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025\Coursera\EXCEL for BUSINESS\EXCEL_ADVANCED\Week 3\20250424_practice\"/>
    </mc:Choice>
  </mc:AlternateContent>
  <xr:revisionPtr revIDLastSave="0" documentId="13_ncr:1_{15549A14-D866-41B3-AA4D-C2D1840EE15F}" xr6:coauthVersionLast="47" xr6:coauthVersionMax="47" xr10:uidLastSave="{00000000-0000-0000-0000-000000000000}"/>
  <bookViews>
    <workbookView xWindow="28680" yWindow="-120" windowWidth="25440" windowHeight="15270" activeTab="2" xr2:uid="{00000000-000D-0000-FFFF-FFFF00000000}"/>
  </bookViews>
  <sheets>
    <sheet name="Data" sheetId="1" r:id="rId1"/>
    <sheet name="Sheet1" sheetId="4" r:id="rId2"/>
    <sheet name="Data (2)" sheetId="2" r:id="rId3"/>
    <sheet name="ASCII" sheetId="3" r:id="rId4"/>
  </sheet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2" l="1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I30" i="2"/>
  <c r="K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2" i="2"/>
  <c r="F363" i="2" l="1"/>
  <c r="G363" i="2" s="1"/>
  <c r="F362" i="2"/>
  <c r="G362" i="2" s="1"/>
  <c r="F361" i="2"/>
  <c r="G361" i="2" s="1"/>
  <c r="F360" i="2"/>
  <c r="G360" i="2" s="1"/>
  <c r="F359" i="2"/>
  <c r="G359" i="2" s="1"/>
  <c r="F358" i="2"/>
  <c r="G358" i="2" s="1"/>
  <c r="F357" i="2"/>
  <c r="G357" i="2" s="1"/>
  <c r="F356" i="2"/>
  <c r="G356" i="2" s="1"/>
  <c r="F355" i="2"/>
  <c r="G355" i="2" s="1"/>
  <c r="F354" i="2"/>
  <c r="G354" i="2" s="1"/>
  <c r="F353" i="2"/>
  <c r="G353" i="2" s="1"/>
  <c r="F352" i="2"/>
  <c r="G352" i="2" s="1"/>
  <c r="F351" i="2"/>
  <c r="G351" i="2" s="1"/>
  <c r="F350" i="2"/>
  <c r="G350" i="2" s="1"/>
  <c r="F349" i="2"/>
  <c r="G349" i="2" s="1"/>
  <c r="F348" i="2"/>
  <c r="G348" i="2" s="1"/>
  <c r="F347" i="2"/>
  <c r="G347" i="2" s="1"/>
  <c r="F346" i="2"/>
  <c r="G346" i="2" s="1"/>
  <c r="F345" i="2"/>
  <c r="G345" i="2" s="1"/>
  <c r="F344" i="2"/>
  <c r="G344" i="2" s="1"/>
  <c r="F343" i="2"/>
  <c r="G343" i="2" s="1"/>
  <c r="F342" i="2"/>
  <c r="G342" i="2" s="1"/>
  <c r="F341" i="2"/>
  <c r="G341" i="2" s="1"/>
  <c r="F340" i="2"/>
  <c r="G340" i="2" s="1"/>
  <c r="F339" i="2"/>
  <c r="G339" i="2" s="1"/>
  <c r="F338" i="2"/>
  <c r="G338" i="2" s="1"/>
  <c r="F337" i="2"/>
  <c r="G337" i="2" s="1"/>
  <c r="F336" i="2"/>
  <c r="G336" i="2" s="1"/>
  <c r="F335" i="2"/>
  <c r="G335" i="2" s="1"/>
  <c r="F334" i="2"/>
  <c r="G334" i="2" s="1"/>
  <c r="F333" i="2"/>
  <c r="G333" i="2" s="1"/>
  <c r="F332" i="2"/>
  <c r="G332" i="2" s="1"/>
  <c r="F331" i="2"/>
  <c r="G331" i="2" s="1"/>
  <c r="F330" i="2"/>
  <c r="G330" i="2" s="1"/>
  <c r="F329" i="2"/>
  <c r="G329" i="2" s="1"/>
  <c r="F328" i="2"/>
  <c r="G328" i="2" s="1"/>
  <c r="F327" i="2"/>
  <c r="G327" i="2" s="1"/>
  <c r="F326" i="2"/>
  <c r="G326" i="2" s="1"/>
  <c r="F325" i="2"/>
  <c r="G325" i="2" s="1"/>
  <c r="F324" i="2"/>
  <c r="G324" i="2" s="1"/>
  <c r="F323" i="2"/>
  <c r="G323" i="2" s="1"/>
  <c r="F322" i="2"/>
  <c r="G322" i="2" s="1"/>
  <c r="F321" i="2"/>
  <c r="G321" i="2" s="1"/>
  <c r="F320" i="2"/>
  <c r="G320" i="2" s="1"/>
  <c r="F319" i="2"/>
  <c r="G319" i="2" s="1"/>
  <c r="F318" i="2"/>
  <c r="G318" i="2" s="1"/>
  <c r="F317" i="2"/>
  <c r="G317" i="2" s="1"/>
  <c r="F316" i="2"/>
  <c r="G316" i="2" s="1"/>
  <c r="F315" i="2"/>
  <c r="G315" i="2" s="1"/>
  <c r="F314" i="2"/>
  <c r="G314" i="2" s="1"/>
  <c r="F313" i="2"/>
  <c r="G313" i="2" s="1"/>
  <c r="F312" i="2"/>
  <c r="G312" i="2" s="1"/>
  <c r="F311" i="2"/>
  <c r="G311" i="2" s="1"/>
  <c r="F310" i="2"/>
  <c r="G310" i="2" s="1"/>
  <c r="F309" i="2"/>
  <c r="G309" i="2" s="1"/>
  <c r="F308" i="2"/>
  <c r="G308" i="2" s="1"/>
  <c r="F307" i="2"/>
  <c r="G307" i="2" s="1"/>
  <c r="F306" i="2"/>
  <c r="G306" i="2" s="1"/>
  <c r="F305" i="2"/>
  <c r="G305" i="2" s="1"/>
  <c r="F304" i="2"/>
  <c r="G304" i="2" s="1"/>
  <c r="F303" i="2"/>
  <c r="G303" i="2" s="1"/>
  <c r="F302" i="2"/>
  <c r="G302" i="2" s="1"/>
  <c r="F301" i="2"/>
  <c r="G301" i="2" s="1"/>
  <c r="F300" i="2"/>
  <c r="G300" i="2" s="1"/>
  <c r="F299" i="2"/>
  <c r="G299" i="2" s="1"/>
  <c r="F298" i="2"/>
  <c r="G298" i="2" s="1"/>
  <c r="F297" i="2"/>
  <c r="G297" i="2" s="1"/>
  <c r="F296" i="2"/>
  <c r="G296" i="2" s="1"/>
  <c r="F295" i="2"/>
  <c r="G295" i="2" s="1"/>
  <c r="F294" i="2"/>
  <c r="G294" i="2" s="1"/>
  <c r="F293" i="2"/>
  <c r="G293" i="2" s="1"/>
  <c r="F292" i="2"/>
  <c r="G292" i="2" s="1"/>
  <c r="F291" i="2"/>
  <c r="G291" i="2" s="1"/>
  <c r="F290" i="2"/>
  <c r="G290" i="2" s="1"/>
  <c r="F289" i="2"/>
  <c r="G289" i="2" s="1"/>
  <c r="F288" i="2"/>
  <c r="G288" i="2" s="1"/>
  <c r="F287" i="2"/>
  <c r="G287" i="2" s="1"/>
  <c r="F286" i="2"/>
  <c r="G286" i="2" s="1"/>
  <c r="F285" i="2"/>
  <c r="G285" i="2" s="1"/>
  <c r="F284" i="2"/>
  <c r="G284" i="2" s="1"/>
  <c r="F283" i="2"/>
  <c r="G283" i="2" s="1"/>
  <c r="F282" i="2"/>
  <c r="G282" i="2" s="1"/>
  <c r="F281" i="2"/>
  <c r="G281" i="2" s="1"/>
  <c r="F280" i="2"/>
  <c r="G280" i="2" s="1"/>
  <c r="F279" i="2"/>
  <c r="G279" i="2" s="1"/>
  <c r="F278" i="2"/>
  <c r="G278" i="2" s="1"/>
  <c r="F277" i="2"/>
  <c r="G277" i="2" s="1"/>
  <c r="F276" i="2"/>
  <c r="G276" i="2" s="1"/>
  <c r="F275" i="2"/>
  <c r="G275" i="2" s="1"/>
  <c r="F274" i="2"/>
  <c r="G274" i="2" s="1"/>
  <c r="F273" i="2"/>
  <c r="G273" i="2" s="1"/>
  <c r="F272" i="2"/>
  <c r="G272" i="2" s="1"/>
  <c r="F271" i="2"/>
  <c r="G271" i="2" s="1"/>
  <c r="F270" i="2"/>
  <c r="G270" i="2" s="1"/>
  <c r="F269" i="2"/>
  <c r="G269" i="2" s="1"/>
  <c r="F268" i="2"/>
  <c r="G268" i="2" s="1"/>
  <c r="F267" i="2"/>
  <c r="G267" i="2" s="1"/>
  <c r="F266" i="2"/>
  <c r="G266" i="2" s="1"/>
  <c r="F265" i="2"/>
  <c r="G265" i="2" s="1"/>
  <c r="F264" i="2"/>
  <c r="G264" i="2" s="1"/>
  <c r="F263" i="2"/>
  <c r="G263" i="2" s="1"/>
  <c r="F262" i="2"/>
  <c r="G262" i="2" s="1"/>
  <c r="F261" i="2"/>
  <c r="G261" i="2" s="1"/>
  <c r="F260" i="2"/>
  <c r="G260" i="2" s="1"/>
  <c r="F259" i="2"/>
  <c r="G259" i="2" s="1"/>
  <c r="F258" i="2"/>
  <c r="G258" i="2" s="1"/>
  <c r="F257" i="2"/>
  <c r="G257" i="2" s="1"/>
  <c r="F256" i="2"/>
  <c r="G256" i="2" s="1"/>
  <c r="F255" i="2"/>
  <c r="G255" i="2" s="1"/>
  <c r="F254" i="2"/>
  <c r="G254" i="2" s="1"/>
  <c r="F253" i="2"/>
  <c r="G253" i="2" s="1"/>
  <c r="F252" i="2"/>
  <c r="G252" i="2" s="1"/>
  <c r="F251" i="2"/>
  <c r="G251" i="2" s="1"/>
  <c r="F250" i="2"/>
  <c r="G250" i="2" s="1"/>
  <c r="F249" i="2"/>
  <c r="G249" i="2" s="1"/>
  <c r="F248" i="2"/>
  <c r="G248" i="2" s="1"/>
  <c r="F247" i="2"/>
  <c r="G247" i="2" s="1"/>
  <c r="F246" i="2"/>
  <c r="G246" i="2" s="1"/>
  <c r="F245" i="2"/>
  <c r="G245" i="2" s="1"/>
  <c r="F244" i="2"/>
  <c r="G244" i="2" s="1"/>
  <c r="F243" i="2"/>
  <c r="G243" i="2" s="1"/>
  <c r="F242" i="2"/>
  <c r="G242" i="2" s="1"/>
  <c r="F241" i="2"/>
  <c r="G241" i="2" s="1"/>
  <c r="F240" i="2"/>
  <c r="G240" i="2" s="1"/>
  <c r="F239" i="2"/>
  <c r="G239" i="2" s="1"/>
  <c r="F238" i="2"/>
  <c r="G238" i="2" s="1"/>
  <c r="F237" i="2"/>
  <c r="G237" i="2" s="1"/>
  <c r="F236" i="2"/>
  <c r="G236" i="2" s="1"/>
  <c r="F235" i="2"/>
  <c r="G235" i="2" s="1"/>
  <c r="F234" i="2"/>
  <c r="G234" i="2" s="1"/>
  <c r="F233" i="2"/>
  <c r="G233" i="2" s="1"/>
  <c r="F232" i="2"/>
  <c r="G232" i="2" s="1"/>
  <c r="F231" i="2"/>
  <c r="G231" i="2" s="1"/>
  <c r="F230" i="2"/>
  <c r="G230" i="2" s="1"/>
  <c r="F229" i="2"/>
  <c r="G229" i="2" s="1"/>
  <c r="F228" i="2"/>
  <c r="G228" i="2" s="1"/>
  <c r="F227" i="2"/>
  <c r="G227" i="2" s="1"/>
  <c r="F226" i="2"/>
  <c r="G226" i="2" s="1"/>
  <c r="F225" i="2"/>
  <c r="G225" i="2" s="1"/>
  <c r="F224" i="2"/>
  <c r="G224" i="2" s="1"/>
  <c r="F223" i="2"/>
  <c r="G223" i="2" s="1"/>
  <c r="F222" i="2"/>
  <c r="G222" i="2" s="1"/>
  <c r="F221" i="2"/>
  <c r="G221" i="2" s="1"/>
  <c r="F220" i="2"/>
  <c r="G220" i="2" s="1"/>
  <c r="F219" i="2"/>
  <c r="G219" i="2" s="1"/>
  <c r="F218" i="2"/>
  <c r="G218" i="2" s="1"/>
  <c r="F217" i="2"/>
  <c r="G217" i="2" s="1"/>
  <c r="F216" i="2"/>
  <c r="G216" i="2" s="1"/>
  <c r="F215" i="2"/>
  <c r="G215" i="2" s="1"/>
  <c r="F214" i="2"/>
  <c r="G214" i="2" s="1"/>
  <c r="F213" i="2"/>
  <c r="G213" i="2" s="1"/>
  <c r="F212" i="2"/>
  <c r="G212" i="2" s="1"/>
  <c r="F211" i="2"/>
  <c r="G211" i="2" s="1"/>
  <c r="F210" i="2"/>
  <c r="G210" i="2" s="1"/>
  <c r="F209" i="2"/>
  <c r="G209" i="2" s="1"/>
  <c r="F208" i="2"/>
  <c r="G208" i="2" s="1"/>
  <c r="F207" i="2"/>
  <c r="G207" i="2" s="1"/>
  <c r="F206" i="2"/>
  <c r="G206" i="2" s="1"/>
  <c r="F205" i="2"/>
  <c r="G205" i="2" s="1"/>
  <c r="F204" i="2"/>
  <c r="G204" i="2" s="1"/>
  <c r="F203" i="2"/>
  <c r="G203" i="2" s="1"/>
  <c r="F202" i="2"/>
  <c r="G202" i="2" s="1"/>
  <c r="F201" i="2"/>
  <c r="G201" i="2" s="1"/>
  <c r="F200" i="2"/>
  <c r="G200" i="2" s="1"/>
  <c r="F199" i="2"/>
  <c r="G199" i="2" s="1"/>
  <c r="F198" i="2"/>
  <c r="G198" i="2" s="1"/>
  <c r="F197" i="2"/>
  <c r="G197" i="2" s="1"/>
  <c r="F196" i="2"/>
  <c r="G196" i="2" s="1"/>
  <c r="F195" i="2"/>
  <c r="G195" i="2" s="1"/>
  <c r="F194" i="2"/>
  <c r="G194" i="2" s="1"/>
  <c r="F193" i="2"/>
  <c r="G193" i="2" s="1"/>
  <c r="F192" i="2"/>
  <c r="G192" i="2" s="1"/>
  <c r="F191" i="2"/>
  <c r="G191" i="2" s="1"/>
  <c r="F190" i="2"/>
  <c r="G190" i="2" s="1"/>
  <c r="F189" i="2"/>
  <c r="G189" i="2" s="1"/>
  <c r="F188" i="2"/>
  <c r="G188" i="2" s="1"/>
  <c r="F187" i="2"/>
  <c r="G187" i="2" s="1"/>
  <c r="F186" i="2"/>
  <c r="G186" i="2" s="1"/>
  <c r="F185" i="2"/>
  <c r="G185" i="2" s="1"/>
  <c r="F184" i="2"/>
  <c r="G184" i="2" s="1"/>
  <c r="F183" i="2"/>
  <c r="G183" i="2" s="1"/>
  <c r="F182" i="2"/>
  <c r="G182" i="2" s="1"/>
  <c r="F181" i="2"/>
  <c r="G181" i="2" s="1"/>
  <c r="F180" i="2"/>
  <c r="G180" i="2" s="1"/>
  <c r="F179" i="2"/>
  <c r="G179" i="2" s="1"/>
  <c r="F178" i="2"/>
  <c r="G178" i="2" s="1"/>
  <c r="F177" i="2"/>
  <c r="G177" i="2" s="1"/>
  <c r="F176" i="2"/>
  <c r="G176" i="2" s="1"/>
  <c r="F175" i="2"/>
  <c r="G175" i="2" s="1"/>
  <c r="F174" i="2"/>
  <c r="G174" i="2" s="1"/>
  <c r="F173" i="2"/>
  <c r="G173" i="2" s="1"/>
  <c r="F172" i="2"/>
  <c r="G172" i="2" s="1"/>
  <c r="F171" i="2"/>
  <c r="G171" i="2" s="1"/>
  <c r="F170" i="2"/>
  <c r="G170" i="2" s="1"/>
  <c r="F169" i="2"/>
  <c r="G169" i="2" s="1"/>
  <c r="F168" i="2"/>
  <c r="G168" i="2" s="1"/>
  <c r="F167" i="2"/>
  <c r="G167" i="2" s="1"/>
  <c r="F166" i="2"/>
  <c r="G166" i="2" s="1"/>
  <c r="F165" i="2"/>
  <c r="G165" i="2" s="1"/>
  <c r="F164" i="2"/>
  <c r="G164" i="2" s="1"/>
  <c r="F163" i="2"/>
  <c r="G163" i="2" s="1"/>
  <c r="F162" i="2"/>
  <c r="G162" i="2" s="1"/>
  <c r="F161" i="2"/>
  <c r="G161" i="2" s="1"/>
  <c r="F160" i="2"/>
  <c r="G160" i="2" s="1"/>
  <c r="F159" i="2"/>
  <c r="G159" i="2" s="1"/>
  <c r="F158" i="2"/>
  <c r="G158" i="2" s="1"/>
  <c r="F157" i="2"/>
  <c r="G157" i="2" s="1"/>
  <c r="F156" i="2"/>
  <c r="G156" i="2" s="1"/>
  <c r="F155" i="2"/>
  <c r="G155" i="2" s="1"/>
  <c r="F154" i="2"/>
  <c r="G154" i="2" s="1"/>
  <c r="F153" i="2"/>
  <c r="G153" i="2" s="1"/>
  <c r="F152" i="2"/>
  <c r="G152" i="2" s="1"/>
  <c r="F151" i="2"/>
  <c r="G151" i="2" s="1"/>
  <c r="F150" i="2"/>
  <c r="G150" i="2" s="1"/>
  <c r="F149" i="2"/>
  <c r="G149" i="2" s="1"/>
  <c r="F148" i="2"/>
  <c r="G148" i="2" s="1"/>
  <c r="F147" i="2"/>
  <c r="G147" i="2" s="1"/>
  <c r="F146" i="2"/>
  <c r="G146" i="2" s="1"/>
  <c r="F145" i="2"/>
  <c r="G145" i="2" s="1"/>
  <c r="F144" i="2"/>
  <c r="G144" i="2" s="1"/>
  <c r="F143" i="2"/>
  <c r="G143" i="2" s="1"/>
  <c r="F142" i="2"/>
  <c r="G142" i="2" s="1"/>
  <c r="F141" i="2"/>
  <c r="G141" i="2" s="1"/>
  <c r="F140" i="2"/>
  <c r="G140" i="2" s="1"/>
  <c r="F139" i="2"/>
  <c r="G139" i="2" s="1"/>
  <c r="F138" i="2"/>
  <c r="G138" i="2" s="1"/>
  <c r="F137" i="2"/>
  <c r="G137" i="2" s="1"/>
  <c r="F136" i="2"/>
  <c r="G136" i="2" s="1"/>
  <c r="F135" i="2"/>
  <c r="G135" i="2" s="1"/>
  <c r="F134" i="2"/>
  <c r="G134" i="2" s="1"/>
  <c r="F133" i="2"/>
  <c r="G133" i="2" s="1"/>
  <c r="F132" i="2"/>
  <c r="G132" i="2" s="1"/>
  <c r="F131" i="2"/>
  <c r="G131" i="2" s="1"/>
  <c r="F130" i="2"/>
  <c r="G130" i="2" s="1"/>
  <c r="F129" i="2"/>
  <c r="G129" i="2" s="1"/>
  <c r="F128" i="2"/>
  <c r="G128" i="2" s="1"/>
  <c r="F127" i="2"/>
  <c r="G127" i="2" s="1"/>
  <c r="F126" i="2"/>
  <c r="G126" i="2" s="1"/>
  <c r="F125" i="2"/>
  <c r="G125" i="2" s="1"/>
  <c r="F124" i="2"/>
  <c r="G124" i="2" s="1"/>
  <c r="F123" i="2"/>
  <c r="G123" i="2" s="1"/>
  <c r="F122" i="2"/>
  <c r="G122" i="2" s="1"/>
  <c r="F121" i="2"/>
  <c r="G121" i="2" s="1"/>
  <c r="F120" i="2"/>
  <c r="G120" i="2" s="1"/>
  <c r="F119" i="2"/>
  <c r="G119" i="2" s="1"/>
  <c r="F118" i="2"/>
  <c r="G118" i="2" s="1"/>
  <c r="F117" i="2"/>
  <c r="G117" i="2" s="1"/>
  <c r="F116" i="2"/>
  <c r="G116" i="2" s="1"/>
  <c r="F115" i="2"/>
  <c r="G115" i="2" s="1"/>
  <c r="F114" i="2"/>
  <c r="G114" i="2" s="1"/>
  <c r="F113" i="2"/>
  <c r="G113" i="2" s="1"/>
  <c r="F112" i="2"/>
  <c r="G112" i="2" s="1"/>
  <c r="F111" i="2"/>
  <c r="G111" i="2" s="1"/>
  <c r="F110" i="2"/>
  <c r="G110" i="2" s="1"/>
  <c r="F109" i="2"/>
  <c r="G109" i="2" s="1"/>
  <c r="F108" i="2"/>
  <c r="G108" i="2" s="1"/>
  <c r="F107" i="2"/>
  <c r="G107" i="2" s="1"/>
  <c r="F106" i="2"/>
  <c r="G106" i="2" s="1"/>
  <c r="F105" i="2"/>
  <c r="G105" i="2" s="1"/>
  <c r="F104" i="2"/>
  <c r="G104" i="2" s="1"/>
  <c r="F103" i="2"/>
  <c r="G103" i="2" s="1"/>
  <c r="F102" i="2"/>
  <c r="G102" i="2" s="1"/>
  <c r="F101" i="2"/>
  <c r="G101" i="2" s="1"/>
  <c r="F100" i="2"/>
  <c r="G100" i="2" s="1"/>
  <c r="F99" i="2"/>
  <c r="G99" i="2" s="1"/>
  <c r="F98" i="2"/>
  <c r="G98" i="2" s="1"/>
  <c r="F97" i="2"/>
  <c r="G97" i="2" s="1"/>
  <c r="F96" i="2"/>
  <c r="G96" i="2" s="1"/>
  <c r="F95" i="2"/>
  <c r="G95" i="2" s="1"/>
  <c r="F94" i="2"/>
  <c r="G94" i="2" s="1"/>
  <c r="F93" i="2"/>
  <c r="G93" i="2" s="1"/>
  <c r="F92" i="2"/>
  <c r="G92" i="2" s="1"/>
  <c r="F91" i="2"/>
  <c r="G91" i="2" s="1"/>
  <c r="F90" i="2"/>
  <c r="G90" i="2" s="1"/>
  <c r="F89" i="2"/>
  <c r="G89" i="2" s="1"/>
  <c r="F88" i="2"/>
  <c r="G88" i="2" s="1"/>
  <c r="F87" i="2"/>
  <c r="G87" i="2" s="1"/>
  <c r="F86" i="2"/>
  <c r="G86" i="2" s="1"/>
  <c r="F85" i="2"/>
  <c r="G85" i="2" s="1"/>
  <c r="F84" i="2"/>
  <c r="G84" i="2" s="1"/>
  <c r="F83" i="2"/>
  <c r="G83" i="2" s="1"/>
  <c r="F82" i="2"/>
  <c r="G82" i="2" s="1"/>
  <c r="F81" i="2"/>
  <c r="G81" i="2" s="1"/>
  <c r="F80" i="2"/>
  <c r="G80" i="2" s="1"/>
  <c r="F79" i="2"/>
  <c r="G79" i="2" s="1"/>
  <c r="F78" i="2"/>
  <c r="G78" i="2" s="1"/>
  <c r="F77" i="2"/>
  <c r="G77" i="2" s="1"/>
  <c r="F76" i="2"/>
  <c r="G76" i="2" s="1"/>
  <c r="F75" i="2"/>
  <c r="G75" i="2" s="1"/>
  <c r="F74" i="2"/>
  <c r="G74" i="2" s="1"/>
  <c r="F73" i="2"/>
  <c r="G73" i="2" s="1"/>
  <c r="F72" i="2"/>
  <c r="G72" i="2" s="1"/>
  <c r="F71" i="2"/>
  <c r="G71" i="2" s="1"/>
  <c r="F70" i="2"/>
  <c r="G70" i="2" s="1"/>
  <c r="F69" i="2"/>
  <c r="G69" i="2" s="1"/>
  <c r="F68" i="2"/>
  <c r="G68" i="2" s="1"/>
  <c r="F67" i="2"/>
  <c r="G67" i="2" s="1"/>
  <c r="F66" i="2"/>
  <c r="G66" i="2" s="1"/>
  <c r="F65" i="2"/>
  <c r="G65" i="2" s="1"/>
  <c r="F64" i="2"/>
  <c r="G64" i="2" s="1"/>
  <c r="F63" i="2"/>
  <c r="G63" i="2" s="1"/>
  <c r="F62" i="2"/>
  <c r="G62" i="2" s="1"/>
  <c r="F61" i="2"/>
  <c r="G61" i="2" s="1"/>
  <c r="F60" i="2"/>
  <c r="G60" i="2" s="1"/>
  <c r="F59" i="2"/>
  <c r="G59" i="2" s="1"/>
  <c r="F58" i="2"/>
  <c r="G58" i="2" s="1"/>
  <c r="F57" i="2"/>
  <c r="G57" i="2" s="1"/>
  <c r="F56" i="2"/>
  <c r="G56" i="2" s="1"/>
  <c r="F55" i="2"/>
  <c r="G55" i="2" s="1"/>
  <c r="F54" i="2"/>
  <c r="G54" i="2" s="1"/>
  <c r="F53" i="2"/>
  <c r="G53" i="2" s="1"/>
  <c r="F52" i="2"/>
  <c r="G52" i="2" s="1"/>
  <c r="F51" i="2"/>
  <c r="G51" i="2" s="1"/>
  <c r="F50" i="2"/>
  <c r="G50" i="2" s="1"/>
  <c r="F49" i="2"/>
  <c r="G49" i="2" s="1"/>
  <c r="F48" i="2"/>
  <c r="G48" i="2" s="1"/>
  <c r="F47" i="2"/>
  <c r="G47" i="2" s="1"/>
  <c r="F46" i="2"/>
  <c r="G46" i="2" s="1"/>
  <c r="F45" i="2"/>
  <c r="G45" i="2" s="1"/>
  <c r="F44" i="2"/>
  <c r="G44" i="2" s="1"/>
  <c r="F43" i="2"/>
  <c r="G43" i="2" s="1"/>
  <c r="F42" i="2"/>
  <c r="G42" i="2" s="1"/>
  <c r="F41" i="2"/>
  <c r="G41" i="2" s="1"/>
  <c r="F40" i="2"/>
  <c r="G40" i="2" s="1"/>
  <c r="F39" i="2"/>
  <c r="G39" i="2" s="1"/>
  <c r="F38" i="2"/>
  <c r="G38" i="2" s="1"/>
  <c r="F37" i="2"/>
  <c r="G37" i="2" s="1"/>
  <c r="F36" i="2"/>
  <c r="G36" i="2" s="1"/>
  <c r="F35" i="2"/>
  <c r="G35" i="2" s="1"/>
  <c r="F34" i="2"/>
  <c r="G34" i="2" s="1"/>
  <c r="F33" i="2"/>
  <c r="G33" i="2" s="1"/>
  <c r="F32" i="2"/>
  <c r="G32" i="2" s="1"/>
  <c r="F31" i="2"/>
  <c r="G31" i="2" s="1"/>
  <c r="F30" i="2"/>
  <c r="G30" i="2" s="1"/>
  <c r="F29" i="2"/>
  <c r="G29" i="2" s="1"/>
  <c r="F28" i="2"/>
  <c r="G28" i="2" s="1"/>
  <c r="F27" i="2"/>
  <c r="G27" i="2" s="1"/>
  <c r="F26" i="2"/>
  <c r="G26" i="2" s="1"/>
  <c r="F25" i="2"/>
  <c r="G25" i="2" s="1"/>
  <c r="F24" i="2"/>
  <c r="G24" i="2" s="1"/>
  <c r="F23" i="2"/>
  <c r="G23" i="2" s="1"/>
  <c r="F22" i="2"/>
  <c r="G22" i="2" s="1"/>
  <c r="F21" i="2"/>
  <c r="G21" i="2" s="1"/>
  <c r="F20" i="2"/>
  <c r="G20" i="2" s="1"/>
  <c r="F19" i="2"/>
  <c r="G19" i="2" s="1"/>
  <c r="F18" i="2"/>
  <c r="G18" i="2" s="1"/>
  <c r="F17" i="2"/>
  <c r="G17" i="2" s="1"/>
  <c r="F16" i="2"/>
  <c r="G16" i="2" s="1"/>
  <c r="F15" i="2"/>
  <c r="G15" i="2" s="1"/>
  <c r="F14" i="2"/>
  <c r="G14" i="2" s="1"/>
  <c r="F13" i="2"/>
  <c r="G13" i="2" s="1"/>
  <c r="F12" i="2"/>
  <c r="G12" i="2" s="1"/>
  <c r="F11" i="2"/>
  <c r="G11" i="2" s="1"/>
  <c r="F10" i="2"/>
  <c r="G10" i="2" s="1"/>
  <c r="F9" i="2"/>
  <c r="G9" i="2" s="1"/>
  <c r="F8" i="2"/>
  <c r="G8" i="2" s="1"/>
  <c r="F7" i="2"/>
  <c r="G7" i="2" s="1"/>
  <c r="F6" i="2"/>
  <c r="G6" i="2" s="1"/>
  <c r="F5" i="2"/>
  <c r="G5" i="2" s="1"/>
  <c r="F4" i="2"/>
  <c r="G4" i="2" s="1"/>
  <c r="F3" i="2"/>
  <c r="G3" i="2" s="1"/>
  <c r="F2" i="2"/>
  <c r="G2" i="2" s="1"/>
  <c r="A3" i="2"/>
  <c r="A4" i="2" s="1"/>
  <c r="A5" i="2" s="1"/>
  <c r="A6" i="2" s="1"/>
  <c r="A7" i="2" s="1"/>
  <c r="A8" i="2"/>
  <c r="A9" i="2" s="1"/>
  <c r="A10" i="2" s="1"/>
  <c r="A11" i="2"/>
  <c r="A12" i="2" s="1"/>
  <c r="A13" i="2" s="1"/>
  <c r="A14" i="2" s="1"/>
  <c r="A15" i="2" s="1"/>
  <c r="A16" i="2" s="1"/>
  <c r="A17" i="2"/>
  <c r="A18" i="2" s="1"/>
  <c r="A19" i="2"/>
  <c r="A20" i="2" s="1"/>
  <c r="A21" i="2"/>
  <c r="A22" i="2" s="1"/>
  <c r="A23" i="2"/>
  <c r="A24" i="2"/>
  <c r="A25" i="2" s="1"/>
  <c r="A26" i="2" s="1"/>
  <c r="A27" i="2" s="1"/>
  <c r="A28" i="2" s="1"/>
  <c r="A29" i="2" s="1"/>
  <c r="A30" i="2" s="1"/>
  <c r="A31" i="2" s="1"/>
  <c r="A32" i="2" s="1"/>
  <c r="A33" i="2"/>
  <c r="A34" i="2" s="1"/>
  <c r="A35" i="2"/>
  <c r="A36" i="2"/>
  <c r="A37" i="2" s="1"/>
  <c r="A38" i="2"/>
  <c r="A39" i="2" s="1"/>
  <c r="A40" i="2" s="1"/>
  <c r="A41" i="2" s="1"/>
  <c r="A42" i="2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/>
  <c r="A70" i="2"/>
  <c r="A71" i="2"/>
  <c r="A72" i="2" s="1"/>
  <c r="A73" i="2" s="1"/>
  <c r="A74" i="2"/>
  <c r="A75" i="2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/>
  <c r="A103" i="2"/>
  <c r="A104" i="2" s="1"/>
  <c r="A105" i="2" s="1"/>
  <c r="A106" i="2" s="1"/>
  <c r="A107" i="2" s="1"/>
  <c r="A108" i="2"/>
  <c r="A109" i="2"/>
  <c r="A110" i="2"/>
  <c r="A111" i="2" s="1"/>
  <c r="A112" i="2" s="1"/>
  <c r="A113" i="2" s="1"/>
  <c r="A114" i="2"/>
  <c r="A115" i="2"/>
  <c r="A116" i="2"/>
  <c r="A117" i="2" s="1"/>
  <c r="A118" i="2" s="1"/>
  <c r="A119" i="2" s="1"/>
  <c r="A120" i="2" s="1"/>
  <c r="A121" i="2" s="1"/>
  <c r="A122" i="2" s="1"/>
  <c r="A123" i="2"/>
  <c r="A124" i="2" s="1"/>
  <c r="A125" i="2" s="1"/>
  <c r="A126" i="2"/>
  <c r="A127" i="2"/>
  <c r="A128" i="2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/>
  <c r="A153" i="2"/>
  <c r="A154" i="2" s="1"/>
  <c r="A155" i="2" s="1"/>
  <c r="A156" i="2"/>
  <c r="A157" i="2" s="1"/>
  <c r="A158" i="2" s="1"/>
  <c r="A159" i="2" s="1"/>
  <c r="A160" i="2"/>
  <c r="A161" i="2"/>
  <c r="A162" i="2" s="1"/>
  <c r="A163" i="2" s="1"/>
  <c r="A164" i="2"/>
  <c r="A165" i="2" s="1"/>
  <c r="A166" i="2" s="1"/>
  <c r="A167" i="2" s="1"/>
  <c r="A168" i="2"/>
  <c r="A169" i="2" s="1"/>
  <c r="A170" i="2" s="1"/>
  <c r="A171" i="2" s="1"/>
  <c r="A172" i="2" s="1"/>
  <c r="A173" i="2" s="1"/>
  <c r="A174" i="2" s="1"/>
  <c r="A175" i="2" s="1"/>
  <c r="A176" i="2" s="1"/>
  <c r="A177" i="2" s="1"/>
  <c r="A178" i="2"/>
  <c r="A179" i="2" s="1"/>
  <c r="A180" i="2" s="1"/>
  <c r="A181" i="2" s="1"/>
  <c r="A182" i="2" s="1"/>
  <c r="A183" i="2" s="1"/>
  <c r="A184" i="2"/>
  <c r="A185" i="2" s="1"/>
  <c r="A186" i="2" s="1"/>
  <c r="A187" i="2" s="1"/>
  <c r="A188" i="2"/>
  <c r="A189" i="2" s="1"/>
  <c r="A190" i="2"/>
  <c r="A191" i="2" s="1"/>
  <c r="A192" i="2" s="1"/>
  <c r="A193" i="2"/>
  <c r="A194" i="2" s="1"/>
  <c r="A195" i="2" s="1"/>
  <c r="A196" i="2" s="1"/>
  <c r="A197" i="2" s="1"/>
  <c r="A198" i="2"/>
  <c r="A199" i="2"/>
  <c r="A200" i="2" s="1"/>
  <c r="A201" i="2" s="1"/>
  <c r="A202" i="2" s="1"/>
  <c r="A203" i="2" s="1"/>
  <c r="A204" i="2"/>
  <c r="A205" i="2" s="1"/>
  <c r="A206" i="2" s="1"/>
  <c r="A207" i="2"/>
  <c r="A208" i="2" s="1"/>
  <c r="A209" i="2"/>
  <c r="A210" i="2"/>
  <c r="A211" i="2" s="1"/>
  <c r="A212" i="2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/>
  <c r="A2" i="2"/>
  <c r="C2" i="2"/>
  <c r="D2" i="2"/>
  <c r="E2" i="2"/>
  <c r="H2" i="2"/>
  <c r="I2" i="2"/>
  <c r="C3" i="2"/>
  <c r="D3" i="2"/>
  <c r="E3" i="2"/>
  <c r="H3" i="2"/>
  <c r="I3" i="2"/>
  <c r="C4" i="2"/>
  <c r="D4" i="2"/>
  <c r="E4" i="2"/>
  <c r="H4" i="2"/>
  <c r="I4" i="2"/>
  <c r="C5" i="2"/>
  <c r="D5" i="2"/>
  <c r="E5" i="2"/>
  <c r="H5" i="2"/>
  <c r="I5" i="2"/>
  <c r="C6" i="2"/>
  <c r="D6" i="2"/>
  <c r="E6" i="2"/>
  <c r="H6" i="2"/>
  <c r="I6" i="2"/>
  <c r="C7" i="2"/>
  <c r="D7" i="2"/>
  <c r="E7" i="2"/>
  <c r="H7" i="2"/>
  <c r="I7" i="2"/>
  <c r="C8" i="2"/>
  <c r="D8" i="2"/>
  <c r="E8" i="2"/>
  <c r="H8" i="2"/>
  <c r="I8" i="2"/>
  <c r="C9" i="2"/>
  <c r="D9" i="2"/>
  <c r="E9" i="2"/>
  <c r="H9" i="2"/>
  <c r="I9" i="2"/>
  <c r="C10" i="2"/>
  <c r="D10" i="2"/>
  <c r="E10" i="2"/>
  <c r="H10" i="2"/>
  <c r="I10" i="2"/>
  <c r="C11" i="2"/>
  <c r="D11" i="2"/>
  <c r="E11" i="2"/>
  <c r="H11" i="2"/>
  <c r="I11" i="2"/>
  <c r="C12" i="2"/>
  <c r="D12" i="2"/>
  <c r="E12" i="2"/>
  <c r="H12" i="2"/>
  <c r="I12" i="2"/>
  <c r="C13" i="2"/>
  <c r="D13" i="2"/>
  <c r="E13" i="2"/>
  <c r="H13" i="2"/>
  <c r="I13" i="2"/>
  <c r="C14" i="2"/>
  <c r="D14" i="2"/>
  <c r="E14" i="2"/>
  <c r="H14" i="2"/>
  <c r="I14" i="2"/>
  <c r="C15" i="2"/>
  <c r="D15" i="2"/>
  <c r="E15" i="2"/>
  <c r="H15" i="2"/>
  <c r="I15" i="2"/>
  <c r="C16" i="2"/>
  <c r="D16" i="2"/>
  <c r="E16" i="2"/>
  <c r="H16" i="2"/>
  <c r="I16" i="2"/>
  <c r="C17" i="2"/>
  <c r="D17" i="2"/>
  <c r="E17" i="2"/>
  <c r="H17" i="2"/>
  <c r="I17" i="2"/>
  <c r="C18" i="2"/>
  <c r="D18" i="2"/>
  <c r="E18" i="2"/>
  <c r="H18" i="2"/>
  <c r="I18" i="2"/>
  <c r="C19" i="2"/>
  <c r="D19" i="2"/>
  <c r="E19" i="2"/>
  <c r="H19" i="2"/>
  <c r="I19" i="2"/>
  <c r="C20" i="2"/>
  <c r="D20" i="2"/>
  <c r="E20" i="2"/>
  <c r="H20" i="2"/>
  <c r="I20" i="2"/>
  <c r="C21" i="2"/>
  <c r="D21" i="2"/>
  <c r="E21" i="2"/>
  <c r="H21" i="2"/>
  <c r="I21" i="2"/>
  <c r="C22" i="2"/>
  <c r="D22" i="2"/>
  <c r="E22" i="2"/>
  <c r="H22" i="2"/>
  <c r="I22" i="2"/>
  <c r="C23" i="2"/>
  <c r="D23" i="2"/>
  <c r="E23" i="2"/>
  <c r="H23" i="2"/>
  <c r="I23" i="2"/>
  <c r="C24" i="2"/>
  <c r="D24" i="2"/>
  <c r="E24" i="2"/>
  <c r="H24" i="2"/>
  <c r="I24" i="2"/>
  <c r="C25" i="2"/>
  <c r="D25" i="2"/>
  <c r="E25" i="2"/>
  <c r="H25" i="2"/>
  <c r="I25" i="2"/>
  <c r="C26" i="2"/>
  <c r="D26" i="2"/>
  <c r="E26" i="2"/>
  <c r="H26" i="2"/>
  <c r="I26" i="2"/>
  <c r="C27" i="2"/>
  <c r="D27" i="2"/>
  <c r="E27" i="2"/>
  <c r="H27" i="2"/>
  <c r="I27" i="2"/>
  <c r="C28" i="2"/>
  <c r="D28" i="2"/>
  <c r="E28" i="2"/>
  <c r="H28" i="2"/>
  <c r="I28" i="2"/>
  <c r="C29" i="2"/>
  <c r="D29" i="2"/>
  <c r="E29" i="2"/>
  <c r="H29" i="2"/>
  <c r="I29" i="2"/>
  <c r="C30" i="2"/>
  <c r="D30" i="2"/>
  <c r="E30" i="2"/>
  <c r="H30" i="2"/>
  <c r="C31" i="2"/>
  <c r="D31" i="2"/>
  <c r="E31" i="2"/>
  <c r="H31" i="2"/>
  <c r="I31" i="2"/>
  <c r="C32" i="2"/>
  <c r="D32" i="2"/>
  <c r="E32" i="2"/>
  <c r="H32" i="2"/>
  <c r="I32" i="2"/>
  <c r="C33" i="2"/>
  <c r="D33" i="2"/>
  <c r="E33" i="2"/>
  <c r="H33" i="2"/>
  <c r="I33" i="2"/>
  <c r="C34" i="2"/>
  <c r="D34" i="2"/>
  <c r="E34" i="2"/>
  <c r="H34" i="2"/>
  <c r="I34" i="2"/>
  <c r="C35" i="2"/>
  <c r="D35" i="2"/>
  <c r="E35" i="2"/>
  <c r="H35" i="2"/>
  <c r="I35" i="2"/>
  <c r="C36" i="2"/>
  <c r="D36" i="2"/>
  <c r="E36" i="2"/>
  <c r="H36" i="2"/>
  <c r="I36" i="2"/>
  <c r="C37" i="2"/>
  <c r="D37" i="2"/>
  <c r="E37" i="2"/>
  <c r="H37" i="2"/>
  <c r="I37" i="2"/>
  <c r="C38" i="2"/>
  <c r="D38" i="2"/>
  <c r="E38" i="2"/>
  <c r="H38" i="2"/>
  <c r="I38" i="2"/>
  <c r="C39" i="2"/>
  <c r="D39" i="2"/>
  <c r="E39" i="2"/>
  <c r="H39" i="2"/>
  <c r="I39" i="2"/>
  <c r="C40" i="2"/>
  <c r="D40" i="2"/>
  <c r="E40" i="2"/>
  <c r="H40" i="2"/>
  <c r="I40" i="2"/>
  <c r="C41" i="2"/>
  <c r="D41" i="2"/>
  <c r="E41" i="2"/>
  <c r="H41" i="2"/>
  <c r="I41" i="2"/>
  <c r="C42" i="2"/>
  <c r="D42" i="2"/>
  <c r="E42" i="2"/>
  <c r="H42" i="2"/>
  <c r="I42" i="2"/>
  <c r="C43" i="2"/>
  <c r="D43" i="2"/>
  <c r="E43" i="2"/>
  <c r="H43" i="2"/>
  <c r="I43" i="2"/>
  <c r="C44" i="2"/>
  <c r="D44" i="2"/>
  <c r="E44" i="2"/>
  <c r="H44" i="2"/>
  <c r="I44" i="2"/>
  <c r="C45" i="2"/>
  <c r="D45" i="2"/>
  <c r="E45" i="2"/>
  <c r="H45" i="2"/>
  <c r="I45" i="2"/>
  <c r="C46" i="2"/>
  <c r="D46" i="2"/>
  <c r="E46" i="2"/>
  <c r="H46" i="2"/>
  <c r="I46" i="2"/>
  <c r="C47" i="2"/>
  <c r="D47" i="2"/>
  <c r="E47" i="2"/>
  <c r="H47" i="2"/>
  <c r="I47" i="2"/>
  <c r="C48" i="2"/>
  <c r="D48" i="2"/>
  <c r="E48" i="2"/>
  <c r="H48" i="2"/>
  <c r="I48" i="2"/>
  <c r="C49" i="2"/>
  <c r="D49" i="2"/>
  <c r="E49" i="2"/>
  <c r="H49" i="2"/>
  <c r="I49" i="2"/>
  <c r="C50" i="2"/>
  <c r="D50" i="2"/>
  <c r="E50" i="2"/>
  <c r="H50" i="2"/>
  <c r="I50" i="2"/>
  <c r="C51" i="2"/>
  <c r="D51" i="2"/>
  <c r="E51" i="2"/>
  <c r="H51" i="2"/>
  <c r="I51" i="2"/>
  <c r="C52" i="2"/>
  <c r="D52" i="2"/>
  <c r="E52" i="2"/>
  <c r="H52" i="2"/>
  <c r="I52" i="2"/>
  <c r="C53" i="2"/>
  <c r="D53" i="2"/>
  <c r="E53" i="2"/>
  <c r="H53" i="2"/>
  <c r="I53" i="2"/>
  <c r="C54" i="2"/>
  <c r="D54" i="2"/>
  <c r="E54" i="2"/>
  <c r="H54" i="2"/>
  <c r="I54" i="2"/>
  <c r="C55" i="2"/>
  <c r="D55" i="2"/>
  <c r="E55" i="2"/>
  <c r="H55" i="2"/>
  <c r="I55" i="2"/>
  <c r="C56" i="2"/>
  <c r="D56" i="2"/>
  <c r="E56" i="2"/>
  <c r="H56" i="2"/>
  <c r="I56" i="2"/>
  <c r="C57" i="2"/>
  <c r="D57" i="2"/>
  <c r="E57" i="2"/>
  <c r="H57" i="2"/>
  <c r="I57" i="2"/>
  <c r="C58" i="2"/>
  <c r="D58" i="2"/>
  <c r="E58" i="2"/>
  <c r="H58" i="2"/>
  <c r="I58" i="2"/>
  <c r="C59" i="2"/>
  <c r="D59" i="2"/>
  <c r="E59" i="2"/>
  <c r="H59" i="2"/>
  <c r="I59" i="2"/>
  <c r="C60" i="2"/>
  <c r="D60" i="2"/>
  <c r="E60" i="2"/>
  <c r="H60" i="2"/>
  <c r="I60" i="2"/>
  <c r="C61" i="2"/>
  <c r="D61" i="2"/>
  <c r="E61" i="2"/>
  <c r="H61" i="2"/>
  <c r="I61" i="2"/>
  <c r="C62" i="2"/>
  <c r="D62" i="2"/>
  <c r="E62" i="2"/>
  <c r="H62" i="2"/>
  <c r="I62" i="2"/>
  <c r="C63" i="2"/>
  <c r="D63" i="2"/>
  <c r="E63" i="2"/>
  <c r="H63" i="2"/>
  <c r="I63" i="2"/>
  <c r="C64" i="2"/>
  <c r="D64" i="2"/>
  <c r="E64" i="2"/>
  <c r="H64" i="2"/>
  <c r="I64" i="2"/>
  <c r="C65" i="2"/>
  <c r="D65" i="2"/>
  <c r="E65" i="2"/>
  <c r="H65" i="2"/>
  <c r="I65" i="2"/>
  <c r="C66" i="2"/>
  <c r="D66" i="2"/>
  <c r="E66" i="2"/>
  <c r="H66" i="2"/>
  <c r="I66" i="2"/>
  <c r="C67" i="2"/>
  <c r="D67" i="2"/>
  <c r="E67" i="2"/>
  <c r="H67" i="2"/>
  <c r="I67" i="2"/>
  <c r="C68" i="2"/>
  <c r="D68" i="2"/>
  <c r="E68" i="2"/>
  <c r="H68" i="2"/>
  <c r="I68" i="2"/>
  <c r="C69" i="2"/>
  <c r="D69" i="2"/>
  <c r="E69" i="2"/>
  <c r="H69" i="2"/>
  <c r="I69" i="2"/>
  <c r="C70" i="2"/>
  <c r="D70" i="2"/>
  <c r="E70" i="2"/>
  <c r="H70" i="2"/>
  <c r="I70" i="2"/>
  <c r="C71" i="2"/>
  <c r="D71" i="2"/>
  <c r="E71" i="2"/>
  <c r="H71" i="2"/>
  <c r="I71" i="2"/>
  <c r="C72" i="2"/>
  <c r="D72" i="2"/>
  <c r="E72" i="2"/>
  <c r="H72" i="2"/>
  <c r="I72" i="2"/>
  <c r="C73" i="2"/>
  <c r="D73" i="2"/>
  <c r="E73" i="2"/>
  <c r="H73" i="2"/>
  <c r="I73" i="2"/>
  <c r="C74" i="2"/>
  <c r="D74" i="2"/>
  <c r="E74" i="2"/>
  <c r="H74" i="2"/>
  <c r="I74" i="2"/>
  <c r="C75" i="2"/>
  <c r="D75" i="2"/>
  <c r="E75" i="2"/>
  <c r="H75" i="2"/>
  <c r="I75" i="2"/>
  <c r="C76" i="2"/>
  <c r="D76" i="2"/>
  <c r="E76" i="2"/>
  <c r="H76" i="2"/>
  <c r="I76" i="2"/>
  <c r="C77" i="2"/>
  <c r="D77" i="2"/>
  <c r="E77" i="2"/>
  <c r="H77" i="2"/>
  <c r="I77" i="2"/>
  <c r="C78" i="2"/>
  <c r="D78" i="2"/>
  <c r="E78" i="2"/>
  <c r="H78" i="2"/>
  <c r="I78" i="2"/>
  <c r="C79" i="2"/>
  <c r="D79" i="2"/>
  <c r="E79" i="2"/>
  <c r="H79" i="2"/>
  <c r="I79" i="2"/>
  <c r="C80" i="2"/>
  <c r="D80" i="2"/>
  <c r="E80" i="2"/>
  <c r="H80" i="2"/>
  <c r="I80" i="2"/>
  <c r="C81" i="2"/>
  <c r="D81" i="2"/>
  <c r="E81" i="2"/>
  <c r="H81" i="2"/>
  <c r="I81" i="2"/>
  <c r="C82" i="2"/>
  <c r="D82" i="2"/>
  <c r="E82" i="2"/>
  <c r="H82" i="2"/>
  <c r="I82" i="2"/>
  <c r="C83" i="2"/>
  <c r="D83" i="2"/>
  <c r="E83" i="2"/>
  <c r="H83" i="2"/>
  <c r="I83" i="2"/>
  <c r="C84" i="2"/>
  <c r="D84" i="2"/>
  <c r="E84" i="2"/>
  <c r="H84" i="2"/>
  <c r="I84" i="2"/>
  <c r="C85" i="2"/>
  <c r="D85" i="2"/>
  <c r="E85" i="2"/>
  <c r="H85" i="2"/>
  <c r="I85" i="2"/>
  <c r="C86" i="2"/>
  <c r="D86" i="2"/>
  <c r="E86" i="2"/>
  <c r="H86" i="2"/>
  <c r="I86" i="2"/>
  <c r="C87" i="2"/>
  <c r="D87" i="2"/>
  <c r="E87" i="2"/>
  <c r="H87" i="2"/>
  <c r="I87" i="2"/>
  <c r="C88" i="2"/>
  <c r="D88" i="2"/>
  <c r="E88" i="2"/>
  <c r="H88" i="2"/>
  <c r="I88" i="2"/>
  <c r="C89" i="2"/>
  <c r="D89" i="2"/>
  <c r="E89" i="2"/>
  <c r="H89" i="2"/>
  <c r="I89" i="2"/>
  <c r="C90" i="2"/>
  <c r="D90" i="2"/>
  <c r="E90" i="2"/>
  <c r="H90" i="2"/>
  <c r="I90" i="2"/>
  <c r="C91" i="2"/>
  <c r="D91" i="2"/>
  <c r="E91" i="2"/>
  <c r="H91" i="2"/>
  <c r="I91" i="2"/>
  <c r="C92" i="2"/>
  <c r="D92" i="2"/>
  <c r="E92" i="2"/>
  <c r="H92" i="2"/>
  <c r="I92" i="2"/>
  <c r="C93" i="2"/>
  <c r="D93" i="2"/>
  <c r="E93" i="2"/>
  <c r="H93" i="2"/>
  <c r="I93" i="2"/>
  <c r="C94" i="2"/>
  <c r="D94" i="2"/>
  <c r="E94" i="2"/>
  <c r="H94" i="2"/>
  <c r="I94" i="2"/>
  <c r="C95" i="2"/>
  <c r="D95" i="2"/>
  <c r="E95" i="2"/>
  <c r="H95" i="2"/>
  <c r="I95" i="2"/>
  <c r="C96" i="2"/>
  <c r="D96" i="2"/>
  <c r="E96" i="2"/>
  <c r="H96" i="2"/>
  <c r="I96" i="2"/>
  <c r="C97" i="2"/>
  <c r="D97" i="2"/>
  <c r="E97" i="2"/>
  <c r="H97" i="2"/>
  <c r="I97" i="2"/>
  <c r="C98" i="2"/>
  <c r="D98" i="2"/>
  <c r="E98" i="2"/>
  <c r="H98" i="2"/>
  <c r="I98" i="2"/>
  <c r="C99" i="2"/>
  <c r="D99" i="2"/>
  <c r="E99" i="2"/>
  <c r="H99" i="2"/>
  <c r="I99" i="2"/>
  <c r="C100" i="2"/>
  <c r="D100" i="2"/>
  <c r="E100" i="2"/>
  <c r="H100" i="2"/>
  <c r="I100" i="2"/>
  <c r="C101" i="2"/>
  <c r="D101" i="2"/>
  <c r="E101" i="2"/>
  <c r="H101" i="2"/>
  <c r="I101" i="2"/>
  <c r="C102" i="2"/>
  <c r="D102" i="2"/>
  <c r="E102" i="2"/>
  <c r="H102" i="2"/>
  <c r="I102" i="2"/>
  <c r="C103" i="2"/>
  <c r="D103" i="2"/>
  <c r="E103" i="2"/>
  <c r="H103" i="2"/>
  <c r="I103" i="2"/>
  <c r="C104" i="2"/>
  <c r="D104" i="2"/>
  <c r="E104" i="2"/>
  <c r="H104" i="2"/>
  <c r="I104" i="2"/>
  <c r="C105" i="2"/>
  <c r="D105" i="2"/>
  <c r="E105" i="2"/>
  <c r="H105" i="2"/>
  <c r="I105" i="2"/>
  <c r="C106" i="2"/>
  <c r="D106" i="2"/>
  <c r="E106" i="2"/>
  <c r="H106" i="2"/>
  <c r="I106" i="2"/>
  <c r="C107" i="2"/>
  <c r="D107" i="2"/>
  <c r="E107" i="2"/>
  <c r="H107" i="2"/>
  <c r="I107" i="2"/>
  <c r="C108" i="2"/>
  <c r="D108" i="2"/>
  <c r="E108" i="2"/>
  <c r="H108" i="2"/>
  <c r="I108" i="2"/>
  <c r="C109" i="2"/>
  <c r="D109" i="2"/>
  <c r="E109" i="2"/>
  <c r="H109" i="2"/>
  <c r="I109" i="2"/>
  <c r="C110" i="2"/>
  <c r="D110" i="2"/>
  <c r="E110" i="2"/>
  <c r="H110" i="2"/>
  <c r="I110" i="2"/>
  <c r="C111" i="2"/>
  <c r="D111" i="2"/>
  <c r="E111" i="2"/>
  <c r="H111" i="2"/>
  <c r="I111" i="2"/>
  <c r="C112" i="2"/>
  <c r="D112" i="2"/>
  <c r="E112" i="2"/>
  <c r="H112" i="2"/>
  <c r="I112" i="2"/>
  <c r="C113" i="2"/>
  <c r="D113" i="2"/>
  <c r="E113" i="2"/>
  <c r="H113" i="2"/>
  <c r="I113" i="2"/>
  <c r="C114" i="2"/>
  <c r="D114" i="2"/>
  <c r="E114" i="2"/>
  <c r="H114" i="2"/>
  <c r="I114" i="2"/>
  <c r="C115" i="2"/>
  <c r="D115" i="2"/>
  <c r="E115" i="2"/>
  <c r="H115" i="2"/>
  <c r="I115" i="2"/>
  <c r="C116" i="2"/>
  <c r="D116" i="2"/>
  <c r="E116" i="2"/>
  <c r="H116" i="2"/>
  <c r="I116" i="2"/>
  <c r="C117" i="2"/>
  <c r="D117" i="2"/>
  <c r="E117" i="2"/>
  <c r="H117" i="2"/>
  <c r="I117" i="2"/>
  <c r="C118" i="2"/>
  <c r="D118" i="2"/>
  <c r="E118" i="2"/>
  <c r="H118" i="2"/>
  <c r="I118" i="2"/>
  <c r="C119" i="2"/>
  <c r="D119" i="2"/>
  <c r="E119" i="2"/>
  <c r="H119" i="2"/>
  <c r="I119" i="2"/>
  <c r="C120" i="2"/>
  <c r="D120" i="2"/>
  <c r="E120" i="2"/>
  <c r="H120" i="2"/>
  <c r="I120" i="2"/>
  <c r="C121" i="2"/>
  <c r="D121" i="2"/>
  <c r="E121" i="2"/>
  <c r="H121" i="2"/>
  <c r="I121" i="2"/>
  <c r="C122" i="2"/>
  <c r="D122" i="2"/>
  <c r="E122" i="2"/>
  <c r="H122" i="2"/>
  <c r="I122" i="2"/>
  <c r="C123" i="2"/>
  <c r="D123" i="2"/>
  <c r="E123" i="2"/>
  <c r="H123" i="2"/>
  <c r="I123" i="2"/>
  <c r="C124" i="2"/>
  <c r="D124" i="2"/>
  <c r="E124" i="2"/>
  <c r="H124" i="2"/>
  <c r="I124" i="2"/>
  <c r="C125" i="2"/>
  <c r="D125" i="2"/>
  <c r="E125" i="2"/>
  <c r="H125" i="2"/>
  <c r="I125" i="2"/>
  <c r="C126" i="2"/>
  <c r="D126" i="2"/>
  <c r="E126" i="2"/>
  <c r="H126" i="2"/>
  <c r="I126" i="2"/>
  <c r="C127" i="2"/>
  <c r="D127" i="2"/>
  <c r="E127" i="2"/>
  <c r="H127" i="2"/>
  <c r="I127" i="2"/>
  <c r="C128" i="2"/>
  <c r="D128" i="2"/>
  <c r="E128" i="2"/>
  <c r="H128" i="2"/>
  <c r="I128" i="2"/>
  <c r="C129" i="2"/>
  <c r="D129" i="2"/>
  <c r="E129" i="2"/>
  <c r="H129" i="2"/>
  <c r="I129" i="2"/>
  <c r="C130" i="2"/>
  <c r="D130" i="2"/>
  <c r="E130" i="2"/>
  <c r="H130" i="2"/>
  <c r="I130" i="2"/>
  <c r="C131" i="2"/>
  <c r="D131" i="2"/>
  <c r="E131" i="2"/>
  <c r="H131" i="2"/>
  <c r="I131" i="2"/>
  <c r="C132" i="2"/>
  <c r="D132" i="2"/>
  <c r="E132" i="2"/>
  <c r="H132" i="2"/>
  <c r="I132" i="2"/>
  <c r="C133" i="2"/>
  <c r="D133" i="2"/>
  <c r="E133" i="2"/>
  <c r="H133" i="2"/>
  <c r="I133" i="2"/>
  <c r="C134" i="2"/>
  <c r="D134" i="2"/>
  <c r="E134" i="2"/>
  <c r="H134" i="2"/>
  <c r="I134" i="2"/>
  <c r="C135" i="2"/>
  <c r="D135" i="2"/>
  <c r="E135" i="2"/>
  <c r="H135" i="2"/>
  <c r="I135" i="2"/>
  <c r="C136" i="2"/>
  <c r="D136" i="2"/>
  <c r="E136" i="2"/>
  <c r="H136" i="2"/>
  <c r="I136" i="2"/>
  <c r="C137" i="2"/>
  <c r="D137" i="2"/>
  <c r="E137" i="2"/>
  <c r="H137" i="2"/>
  <c r="I137" i="2"/>
  <c r="C138" i="2"/>
  <c r="D138" i="2"/>
  <c r="E138" i="2"/>
  <c r="H138" i="2"/>
  <c r="I138" i="2"/>
  <c r="C139" i="2"/>
  <c r="D139" i="2"/>
  <c r="E139" i="2"/>
  <c r="H139" i="2"/>
  <c r="I139" i="2"/>
  <c r="C140" i="2"/>
  <c r="D140" i="2"/>
  <c r="E140" i="2"/>
  <c r="H140" i="2"/>
  <c r="I140" i="2"/>
  <c r="C141" i="2"/>
  <c r="D141" i="2"/>
  <c r="E141" i="2"/>
  <c r="H141" i="2"/>
  <c r="I141" i="2"/>
  <c r="C142" i="2"/>
  <c r="D142" i="2"/>
  <c r="E142" i="2"/>
  <c r="H142" i="2"/>
  <c r="I142" i="2"/>
  <c r="C143" i="2"/>
  <c r="D143" i="2"/>
  <c r="E143" i="2"/>
  <c r="H143" i="2"/>
  <c r="I143" i="2"/>
  <c r="C144" i="2"/>
  <c r="D144" i="2"/>
  <c r="E144" i="2"/>
  <c r="H144" i="2"/>
  <c r="I144" i="2"/>
  <c r="C145" i="2"/>
  <c r="D145" i="2"/>
  <c r="E145" i="2"/>
  <c r="H145" i="2"/>
  <c r="I145" i="2"/>
  <c r="C146" i="2"/>
  <c r="D146" i="2"/>
  <c r="E146" i="2"/>
  <c r="H146" i="2"/>
  <c r="I146" i="2"/>
  <c r="C147" i="2"/>
  <c r="D147" i="2"/>
  <c r="E147" i="2"/>
  <c r="H147" i="2"/>
  <c r="I147" i="2"/>
  <c r="C148" i="2"/>
  <c r="D148" i="2"/>
  <c r="E148" i="2"/>
  <c r="H148" i="2"/>
  <c r="I148" i="2"/>
  <c r="C149" i="2"/>
  <c r="D149" i="2"/>
  <c r="E149" i="2"/>
  <c r="H149" i="2"/>
  <c r="I149" i="2"/>
  <c r="C150" i="2"/>
  <c r="D150" i="2"/>
  <c r="E150" i="2"/>
  <c r="H150" i="2"/>
  <c r="I150" i="2"/>
  <c r="C151" i="2"/>
  <c r="D151" i="2"/>
  <c r="E151" i="2"/>
  <c r="H151" i="2"/>
  <c r="I151" i="2"/>
  <c r="C152" i="2"/>
  <c r="D152" i="2"/>
  <c r="E152" i="2"/>
  <c r="H152" i="2"/>
  <c r="I152" i="2"/>
  <c r="C153" i="2"/>
  <c r="D153" i="2"/>
  <c r="E153" i="2"/>
  <c r="H153" i="2"/>
  <c r="I153" i="2"/>
  <c r="C154" i="2"/>
  <c r="D154" i="2"/>
  <c r="E154" i="2"/>
  <c r="H154" i="2"/>
  <c r="I154" i="2"/>
  <c r="C155" i="2"/>
  <c r="D155" i="2"/>
  <c r="E155" i="2"/>
  <c r="H155" i="2"/>
  <c r="I155" i="2"/>
  <c r="C156" i="2"/>
  <c r="D156" i="2"/>
  <c r="E156" i="2"/>
  <c r="H156" i="2"/>
  <c r="I156" i="2"/>
  <c r="C157" i="2"/>
  <c r="D157" i="2"/>
  <c r="E157" i="2"/>
  <c r="H157" i="2"/>
  <c r="I157" i="2"/>
  <c r="C158" i="2"/>
  <c r="D158" i="2"/>
  <c r="E158" i="2"/>
  <c r="H158" i="2"/>
  <c r="I158" i="2"/>
  <c r="C159" i="2"/>
  <c r="D159" i="2"/>
  <c r="E159" i="2"/>
  <c r="H159" i="2"/>
  <c r="I159" i="2"/>
  <c r="C160" i="2"/>
  <c r="D160" i="2"/>
  <c r="E160" i="2"/>
  <c r="H160" i="2"/>
  <c r="I160" i="2"/>
  <c r="C161" i="2"/>
  <c r="D161" i="2"/>
  <c r="E161" i="2"/>
  <c r="H161" i="2"/>
  <c r="I161" i="2"/>
  <c r="C162" i="2"/>
  <c r="D162" i="2"/>
  <c r="E162" i="2"/>
  <c r="H162" i="2"/>
  <c r="I162" i="2"/>
  <c r="C163" i="2"/>
  <c r="D163" i="2"/>
  <c r="E163" i="2"/>
  <c r="H163" i="2"/>
  <c r="I163" i="2"/>
  <c r="C164" i="2"/>
  <c r="D164" i="2"/>
  <c r="E164" i="2"/>
  <c r="H164" i="2"/>
  <c r="I164" i="2"/>
  <c r="C165" i="2"/>
  <c r="D165" i="2"/>
  <c r="E165" i="2"/>
  <c r="H165" i="2"/>
  <c r="I165" i="2"/>
  <c r="C166" i="2"/>
  <c r="D166" i="2"/>
  <c r="E166" i="2"/>
  <c r="H166" i="2"/>
  <c r="I166" i="2"/>
  <c r="C167" i="2"/>
  <c r="D167" i="2"/>
  <c r="E167" i="2"/>
  <c r="H167" i="2"/>
  <c r="I167" i="2"/>
  <c r="C168" i="2"/>
  <c r="D168" i="2"/>
  <c r="E168" i="2"/>
  <c r="H168" i="2"/>
  <c r="I168" i="2"/>
  <c r="C169" i="2"/>
  <c r="D169" i="2"/>
  <c r="E169" i="2"/>
  <c r="H169" i="2"/>
  <c r="I169" i="2"/>
  <c r="C170" i="2"/>
  <c r="D170" i="2"/>
  <c r="E170" i="2"/>
  <c r="H170" i="2"/>
  <c r="I170" i="2"/>
  <c r="C171" i="2"/>
  <c r="D171" i="2"/>
  <c r="E171" i="2"/>
  <c r="H171" i="2"/>
  <c r="I171" i="2"/>
  <c r="C172" i="2"/>
  <c r="D172" i="2"/>
  <c r="E172" i="2"/>
  <c r="H172" i="2"/>
  <c r="I172" i="2"/>
  <c r="C173" i="2"/>
  <c r="D173" i="2"/>
  <c r="E173" i="2"/>
  <c r="H173" i="2"/>
  <c r="I173" i="2"/>
  <c r="C174" i="2"/>
  <c r="D174" i="2"/>
  <c r="E174" i="2"/>
  <c r="H174" i="2"/>
  <c r="I174" i="2"/>
  <c r="C175" i="2"/>
  <c r="D175" i="2"/>
  <c r="E175" i="2"/>
  <c r="H175" i="2"/>
  <c r="I175" i="2"/>
  <c r="C176" i="2"/>
  <c r="D176" i="2"/>
  <c r="E176" i="2"/>
  <c r="H176" i="2"/>
  <c r="I176" i="2"/>
  <c r="C177" i="2"/>
  <c r="D177" i="2"/>
  <c r="E177" i="2"/>
  <c r="H177" i="2"/>
  <c r="I177" i="2"/>
  <c r="C178" i="2"/>
  <c r="D178" i="2"/>
  <c r="E178" i="2"/>
  <c r="H178" i="2"/>
  <c r="I178" i="2"/>
  <c r="C179" i="2"/>
  <c r="D179" i="2"/>
  <c r="E179" i="2"/>
  <c r="H179" i="2"/>
  <c r="I179" i="2"/>
  <c r="C180" i="2"/>
  <c r="D180" i="2"/>
  <c r="E180" i="2"/>
  <c r="H180" i="2"/>
  <c r="I180" i="2"/>
  <c r="C181" i="2"/>
  <c r="D181" i="2"/>
  <c r="E181" i="2"/>
  <c r="H181" i="2"/>
  <c r="I181" i="2"/>
  <c r="C182" i="2"/>
  <c r="D182" i="2"/>
  <c r="E182" i="2"/>
  <c r="H182" i="2"/>
  <c r="I182" i="2"/>
  <c r="C183" i="2"/>
  <c r="D183" i="2"/>
  <c r="E183" i="2"/>
  <c r="H183" i="2"/>
  <c r="I183" i="2"/>
  <c r="C184" i="2"/>
  <c r="D184" i="2"/>
  <c r="E184" i="2"/>
  <c r="H184" i="2"/>
  <c r="I184" i="2"/>
  <c r="C185" i="2"/>
  <c r="D185" i="2"/>
  <c r="E185" i="2"/>
  <c r="H185" i="2"/>
  <c r="I185" i="2"/>
  <c r="C186" i="2"/>
  <c r="D186" i="2"/>
  <c r="E186" i="2"/>
  <c r="H186" i="2"/>
  <c r="I186" i="2"/>
  <c r="C187" i="2"/>
  <c r="D187" i="2"/>
  <c r="E187" i="2"/>
  <c r="H187" i="2"/>
  <c r="I187" i="2"/>
  <c r="C188" i="2"/>
  <c r="D188" i="2"/>
  <c r="E188" i="2"/>
  <c r="H188" i="2"/>
  <c r="I188" i="2"/>
  <c r="C189" i="2"/>
  <c r="D189" i="2"/>
  <c r="E189" i="2"/>
  <c r="H189" i="2"/>
  <c r="I189" i="2"/>
  <c r="C190" i="2"/>
  <c r="D190" i="2"/>
  <c r="E190" i="2"/>
  <c r="H190" i="2"/>
  <c r="I190" i="2"/>
  <c r="C191" i="2"/>
  <c r="D191" i="2"/>
  <c r="E191" i="2"/>
  <c r="H191" i="2"/>
  <c r="I191" i="2"/>
  <c r="C192" i="2"/>
  <c r="D192" i="2"/>
  <c r="E192" i="2"/>
  <c r="H192" i="2"/>
  <c r="I192" i="2"/>
  <c r="C193" i="2"/>
  <c r="D193" i="2"/>
  <c r="E193" i="2"/>
  <c r="H193" i="2"/>
  <c r="I193" i="2"/>
  <c r="C194" i="2"/>
  <c r="D194" i="2"/>
  <c r="E194" i="2"/>
  <c r="H194" i="2"/>
  <c r="I194" i="2"/>
  <c r="C195" i="2"/>
  <c r="D195" i="2"/>
  <c r="E195" i="2"/>
  <c r="H195" i="2"/>
  <c r="I195" i="2"/>
  <c r="C196" i="2"/>
  <c r="D196" i="2"/>
  <c r="E196" i="2"/>
  <c r="H196" i="2"/>
  <c r="I196" i="2"/>
  <c r="C197" i="2"/>
  <c r="D197" i="2"/>
  <c r="E197" i="2"/>
  <c r="H197" i="2"/>
  <c r="I197" i="2"/>
  <c r="C198" i="2"/>
  <c r="D198" i="2"/>
  <c r="E198" i="2"/>
  <c r="H198" i="2"/>
  <c r="I198" i="2"/>
  <c r="C199" i="2"/>
  <c r="D199" i="2"/>
  <c r="E199" i="2"/>
  <c r="H199" i="2"/>
  <c r="I199" i="2"/>
  <c r="C200" i="2"/>
  <c r="D200" i="2"/>
  <c r="E200" i="2"/>
  <c r="H200" i="2"/>
  <c r="I200" i="2"/>
  <c r="C201" i="2"/>
  <c r="D201" i="2"/>
  <c r="E201" i="2"/>
  <c r="H201" i="2"/>
  <c r="I201" i="2"/>
  <c r="C202" i="2"/>
  <c r="D202" i="2"/>
  <c r="E202" i="2"/>
  <c r="H202" i="2"/>
  <c r="I202" i="2"/>
  <c r="C203" i="2"/>
  <c r="D203" i="2"/>
  <c r="E203" i="2"/>
  <c r="H203" i="2"/>
  <c r="I203" i="2"/>
  <c r="C204" i="2"/>
  <c r="D204" i="2"/>
  <c r="E204" i="2"/>
  <c r="H204" i="2"/>
  <c r="I204" i="2"/>
  <c r="C205" i="2"/>
  <c r="D205" i="2"/>
  <c r="E205" i="2"/>
  <c r="H205" i="2"/>
  <c r="I205" i="2"/>
  <c r="C206" i="2"/>
  <c r="D206" i="2"/>
  <c r="E206" i="2"/>
  <c r="H206" i="2"/>
  <c r="I206" i="2"/>
  <c r="C207" i="2"/>
  <c r="D207" i="2"/>
  <c r="E207" i="2"/>
  <c r="H207" i="2"/>
  <c r="I207" i="2"/>
  <c r="C208" i="2"/>
  <c r="D208" i="2"/>
  <c r="E208" i="2"/>
  <c r="H208" i="2"/>
  <c r="I208" i="2"/>
  <c r="C209" i="2"/>
  <c r="D209" i="2"/>
  <c r="E209" i="2"/>
  <c r="H209" i="2"/>
  <c r="I209" i="2"/>
  <c r="C210" i="2"/>
  <c r="D210" i="2"/>
  <c r="E210" i="2"/>
  <c r="H210" i="2"/>
  <c r="I210" i="2"/>
  <c r="C211" i="2"/>
  <c r="D211" i="2"/>
  <c r="E211" i="2"/>
  <c r="H211" i="2"/>
  <c r="I211" i="2"/>
  <c r="C212" i="2"/>
  <c r="D212" i="2"/>
  <c r="E212" i="2"/>
  <c r="H212" i="2"/>
  <c r="I212" i="2"/>
  <c r="C213" i="2"/>
  <c r="D213" i="2"/>
  <c r="E213" i="2"/>
  <c r="H213" i="2"/>
  <c r="I213" i="2"/>
  <c r="C214" i="2"/>
  <c r="D214" i="2"/>
  <c r="E214" i="2"/>
  <c r="H214" i="2"/>
  <c r="I214" i="2"/>
  <c r="C215" i="2"/>
  <c r="D215" i="2"/>
  <c r="E215" i="2"/>
  <c r="H215" i="2"/>
  <c r="I215" i="2"/>
  <c r="C216" i="2"/>
  <c r="D216" i="2"/>
  <c r="E216" i="2"/>
  <c r="H216" i="2"/>
  <c r="I216" i="2"/>
  <c r="C217" i="2"/>
  <c r="D217" i="2"/>
  <c r="E217" i="2"/>
  <c r="H217" i="2"/>
  <c r="I217" i="2"/>
  <c r="C218" i="2"/>
  <c r="D218" i="2"/>
  <c r="E218" i="2"/>
  <c r="H218" i="2"/>
  <c r="I218" i="2"/>
  <c r="C219" i="2"/>
  <c r="D219" i="2"/>
  <c r="E219" i="2"/>
  <c r="H219" i="2"/>
  <c r="I219" i="2"/>
  <c r="C220" i="2"/>
  <c r="D220" i="2"/>
  <c r="E220" i="2"/>
  <c r="H220" i="2"/>
  <c r="I220" i="2"/>
  <c r="C221" i="2"/>
  <c r="D221" i="2"/>
  <c r="E221" i="2"/>
  <c r="H221" i="2"/>
  <c r="I221" i="2"/>
  <c r="C222" i="2"/>
  <c r="D222" i="2"/>
  <c r="E222" i="2"/>
  <c r="H222" i="2"/>
  <c r="I222" i="2"/>
  <c r="C223" i="2"/>
  <c r="D223" i="2"/>
  <c r="E223" i="2"/>
  <c r="H223" i="2"/>
  <c r="I223" i="2"/>
  <c r="C224" i="2"/>
  <c r="D224" i="2"/>
  <c r="E224" i="2"/>
  <c r="H224" i="2"/>
  <c r="I224" i="2"/>
  <c r="C225" i="2"/>
  <c r="D225" i="2"/>
  <c r="E225" i="2"/>
  <c r="H225" i="2"/>
  <c r="I225" i="2"/>
  <c r="C226" i="2"/>
  <c r="D226" i="2"/>
  <c r="E226" i="2"/>
  <c r="H226" i="2"/>
  <c r="I226" i="2"/>
  <c r="C227" i="2"/>
  <c r="D227" i="2"/>
  <c r="E227" i="2"/>
  <c r="H227" i="2"/>
  <c r="I227" i="2"/>
  <c r="C228" i="2"/>
  <c r="D228" i="2"/>
  <c r="E228" i="2"/>
  <c r="H228" i="2"/>
  <c r="I228" i="2"/>
  <c r="C229" i="2"/>
  <c r="D229" i="2"/>
  <c r="E229" i="2"/>
  <c r="H229" i="2"/>
  <c r="I229" i="2"/>
  <c r="C230" i="2"/>
  <c r="D230" i="2"/>
  <c r="E230" i="2"/>
  <c r="H230" i="2"/>
  <c r="I230" i="2"/>
  <c r="C231" i="2"/>
  <c r="D231" i="2"/>
  <c r="E231" i="2"/>
  <c r="H231" i="2"/>
  <c r="I231" i="2"/>
  <c r="C232" i="2"/>
  <c r="D232" i="2"/>
  <c r="E232" i="2"/>
  <c r="H232" i="2"/>
  <c r="I232" i="2"/>
  <c r="C233" i="2"/>
  <c r="D233" i="2"/>
  <c r="E233" i="2"/>
  <c r="H233" i="2"/>
  <c r="I233" i="2"/>
  <c r="C234" i="2"/>
  <c r="D234" i="2"/>
  <c r="E234" i="2"/>
  <c r="H234" i="2"/>
  <c r="I234" i="2"/>
  <c r="C235" i="2"/>
  <c r="D235" i="2"/>
  <c r="E235" i="2"/>
  <c r="H235" i="2"/>
  <c r="I235" i="2"/>
  <c r="C236" i="2"/>
  <c r="D236" i="2"/>
  <c r="E236" i="2"/>
  <c r="H236" i="2"/>
  <c r="I236" i="2"/>
  <c r="C237" i="2"/>
  <c r="D237" i="2"/>
  <c r="E237" i="2"/>
  <c r="H237" i="2"/>
  <c r="I237" i="2"/>
  <c r="C238" i="2"/>
  <c r="D238" i="2"/>
  <c r="E238" i="2"/>
  <c r="H238" i="2"/>
  <c r="I238" i="2"/>
  <c r="C239" i="2"/>
  <c r="D239" i="2"/>
  <c r="E239" i="2"/>
  <c r="H239" i="2"/>
  <c r="I239" i="2"/>
  <c r="C240" i="2"/>
  <c r="D240" i="2"/>
  <c r="E240" i="2"/>
  <c r="H240" i="2"/>
  <c r="I240" i="2"/>
  <c r="C241" i="2"/>
  <c r="D241" i="2"/>
  <c r="E241" i="2"/>
  <c r="H241" i="2"/>
  <c r="I241" i="2"/>
  <c r="C242" i="2"/>
  <c r="D242" i="2"/>
  <c r="E242" i="2"/>
  <c r="H242" i="2"/>
  <c r="I242" i="2"/>
  <c r="C243" i="2"/>
  <c r="D243" i="2"/>
  <c r="E243" i="2"/>
  <c r="H243" i="2"/>
  <c r="I243" i="2"/>
  <c r="C244" i="2"/>
  <c r="D244" i="2"/>
  <c r="E244" i="2"/>
  <c r="H244" i="2"/>
  <c r="I244" i="2"/>
  <c r="C245" i="2"/>
  <c r="D245" i="2"/>
  <c r="E245" i="2"/>
  <c r="H245" i="2"/>
  <c r="I245" i="2"/>
  <c r="C246" i="2"/>
  <c r="D246" i="2"/>
  <c r="E246" i="2"/>
  <c r="H246" i="2"/>
  <c r="I246" i="2"/>
  <c r="C247" i="2"/>
  <c r="D247" i="2"/>
  <c r="E247" i="2"/>
  <c r="H247" i="2"/>
  <c r="I247" i="2"/>
  <c r="C248" i="2"/>
  <c r="D248" i="2"/>
  <c r="E248" i="2"/>
  <c r="H248" i="2"/>
  <c r="I248" i="2"/>
  <c r="C249" i="2"/>
  <c r="D249" i="2"/>
  <c r="E249" i="2"/>
  <c r="H249" i="2"/>
  <c r="I249" i="2"/>
  <c r="C250" i="2"/>
  <c r="D250" i="2"/>
  <c r="E250" i="2"/>
  <c r="H250" i="2"/>
  <c r="I250" i="2"/>
  <c r="C251" i="2"/>
  <c r="D251" i="2"/>
  <c r="E251" i="2"/>
  <c r="H251" i="2"/>
  <c r="I251" i="2"/>
  <c r="C252" i="2"/>
  <c r="D252" i="2"/>
  <c r="E252" i="2"/>
  <c r="H252" i="2"/>
  <c r="I252" i="2"/>
  <c r="C253" i="2"/>
  <c r="D253" i="2"/>
  <c r="E253" i="2"/>
  <c r="H253" i="2"/>
  <c r="I253" i="2"/>
  <c r="C254" i="2"/>
  <c r="D254" i="2"/>
  <c r="E254" i="2"/>
  <c r="H254" i="2"/>
  <c r="I254" i="2"/>
  <c r="C255" i="2"/>
  <c r="D255" i="2"/>
  <c r="E255" i="2"/>
  <c r="H255" i="2"/>
  <c r="I255" i="2"/>
  <c r="C256" i="2"/>
  <c r="D256" i="2"/>
  <c r="E256" i="2"/>
  <c r="H256" i="2"/>
  <c r="I256" i="2"/>
  <c r="C257" i="2"/>
  <c r="D257" i="2"/>
  <c r="E257" i="2"/>
  <c r="H257" i="2"/>
  <c r="I257" i="2"/>
  <c r="C258" i="2"/>
  <c r="D258" i="2"/>
  <c r="E258" i="2"/>
  <c r="H258" i="2"/>
  <c r="I258" i="2"/>
  <c r="C259" i="2"/>
  <c r="D259" i="2"/>
  <c r="E259" i="2"/>
  <c r="H259" i="2"/>
  <c r="I259" i="2"/>
  <c r="C260" i="2"/>
  <c r="D260" i="2"/>
  <c r="E260" i="2"/>
  <c r="H260" i="2"/>
  <c r="I260" i="2"/>
  <c r="C261" i="2"/>
  <c r="D261" i="2"/>
  <c r="E261" i="2"/>
  <c r="H261" i="2"/>
  <c r="I261" i="2"/>
  <c r="C262" i="2"/>
  <c r="D262" i="2"/>
  <c r="E262" i="2"/>
  <c r="H262" i="2"/>
  <c r="I262" i="2"/>
  <c r="C263" i="2"/>
  <c r="D263" i="2"/>
  <c r="E263" i="2"/>
  <c r="H263" i="2"/>
  <c r="I263" i="2"/>
  <c r="C264" i="2"/>
  <c r="D264" i="2"/>
  <c r="E264" i="2"/>
  <c r="H264" i="2"/>
  <c r="I264" i="2"/>
  <c r="C265" i="2"/>
  <c r="D265" i="2"/>
  <c r="E265" i="2"/>
  <c r="H265" i="2"/>
  <c r="I265" i="2"/>
  <c r="C266" i="2"/>
  <c r="D266" i="2"/>
  <c r="E266" i="2"/>
  <c r="H266" i="2"/>
  <c r="I266" i="2"/>
  <c r="C267" i="2"/>
  <c r="D267" i="2"/>
  <c r="E267" i="2"/>
  <c r="H267" i="2"/>
  <c r="I267" i="2"/>
  <c r="C268" i="2"/>
  <c r="D268" i="2"/>
  <c r="E268" i="2"/>
  <c r="H268" i="2"/>
  <c r="I268" i="2"/>
  <c r="C269" i="2"/>
  <c r="D269" i="2"/>
  <c r="E269" i="2"/>
  <c r="H269" i="2"/>
  <c r="I269" i="2"/>
  <c r="C270" i="2"/>
  <c r="D270" i="2"/>
  <c r="E270" i="2"/>
  <c r="H270" i="2"/>
  <c r="I270" i="2"/>
  <c r="C271" i="2"/>
  <c r="D271" i="2"/>
  <c r="E271" i="2"/>
  <c r="H271" i="2"/>
  <c r="I271" i="2"/>
  <c r="C272" i="2"/>
  <c r="D272" i="2"/>
  <c r="E272" i="2"/>
  <c r="H272" i="2"/>
  <c r="I272" i="2"/>
  <c r="C273" i="2"/>
  <c r="D273" i="2"/>
  <c r="E273" i="2"/>
  <c r="H273" i="2"/>
  <c r="I273" i="2"/>
  <c r="C274" i="2"/>
  <c r="D274" i="2"/>
  <c r="E274" i="2"/>
  <c r="H274" i="2"/>
  <c r="I274" i="2"/>
  <c r="C275" i="2"/>
  <c r="D275" i="2"/>
  <c r="E275" i="2"/>
  <c r="H275" i="2"/>
  <c r="I275" i="2"/>
  <c r="C276" i="2"/>
  <c r="D276" i="2"/>
  <c r="E276" i="2"/>
  <c r="H276" i="2"/>
  <c r="I276" i="2"/>
  <c r="C277" i="2"/>
  <c r="D277" i="2"/>
  <c r="E277" i="2"/>
  <c r="H277" i="2"/>
  <c r="I277" i="2"/>
  <c r="C278" i="2"/>
  <c r="D278" i="2"/>
  <c r="E278" i="2"/>
  <c r="H278" i="2"/>
  <c r="I278" i="2"/>
  <c r="C279" i="2"/>
  <c r="D279" i="2"/>
  <c r="E279" i="2"/>
  <c r="H279" i="2"/>
  <c r="I279" i="2"/>
  <c r="C280" i="2"/>
  <c r="D280" i="2"/>
  <c r="E280" i="2"/>
  <c r="H280" i="2"/>
  <c r="I280" i="2"/>
  <c r="C281" i="2"/>
  <c r="D281" i="2"/>
  <c r="E281" i="2"/>
  <c r="H281" i="2"/>
  <c r="I281" i="2"/>
  <c r="C282" i="2"/>
  <c r="D282" i="2"/>
  <c r="E282" i="2"/>
  <c r="H282" i="2"/>
  <c r="I282" i="2"/>
  <c r="C283" i="2"/>
  <c r="D283" i="2"/>
  <c r="E283" i="2"/>
  <c r="H283" i="2"/>
  <c r="I283" i="2"/>
  <c r="C284" i="2"/>
  <c r="D284" i="2"/>
  <c r="E284" i="2"/>
  <c r="H284" i="2"/>
  <c r="I284" i="2"/>
  <c r="C285" i="2"/>
  <c r="D285" i="2"/>
  <c r="E285" i="2"/>
  <c r="H285" i="2"/>
  <c r="I285" i="2"/>
  <c r="C286" i="2"/>
  <c r="D286" i="2"/>
  <c r="E286" i="2"/>
  <c r="H286" i="2"/>
  <c r="I286" i="2"/>
  <c r="C287" i="2"/>
  <c r="D287" i="2"/>
  <c r="E287" i="2"/>
  <c r="H287" i="2"/>
  <c r="I287" i="2"/>
  <c r="C288" i="2"/>
  <c r="D288" i="2"/>
  <c r="E288" i="2"/>
  <c r="H288" i="2"/>
  <c r="I288" i="2"/>
  <c r="C289" i="2"/>
  <c r="D289" i="2"/>
  <c r="E289" i="2"/>
  <c r="H289" i="2"/>
  <c r="I289" i="2"/>
  <c r="C290" i="2"/>
  <c r="D290" i="2"/>
  <c r="E290" i="2"/>
  <c r="H290" i="2"/>
  <c r="I290" i="2"/>
  <c r="C291" i="2"/>
  <c r="D291" i="2"/>
  <c r="E291" i="2"/>
  <c r="H291" i="2"/>
  <c r="I291" i="2"/>
  <c r="C292" i="2"/>
  <c r="D292" i="2"/>
  <c r="E292" i="2"/>
  <c r="H292" i="2"/>
  <c r="I292" i="2"/>
  <c r="C293" i="2"/>
  <c r="D293" i="2"/>
  <c r="E293" i="2"/>
  <c r="H293" i="2"/>
  <c r="I293" i="2"/>
  <c r="C294" i="2"/>
  <c r="D294" i="2"/>
  <c r="E294" i="2"/>
  <c r="H294" i="2"/>
  <c r="I294" i="2"/>
  <c r="C295" i="2"/>
  <c r="D295" i="2"/>
  <c r="E295" i="2"/>
  <c r="H295" i="2"/>
  <c r="I295" i="2"/>
  <c r="C296" i="2"/>
  <c r="D296" i="2"/>
  <c r="E296" i="2"/>
  <c r="H296" i="2"/>
  <c r="I296" i="2"/>
  <c r="C297" i="2"/>
  <c r="D297" i="2"/>
  <c r="E297" i="2"/>
  <c r="H297" i="2"/>
  <c r="I297" i="2"/>
  <c r="C298" i="2"/>
  <c r="D298" i="2"/>
  <c r="E298" i="2"/>
  <c r="H298" i="2"/>
  <c r="I298" i="2"/>
  <c r="C299" i="2"/>
  <c r="D299" i="2"/>
  <c r="E299" i="2"/>
  <c r="H299" i="2"/>
  <c r="I299" i="2"/>
  <c r="C300" i="2"/>
  <c r="D300" i="2"/>
  <c r="E300" i="2"/>
  <c r="H300" i="2"/>
  <c r="I300" i="2"/>
  <c r="C301" i="2"/>
  <c r="D301" i="2"/>
  <c r="E301" i="2"/>
  <c r="H301" i="2"/>
  <c r="I301" i="2"/>
  <c r="C302" i="2"/>
  <c r="D302" i="2"/>
  <c r="E302" i="2"/>
  <c r="H302" i="2"/>
  <c r="I302" i="2"/>
  <c r="C303" i="2"/>
  <c r="D303" i="2"/>
  <c r="E303" i="2"/>
  <c r="H303" i="2"/>
  <c r="I303" i="2"/>
  <c r="C304" i="2"/>
  <c r="D304" i="2"/>
  <c r="E304" i="2"/>
  <c r="H304" i="2"/>
  <c r="I304" i="2"/>
  <c r="C305" i="2"/>
  <c r="D305" i="2"/>
  <c r="E305" i="2"/>
  <c r="H305" i="2"/>
  <c r="I305" i="2"/>
  <c r="C306" i="2"/>
  <c r="D306" i="2"/>
  <c r="E306" i="2"/>
  <c r="H306" i="2"/>
  <c r="I306" i="2"/>
  <c r="C307" i="2"/>
  <c r="D307" i="2"/>
  <c r="E307" i="2"/>
  <c r="H307" i="2"/>
  <c r="I307" i="2"/>
  <c r="C308" i="2"/>
  <c r="D308" i="2"/>
  <c r="E308" i="2"/>
  <c r="H308" i="2"/>
  <c r="I308" i="2"/>
  <c r="C309" i="2"/>
  <c r="D309" i="2"/>
  <c r="E309" i="2"/>
  <c r="H309" i="2"/>
  <c r="I309" i="2"/>
  <c r="C310" i="2"/>
  <c r="D310" i="2"/>
  <c r="E310" i="2"/>
  <c r="H310" i="2"/>
  <c r="I310" i="2"/>
  <c r="C311" i="2"/>
  <c r="D311" i="2"/>
  <c r="E311" i="2"/>
  <c r="H311" i="2"/>
  <c r="I311" i="2"/>
  <c r="C312" i="2"/>
  <c r="D312" i="2"/>
  <c r="E312" i="2"/>
  <c r="H312" i="2"/>
  <c r="I312" i="2"/>
  <c r="C313" i="2"/>
  <c r="D313" i="2"/>
  <c r="E313" i="2"/>
  <c r="H313" i="2"/>
  <c r="I313" i="2"/>
  <c r="C314" i="2"/>
  <c r="D314" i="2"/>
  <c r="E314" i="2"/>
  <c r="H314" i="2"/>
  <c r="I314" i="2"/>
  <c r="C315" i="2"/>
  <c r="D315" i="2"/>
  <c r="E315" i="2"/>
  <c r="H315" i="2"/>
  <c r="I315" i="2"/>
  <c r="C316" i="2"/>
  <c r="D316" i="2"/>
  <c r="E316" i="2"/>
  <c r="H316" i="2"/>
  <c r="I316" i="2"/>
  <c r="C317" i="2"/>
  <c r="D317" i="2"/>
  <c r="E317" i="2"/>
  <c r="H317" i="2"/>
  <c r="I317" i="2"/>
  <c r="C318" i="2"/>
  <c r="D318" i="2"/>
  <c r="E318" i="2"/>
  <c r="H318" i="2"/>
  <c r="I318" i="2"/>
  <c r="C319" i="2"/>
  <c r="D319" i="2"/>
  <c r="E319" i="2"/>
  <c r="H319" i="2"/>
  <c r="I319" i="2"/>
  <c r="C320" i="2"/>
  <c r="D320" i="2"/>
  <c r="E320" i="2"/>
  <c r="H320" i="2"/>
  <c r="I320" i="2"/>
  <c r="C321" i="2"/>
  <c r="D321" i="2"/>
  <c r="E321" i="2"/>
  <c r="H321" i="2"/>
  <c r="I321" i="2"/>
  <c r="C322" i="2"/>
  <c r="D322" i="2"/>
  <c r="E322" i="2"/>
  <c r="H322" i="2"/>
  <c r="I322" i="2"/>
  <c r="C323" i="2"/>
  <c r="D323" i="2"/>
  <c r="E323" i="2"/>
  <c r="H323" i="2"/>
  <c r="I323" i="2"/>
  <c r="C324" i="2"/>
  <c r="D324" i="2"/>
  <c r="E324" i="2"/>
  <c r="H324" i="2"/>
  <c r="I324" i="2"/>
  <c r="C325" i="2"/>
  <c r="D325" i="2"/>
  <c r="E325" i="2"/>
  <c r="H325" i="2"/>
  <c r="I325" i="2"/>
  <c r="C326" i="2"/>
  <c r="D326" i="2"/>
  <c r="E326" i="2"/>
  <c r="H326" i="2"/>
  <c r="I326" i="2"/>
  <c r="C327" i="2"/>
  <c r="D327" i="2"/>
  <c r="E327" i="2"/>
  <c r="H327" i="2"/>
  <c r="I327" i="2"/>
  <c r="C328" i="2"/>
  <c r="D328" i="2"/>
  <c r="E328" i="2"/>
  <c r="H328" i="2"/>
  <c r="I328" i="2"/>
  <c r="C329" i="2"/>
  <c r="D329" i="2"/>
  <c r="E329" i="2"/>
  <c r="H329" i="2"/>
  <c r="I329" i="2"/>
  <c r="C330" i="2"/>
  <c r="D330" i="2"/>
  <c r="E330" i="2"/>
  <c r="H330" i="2"/>
  <c r="I330" i="2"/>
  <c r="C331" i="2"/>
  <c r="D331" i="2"/>
  <c r="E331" i="2"/>
  <c r="H331" i="2"/>
  <c r="I331" i="2"/>
  <c r="C332" i="2"/>
  <c r="D332" i="2"/>
  <c r="E332" i="2"/>
  <c r="H332" i="2"/>
  <c r="I332" i="2"/>
  <c r="C333" i="2"/>
  <c r="D333" i="2"/>
  <c r="E333" i="2"/>
  <c r="H333" i="2"/>
  <c r="I333" i="2"/>
  <c r="C334" i="2"/>
  <c r="D334" i="2"/>
  <c r="E334" i="2"/>
  <c r="H334" i="2"/>
  <c r="I334" i="2"/>
  <c r="C335" i="2"/>
  <c r="D335" i="2"/>
  <c r="E335" i="2"/>
  <c r="H335" i="2"/>
  <c r="I335" i="2"/>
  <c r="C336" i="2"/>
  <c r="D336" i="2"/>
  <c r="E336" i="2"/>
  <c r="H336" i="2"/>
  <c r="I336" i="2"/>
  <c r="C337" i="2"/>
  <c r="D337" i="2"/>
  <c r="E337" i="2"/>
  <c r="H337" i="2"/>
  <c r="I337" i="2"/>
  <c r="C338" i="2"/>
  <c r="D338" i="2"/>
  <c r="E338" i="2"/>
  <c r="H338" i="2"/>
  <c r="I338" i="2"/>
  <c r="C339" i="2"/>
  <c r="D339" i="2"/>
  <c r="E339" i="2"/>
  <c r="H339" i="2"/>
  <c r="I339" i="2"/>
  <c r="C340" i="2"/>
  <c r="D340" i="2"/>
  <c r="E340" i="2"/>
  <c r="H340" i="2"/>
  <c r="I340" i="2"/>
  <c r="C341" i="2"/>
  <c r="D341" i="2"/>
  <c r="E341" i="2"/>
  <c r="H341" i="2"/>
  <c r="I341" i="2"/>
  <c r="C342" i="2"/>
  <c r="D342" i="2"/>
  <c r="E342" i="2"/>
  <c r="H342" i="2"/>
  <c r="I342" i="2"/>
  <c r="C343" i="2"/>
  <c r="D343" i="2"/>
  <c r="E343" i="2"/>
  <c r="H343" i="2"/>
  <c r="I343" i="2"/>
  <c r="C344" i="2"/>
  <c r="D344" i="2"/>
  <c r="E344" i="2"/>
  <c r="H344" i="2"/>
  <c r="I344" i="2"/>
  <c r="C345" i="2"/>
  <c r="D345" i="2"/>
  <c r="E345" i="2"/>
  <c r="H345" i="2"/>
  <c r="I345" i="2"/>
  <c r="C346" i="2"/>
  <c r="D346" i="2"/>
  <c r="E346" i="2"/>
  <c r="H346" i="2"/>
  <c r="I346" i="2"/>
  <c r="C347" i="2"/>
  <c r="D347" i="2"/>
  <c r="E347" i="2"/>
  <c r="H347" i="2"/>
  <c r="I347" i="2"/>
  <c r="C348" i="2"/>
  <c r="D348" i="2"/>
  <c r="E348" i="2"/>
  <c r="H348" i="2"/>
  <c r="I348" i="2"/>
  <c r="C349" i="2"/>
  <c r="D349" i="2"/>
  <c r="E349" i="2"/>
  <c r="H349" i="2"/>
  <c r="I349" i="2"/>
  <c r="C350" i="2"/>
  <c r="D350" i="2"/>
  <c r="E350" i="2"/>
  <c r="H350" i="2"/>
  <c r="I350" i="2"/>
  <c r="C351" i="2"/>
  <c r="D351" i="2"/>
  <c r="E351" i="2"/>
  <c r="H351" i="2"/>
  <c r="I351" i="2"/>
  <c r="C352" i="2"/>
  <c r="D352" i="2"/>
  <c r="E352" i="2"/>
  <c r="H352" i="2"/>
  <c r="I352" i="2"/>
  <c r="C353" i="2"/>
  <c r="D353" i="2"/>
  <c r="E353" i="2"/>
  <c r="H353" i="2"/>
  <c r="I353" i="2"/>
  <c r="C354" i="2"/>
  <c r="D354" i="2"/>
  <c r="E354" i="2"/>
  <c r="H354" i="2"/>
  <c r="I354" i="2"/>
  <c r="C355" i="2"/>
  <c r="D355" i="2"/>
  <c r="E355" i="2"/>
  <c r="H355" i="2"/>
  <c r="I355" i="2"/>
  <c r="C356" i="2"/>
  <c r="D356" i="2"/>
  <c r="E356" i="2"/>
  <c r="H356" i="2"/>
  <c r="I356" i="2"/>
  <c r="C357" i="2"/>
  <c r="D357" i="2"/>
  <c r="E357" i="2"/>
  <c r="H357" i="2"/>
  <c r="I357" i="2"/>
  <c r="C358" i="2"/>
  <c r="D358" i="2"/>
  <c r="E358" i="2"/>
  <c r="H358" i="2"/>
  <c r="I358" i="2"/>
  <c r="C359" i="2"/>
  <c r="D359" i="2"/>
  <c r="E359" i="2"/>
  <c r="H359" i="2"/>
  <c r="I359" i="2"/>
  <c r="C360" i="2"/>
  <c r="D360" i="2"/>
  <c r="E360" i="2"/>
  <c r="H360" i="2"/>
  <c r="I360" i="2"/>
  <c r="C361" i="2"/>
  <c r="D361" i="2"/>
  <c r="E361" i="2"/>
  <c r="H361" i="2"/>
  <c r="I361" i="2"/>
  <c r="C362" i="2"/>
  <c r="D362" i="2"/>
  <c r="E362" i="2"/>
  <c r="H362" i="2"/>
  <c r="I362" i="2"/>
  <c r="C363" i="2"/>
  <c r="D363" i="2"/>
  <c r="E363" i="2"/>
  <c r="H363" i="2"/>
  <c r="I36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tc={D74ACC7D-8E73-4EF0-B7BF-A19A40BCC58F}</author>
  </authors>
  <commentList>
    <comment ref="J2" authorId="0" shapeId="0" xr:uid="{D74ACC7D-8E73-4EF0-B7BF-A19A40BCC58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ISNUMBER
</t>
      </text>
    </comment>
  </commentList>
</comments>
</file>

<file path=xl/sharedStrings.xml><?xml version="1.0" encoding="utf-8"?>
<sst xmlns="http://schemas.openxmlformats.org/spreadsheetml/2006/main" count="2816" uniqueCount="2030">
  <si>
    <t>Country</t>
  </si>
  <si>
    <t>Organisation</t>
  </si>
  <si>
    <t>Client ID</t>
  </si>
  <si>
    <t>First Name</t>
  </si>
  <si>
    <t>Last Name</t>
  </si>
  <si>
    <t>Join Date</t>
  </si>
  <si>
    <t>Email</t>
  </si>
  <si>
    <t>Events</t>
  </si>
  <si>
    <t>Argentina</t>
  </si>
  <si>
    <t>LACNE</t>
  </si>
  <si>
    <t>Gabriel</t>
  </si>
  <si>
    <t>Adonaylo</t>
  </si>
  <si>
    <t>gadonaylo@lacne.com</t>
  </si>
  <si>
    <t>3</t>
  </si>
  <si>
    <t>Armenia</t>
  </si>
  <si>
    <t>ASET  PLC</t>
  </si>
  <si>
    <t>Ella</t>
  </si>
  <si>
    <t>Titova</t>
  </si>
  <si>
    <t>etitova@asetplc.com</t>
  </si>
  <si>
    <t xml:space="preserve">2 </t>
  </si>
  <si>
    <t>Chirah Technologies</t>
  </si>
  <si>
    <t>Avetik</t>
  </si>
  <si>
    <t>Yessayan</t>
  </si>
  <si>
    <t>ayessayan@chirahtechnologies.com</t>
  </si>
  <si>
    <t xml:space="preserve">1  </t>
  </si>
  <si>
    <t>Pink Cloud Networks</t>
  </si>
  <si>
    <t>Alex</t>
  </si>
  <si>
    <t>Saroyan</t>
  </si>
  <si>
    <t>asaroyan@pinkcloudnetworks.com</t>
  </si>
  <si>
    <t>11  </t>
  </si>
  <si>
    <t>Parmis Technologies</t>
  </si>
  <si>
    <t>Gevorg</t>
  </si>
  <si>
    <t>Yengibaryan</t>
  </si>
  <si>
    <t>gyengibaryan@parmistechnologies.com</t>
  </si>
  <si>
    <t>3  </t>
  </si>
  <si>
    <t>Shavarsh</t>
  </si>
  <si>
    <t>Ispiryan</t>
  </si>
  <si>
    <t>sispiryan@parmistechnologies.com</t>
  </si>
  <si>
    <t>4  </t>
  </si>
  <si>
    <t>Australia</t>
  </si>
  <si>
    <t xml:space="preserve">CTX </t>
  </si>
  <si>
    <t>Geoffrey</t>
  </si>
  <si>
    <t>Huston</t>
  </si>
  <si>
    <t>ghuston@ctx .com</t>
  </si>
  <si>
    <t>5  </t>
  </si>
  <si>
    <t>CTX</t>
  </si>
  <si>
    <t>Paul</t>
  </si>
  <si>
    <t>Wilson</t>
  </si>
  <si>
    <t>pwilson@ctx.com</t>
  </si>
  <si>
    <t>6  </t>
  </si>
  <si>
    <t>Fzig Fibre</t>
  </si>
  <si>
    <t>Evgeniya</t>
  </si>
  <si>
    <t>Linkova</t>
  </si>
  <si>
    <t>elinkova@fzigfibre.com</t>
  </si>
  <si>
    <t>Austria</t>
  </si>
  <si>
    <t>DENIL</t>
  </si>
  <si>
    <t>Thomas</t>
  </si>
  <si>
    <t>Rosenstein</t>
  </si>
  <si>
    <t>trosenstein@denil.com</t>
  </si>
  <si>
    <t>17  </t>
  </si>
  <si>
    <t>HeatProof</t>
  </si>
  <si>
    <t>Michael</t>
  </si>
  <si>
    <t>Perzi</t>
  </si>
  <si>
    <t>mperzi@heatproof.com</t>
  </si>
  <si>
    <t>Marco</t>
  </si>
  <si>
    <t>Brandstaetter</t>
  </si>
  <si>
    <t>mbrandstaetter@ctx.com</t>
  </si>
  <si>
    <t>Bernd</t>
  </si>
  <si>
    <t>du Preez</t>
  </si>
  <si>
    <t>bdu preez@ctx.com</t>
  </si>
  <si>
    <t>8  </t>
  </si>
  <si>
    <t>AHA Networks</t>
  </si>
  <si>
    <t>Andrae</t>
  </si>
  <si>
    <t>Marx</t>
  </si>
  <si>
    <t>amarx@ahanetworks.com</t>
  </si>
  <si>
    <t>Markus</t>
  </si>
  <si>
    <t>Florian</t>
  </si>
  <si>
    <t>mflorian@denil.com</t>
  </si>
  <si>
    <t>10  </t>
  </si>
  <si>
    <t>Bahrain</t>
  </si>
  <si>
    <t>Duet</t>
  </si>
  <si>
    <t>Darshay</t>
  </si>
  <si>
    <t>Pathak</t>
  </si>
  <si>
    <t>dpathak@duet.com</t>
  </si>
  <si>
    <t>Mojbal</t>
  </si>
  <si>
    <t>Sami</t>
  </si>
  <si>
    <t>Saadaoui</t>
  </si>
  <si>
    <t>ssaadaoui@mojbal.com</t>
  </si>
  <si>
    <t>Belgium</t>
  </si>
  <si>
    <t>Steve</t>
  </si>
  <si>
    <t>Balon</t>
  </si>
  <si>
    <t>sbalon@denil.com</t>
  </si>
  <si>
    <t>Gery</t>
  </si>
  <si>
    <t>Van Emelen</t>
  </si>
  <si>
    <t>gvan emelen@chirahtechnologies.com</t>
  </si>
  <si>
    <t>15  </t>
  </si>
  <si>
    <t>Bulgaria</t>
  </si>
  <si>
    <t>Zim Sales</t>
  </si>
  <si>
    <t>Orlin</t>
  </si>
  <si>
    <t>Tenchev</t>
  </si>
  <si>
    <t>otenchev@zimsales.com</t>
  </si>
  <si>
    <t>13  </t>
  </si>
  <si>
    <t>Yuliy</t>
  </si>
  <si>
    <t>Nushev</t>
  </si>
  <si>
    <t>ynushev@zimsales.com</t>
  </si>
  <si>
    <t>Canada</t>
  </si>
  <si>
    <t>Intelligence Systems</t>
  </si>
  <si>
    <t>Andersen</t>
  </si>
  <si>
    <t>pandersen@intelligencesystems.com</t>
  </si>
  <si>
    <t>Czech Republic</t>
  </si>
  <si>
    <t>StepAhead</t>
  </si>
  <si>
    <t>Petr</t>
  </si>
  <si>
    <t>Špaček</t>
  </si>
  <si>
    <t>pšpaček@stepahead.com</t>
  </si>
  <si>
    <t>1  </t>
  </si>
  <si>
    <t>TQ Processes</t>
  </si>
  <si>
    <t>Ondřej</t>
  </si>
  <si>
    <t>Caletka</t>
  </si>
  <si>
    <t>ocaletka@tqprocesses.com</t>
  </si>
  <si>
    <t>Ebony Telecoms</t>
  </si>
  <si>
    <t>Karolína</t>
  </si>
  <si>
    <t>Hlobilová</t>
  </si>
  <si>
    <t>khlobilová@ebonytelecoms.com</t>
  </si>
  <si>
    <t>7  </t>
  </si>
  <si>
    <t>Sergey</t>
  </si>
  <si>
    <t>Myasoedov</t>
  </si>
  <si>
    <t>smyasoedov@pinkcloudnetworks.com</t>
  </si>
  <si>
    <t>19  </t>
  </si>
  <si>
    <t>Verisize</t>
  </si>
  <si>
    <t>Matěj</t>
  </si>
  <si>
    <t>Grégr</t>
  </si>
  <si>
    <t>mgrégr@verisize.com</t>
  </si>
  <si>
    <t>UON</t>
  </si>
  <si>
    <t>Lubos</t>
  </si>
  <si>
    <t>Kaspar</t>
  </si>
  <si>
    <t>lkaspar@uon.com</t>
  </si>
  <si>
    <t>ByteSize</t>
  </si>
  <si>
    <t>Andrei</t>
  </si>
  <si>
    <t>Kushnireuski</t>
  </si>
  <si>
    <t>akushnireuski@bytesize.com</t>
  </si>
  <si>
    <t>16  </t>
  </si>
  <si>
    <t>Julia</t>
  </si>
  <si>
    <t>Gimaletdinova</t>
  </si>
  <si>
    <t>jgimaletdinova@bytesize.com</t>
  </si>
  <si>
    <t>2  </t>
  </si>
  <si>
    <t>Ares</t>
  </si>
  <si>
    <t>Martin</t>
  </si>
  <si>
    <t>Semrad</t>
  </si>
  <si>
    <t>msemrad@ares.com</t>
  </si>
  <si>
    <t>30  </t>
  </si>
  <si>
    <t>Denmark</t>
  </si>
  <si>
    <t>Axell Group</t>
  </si>
  <si>
    <t>Steven</t>
  </si>
  <si>
    <t>Leander</t>
  </si>
  <si>
    <t>sleander@axellgroup.com</t>
  </si>
  <si>
    <t>Anders</t>
  </si>
  <si>
    <t>Rask</t>
  </si>
  <si>
    <t>arask@fzigfibre.com</t>
  </si>
  <si>
    <t>Estonia</t>
  </si>
  <si>
    <t>Zconnect, Inc</t>
  </si>
  <si>
    <t>Roman</t>
  </si>
  <si>
    <t>Kuchin</t>
  </si>
  <si>
    <t>rkuchin@zconnect,inc.com</t>
  </si>
  <si>
    <t>Finland</t>
  </si>
  <si>
    <t>Raymond</t>
  </si>
  <si>
    <t>Jetten</t>
  </si>
  <si>
    <t>rjetten@verisize.com</t>
  </si>
  <si>
    <t>Timo</t>
  </si>
  <si>
    <t>Hopponen</t>
  </si>
  <si>
    <t>thopponen@zimsales.com</t>
  </si>
  <si>
    <t>France</t>
  </si>
  <si>
    <t>ASET PLC</t>
  </si>
  <si>
    <t>Simon</t>
  </si>
  <si>
    <t>Muyal</t>
  </si>
  <si>
    <t>smuyal@asetplc.com</t>
  </si>
  <si>
    <t>Respira Networks</t>
  </si>
  <si>
    <t>Sandoche</t>
  </si>
  <si>
    <t>Balakrichenan</t>
  </si>
  <si>
    <t>sbalakrichenan@respiranetworks.com</t>
  </si>
  <si>
    <t>TatSan</t>
  </si>
  <si>
    <t>Elise</t>
  </si>
  <si>
    <t>Vennegues</t>
  </si>
  <si>
    <t>evennegues@tatsan.com</t>
  </si>
  <si>
    <t>Hervé</t>
  </si>
  <si>
    <t>Clement</t>
  </si>
  <si>
    <t>hclement@heatproof.com</t>
  </si>
  <si>
    <t>Germany</t>
  </si>
  <si>
    <t>Steps IT Training</t>
  </si>
  <si>
    <t>Benedikt</t>
  </si>
  <si>
    <t>Stockebrand</t>
  </si>
  <si>
    <t>bstockebrand@stepsittraining.com</t>
  </si>
  <si>
    <t>9  </t>
  </si>
  <si>
    <t>Ripple Com</t>
  </si>
  <si>
    <t>Christian</t>
  </si>
  <si>
    <t>Kaufmann</t>
  </si>
  <si>
    <t>ckaufmann@ripplecom.com</t>
  </si>
  <si>
    <t>King</t>
  </si>
  <si>
    <t>tking@ctx.com</t>
  </si>
  <si>
    <t>23  </t>
  </si>
  <si>
    <t>Sebastian</t>
  </si>
  <si>
    <t>Becker</t>
  </si>
  <si>
    <t>sbecker@respiranetworks.com</t>
  </si>
  <si>
    <t>26  </t>
  </si>
  <si>
    <t>xLAN Internet Exchange</t>
  </si>
  <si>
    <t>Christoph</t>
  </si>
  <si>
    <t>Dietzel</t>
  </si>
  <si>
    <t>cdietzel@xlaninternetexchange.com</t>
  </si>
  <si>
    <t>Boban</t>
  </si>
  <si>
    <t>Krsic</t>
  </si>
  <si>
    <t>bkrsic@denil.com</t>
  </si>
  <si>
    <t>Euro-M</t>
  </si>
  <si>
    <t>Marius</t>
  </si>
  <si>
    <t>Gruen</t>
  </si>
  <si>
    <t>mgruen@euro-m.com</t>
  </si>
  <si>
    <t>Peter</t>
  </si>
  <si>
    <t>Hessler</t>
  </si>
  <si>
    <t>phessler@parmistechnologies.com</t>
  </si>
  <si>
    <t>Klaas</t>
  </si>
  <si>
    <t>Tammling</t>
  </si>
  <si>
    <t>ktammling@zimsales.com</t>
  </si>
  <si>
    <t>Falk</t>
  </si>
  <si>
    <t>von Bornstaedt</t>
  </si>
  <si>
    <t>fvon bornstaedt@ahanetworks.com</t>
  </si>
  <si>
    <t>21  </t>
  </si>
  <si>
    <t>Lohff</t>
  </si>
  <si>
    <t>slohff@ares.com</t>
  </si>
  <si>
    <t>West Telco</t>
  </si>
  <si>
    <t>Nils</t>
  </si>
  <si>
    <t>Beyrle</t>
  </si>
  <si>
    <t>nbeyrle@westtelco.com</t>
  </si>
  <si>
    <t>Qinisar</t>
  </si>
  <si>
    <t>Uta</t>
  </si>
  <si>
    <t>Meier-Hahn</t>
  </si>
  <si>
    <t>umeier-hahn@qinisar.com</t>
  </si>
  <si>
    <t>24  </t>
  </si>
  <si>
    <t>Petrasch</t>
  </si>
  <si>
    <t>cpetrasch@mojbal.com</t>
  </si>
  <si>
    <t>Data Pro Sys</t>
  </si>
  <si>
    <t>Steinhaeuser</t>
  </si>
  <si>
    <t>psteinhaeuser@dataprosys.com</t>
  </si>
  <si>
    <t>Shaw Construction</t>
  </si>
  <si>
    <t>Tobias</t>
  </si>
  <si>
    <t>Kuettner</t>
  </si>
  <si>
    <t>tkuettner@shawconstruction.com</t>
  </si>
  <si>
    <t>NetaAssist</t>
  </si>
  <si>
    <t>Gert</t>
  </si>
  <si>
    <t>Döring</t>
  </si>
  <si>
    <t>gdöring@netaassist.com</t>
  </si>
  <si>
    <t>Arnold</t>
  </si>
  <si>
    <t>Nipper</t>
  </si>
  <si>
    <t>anipper@ctx.com</t>
  </si>
  <si>
    <t>Wolfgang</t>
  </si>
  <si>
    <t>Tremmel</t>
  </si>
  <si>
    <t>wtremmel@ctx.com</t>
  </si>
  <si>
    <t>Zenker</t>
  </si>
  <si>
    <t>wzenker@stepahead.com</t>
  </si>
  <si>
    <t>12  </t>
  </si>
  <si>
    <t>Stefan</t>
  </si>
  <si>
    <t>Jakob</t>
  </si>
  <si>
    <t>sjakob@mojbal.com</t>
  </si>
  <si>
    <t>Marcos</t>
  </si>
  <si>
    <t>Sanz Grosson</t>
  </si>
  <si>
    <t>msanz grosson@mojbal.com</t>
  </si>
  <si>
    <t>Hombach</t>
  </si>
  <si>
    <t>phombach@uon.com</t>
  </si>
  <si>
    <t>Wilhelm</t>
  </si>
  <si>
    <t>Boeddinghaus</t>
  </si>
  <si>
    <t>wboeddinghaus@netaassist.com</t>
  </si>
  <si>
    <t>WWT</t>
  </si>
  <si>
    <t>Harendt</t>
  </si>
  <si>
    <t>charendt@wwt.com</t>
  </si>
  <si>
    <t>Raphael</t>
  </si>
  <si>
    <t>Rosenberg</t>
  </si>
  <si>
    <t>rrosenberg@ares.com</t>
  </si>
  <si>
    <t>Scheele</t>
  </si>
  <si>
    <t>cscheele@dataprosys.com</t>
  </si>
  <si>
    <t>Greece</t>
  </si>
  <si>
    <t>Colot</t>
  </si>
  <si>
    <t>Vasileios</t>
  </si>
  <si>
    <t>Giotsas</t>
  </si>
  <si>
    <t>vgiotsas@colot.com</t>
  </si>
  <si>
    <t>Grenada</t>
  </si>
  <si>
    <t>John</t>
  </si>
  <si>
    <t>Hill</t>
  </si>
  <si>
    <t>jhill@ctx.com</t>
  </si>
  <si>
    <t>Hong Kong, SAR China</t>
  </si>
  <si>
    <t>EYN</t>
  </si>
  <si>
    <t>Ho</t>
  </si>
  <si>
    <t>rho@eyn.com</t>
  </si>
  <si>
    <t>Heng</t>
  </si>
  <si>
    <t>Lu</t>
  </si>
  <si>
    <t>hlu@verisize.com</t>
  </si>
  <si>
    <t>Collings University</t>
  </si>
  <si>
    <t>David</t>
  </si>
  <si>
    <t>Hilario</t>
  </si>
  <si>
    <t>dhilario@collingsuniversity.com</t>
  </si>
  <si>
    <t>Hungary</t>
  </si>
  <si>
    <t>Janos</t>
  </si>
  <si>
    <t>Zsako</t>
  </si>
  <si>
    <t>jzsako@ripplecom.com</t>
  </si>
  <si>
    <t>20  </t>
  </si>
  <si>
    <t>Iran, Islamic Republic of</t>
  </si>
  <si>
    <t>Inteligence Systems</t>
  </si>
  <si>
    <t>SeyedAlireza</t>
  </si>
  <si>
    <t>Vaziri</t>
  </si>
  <si>
    <t>Sepehr</t>
  </si>
  <si>
    <t>Ashoori</t>
  </si>
  <si>
    <t>sashoori@collingsuniversity.com</t>
  </si>
  <si>
    <t>ICANT</t>
  </si>
  <si>
    <t>Shahab</t>
  </si>
  <si>
    <t>Vahabzadeh</t>
  </si>
  <si>
    <t>svahabzadeh@icant.com</t>
  </si>
  <si>
    <t>Shahin</t>
  </si>
  <si>
    <t>Gharghi</t>
  </si>
  <si>
    <t>sgharghi@icant.com</t>
  </si>
  <si>
    <t>Romeo</t>
  </si>
  <si>
    <t>Zwart</t>
  </si>
  <si>
    <t>rzwart@ripplecom.com</t>
  </si>
  <si>
    <t>Hannaneh</t>
  </si>
  <si>
    <t>Hajiseyedjavadi</t>
  </si>
  <si>
    <t>hhajiseyedjavadi@parmistechnologies.com</t>
  </si>
  <si>
    <t>Afshin</t>
  </si>
  <si>
    <t>Vaezi</t>
  </si>
  <si>
    <t>avaezi@respiranetworks.com</t>
  </si>
  <si>
    <t>Cyber Data Processing</t>
  </si>
  <si>
    <t>Farhad</t>
  </si>
  <si>
    <t>Farjadmanesh</t>
  </si>
  <si>
    <t>ffarjadmanesh@cyberdataprocessing.com</t>
  </si>
  <si>
    <t>27  </t>
  </si>
  <si>
    <t>Mir Reza</t>
  </si>
  <si>
    <t>Raissi</t>
  </si>
  <si>
    <t>mraissi@xlaninternetexchange.com</t>
  </si>
  <si>
    <t>Milad</t>
  </si>
  <si>
    <t>Afshari</t>
  </si>
  <si>
    <t>mafshari@wwt.com</t>
  </si>
  <si>
    <t>Amir</t>
  </si>
  <si>
    <t>Ali Taghavi</t>
  </si>
  <si>
    <t>aali taghavi@asetplc.com</t>
  </si>
  <si>
    <t>Niloofar</t>
  </si>
  <si>
    <t>Kiaee</t>
  </si>
  <si>
    <t>nkiaee@respiranetworks.com</t>
  </si>
  <si>
    <t>Alireza</t>
  </si>
  <si>
    <t>Ghafarallahi</t>
  </si>
  <si>
    <t>aghafarallahi@cyberdataprocessing.com</t>
  </si>
  <si>
    <t>Mohammad Ali</t>
  </si>
  <si>
    <t>Yousefizadeh</t>
  </si>
  <si>
    <t>myousefizadeh@icant.com</t>
  </si>
  <si>
    <t>Seyed Ahmad</t>
  </si>
  <si>
    <t>Mousavi</t>
  </si>
  <si>
    <t>smousavi@tatsan.com</t>
  </si>
  <si>
    <t>Momeni</t>
  </si>
  <si>
    <t>mmomeni@ripplecom.com</t>
  </si>
  <si>
    <t>22  </t>
  </si>
  <si>
    <t>Hamid</t>
  </si>
  <si>
    <t>Nabizadeh Alamdari</t>
  </si>
  <si>
    <t>hnabizadeh alamdari@euro-m.com</t>
  </si>
  <si>
    <t>Adel</t>
  </si>
  <si>
    <t>Shahini</t>
  </si>
  <si>
    <t>ashahini@mojbal.com</t>
  </si>
  <si>
    <t>Babak</t>
  </si>
  <si>
    <t>Farrokhi</t>
  </si>
  <si>
    <t>bfarrokhi@parmistechnologies.com</t>
  </si>
  <si>
    <t>Farnoush</t>
  </si>
  <si>
    <t>Reza</t>
  </si>
  <si>
    <t>Nozari</t>
  </si>
  <si>
    <t>rnozari@heatproof.com</t>
  </si>
  <si>
    <t>Wiz Labs</t>
  </si>
  <si>
    <t>Hamed</t>
  </si>
  <si>
    <t>Rezaeian</t>
  </si>
  <si>
    <t>hrezaeian@wizlabs.com</t>
  </si>
  <si>
    <t>Mohammad reza</t>
  </si>
  <si>
    <t>Abdi</t>
  </si>
  <si>
    <t>mabdi@euro-m.com</t>
  </si>
  <si>
    <t>Epsilon Tech</t>
  </si>
  <si>
    <t>Hadi</t>
  </si>
  <si>
    <t>Davari Dolatabadi</t>
  </si>
  <si>
    <t>hdavari dolatabadi@epsilontech.com</t>
  </si>
  <si>
    <t>Mohammad</t>
  </si>
  <si>
    <t>Khatibi</t>
  </si>
  <si>
    <t>mkhatibi@collingsuniversity.com</t>
  </si>
  <si>
    <t>Farzad</t>
  </si>
  <si>
    <t>Ebrahimi</t>
  </si>
  <si>
    <t>febrahimi@bytesize.com</t>
  </si>
  <si>
    <t>Ramet</t>
  </si>
  <si>
    <t>Khalili</t>
  </si>
  <si>
    <t>rkhalili@euro-m.com</t>
  </si>
  <si>
    <t>Iraq</t>
  </si>
  <si>
    <t>Wais</t>
  </si>
  <si>
    <t>Rashid</t>
  </si>
  <si>
    <t>wrashid@ctx.com</t>
  </si>
  <si>
    <t>Ireland</t>
  </si>
  <si>
    <t>Brian</t>
  </si>
  <si>
    <t>Nisbet</t>
  </si>
  <si>
    <t>bnisbet@heatproof.com</t>
  </si>
  <si>
    <t>Zubair Bin Abdul Kadar</t>
  </si>
  <si>
    <t>Shaik</t>
  </si>
  <si>
    <t>zshaik@wizlabs.com</t>
  </si>
  <si>
    <t>31  </t>
  </si>
  <si>
    <t>Daniel</t>
  </si>
  <si>
    <t>Rodriguez</t>
  </si>
  <si>
    <t>drodriguez@tqprocesses.com</t>
  </si>
  <si>
    <t>Jose</t>
  </si>
  <si>
    <t>Leitao</t>
  </si>
  <si>
    <t>jleitao@tqprocesses.com</t>
  </si>
  <si>
    <t>Barry</t>
  </si>
  <si>
    <t>O'Donovan</t>
  </si>
  <si>
    <t>bo'donovan@stepahead.com</t>
  </si>
  <si>
    <t>Italy</t>
  </si>
  <si>
    <t>Luca</t>
  </si>
  <si>
    <t>Sani</t>
  </si>
  <si>
    <t>lsani@stepahead.com</t>
  </si>
  <si>
    <t>Japan</t>
  </si>
  <si>
    <t>Akinori</t>
  </si>
  <si>
    <t>Maemura</t>
  </si>
  <si>
    <t>amaemura@icant.com</t>
  </si>
  <si>
    <t>Jordan</t>
  </si>
  <si>
    <t>Zaineh</t>
  </si>
  <si>
    <t>Daghles</t>
  </si>
  <si>
    <t>zdaghles@epsilontech.com</t>
  </si>
  <si>
    <t>Ahmed</t>
  </si>
  <si>
    <t>Aleroud</t>
  </si>
  <si>
    <t>aaleroud@collingsuniversity.com</t>
  </si>
  <si>
    <t>Leen</t>
  </si>
  <si>
    <t>Hanoun</t>
  </si>
  <si>
    <t>lhanoun@ctx.com</t>
  </si>
  <si>
    <t>Mohammed</t>
  </si>
  <si>
    <t>Al-Jaghbeer</t>
  </si>
  <si>
    <t>mal-jaghbeer@pinkcloudnetworks.com</t>
  </si>
  <si>
    <t>Kenya</t>
  </si>
  <si>
    <t>Oglev</t>
  </si>
  <si>
    <t>Fiona</t>
  </si>
  <si>
    <t>Asonga</t>
  </si>
  <si>
    <t>fasonga@oglev.com</t>
  </si>
  <si>
    <t>Kuwait</t>
  </si>
  <si>
    <t>IPI Bucharest</t>
  </si>
  <si>
    <t>Mirza Junaid</t>
  </si>
  <si>
    <t>Baig</t>
  </si>
  <si>
    <t>mbaig@ipibucharest.com</t>
  </si>
  <si>
    <t>Lebanon</t>
  </si>
  <si>
    <t>Salam</t>
  </si>
  <si>
    <t>Yamout</t>
  </si>
  <si>
    <t>syamout@ripplecom.com</t>
  </si>
  <si>
    <t>Adnan</t>
  </si>
  <si>
    <t>Kahloul</t>
  </si>
  <si>
    <t>akahloul@dataprosys.com</t>
  </si>
  <si>
    <t>Mohamad</t>
  </si>
  <si>
    <t>Choaib</t>
  </si>
  <si>
    <t>mchoaib@lacne.com</t>
  </si>
  <si>
    <t>Suzan</t>
  </si>
  <si>
    <t>AlKhadra</t>
  </si>
  <si>
    <t>salkhadra@fzigfibre.com</t>
  </si>
  <si>
    <t>Ali</t>
  </si>
  <si>
    <t>Hallal</t>
  </si>
  <si>
    <t>ahallal@intelligencesystems.com</t>
  </si>
  <si>
    <t>Anthony</t>
  </si>
  <si>
    <t>Nasr</t>
  </si>
  <si>
    <t>anasr@oglev.com</t>
  </si>
  <si>
    <t>Maya</t>
  </si>
  <si>
    <t>Kodeih</t>
  </si>
  <si>
    <t>mkodeih@oglev.com</t>
  </si>
  <si>
    <t>18  </t>
  </si>
  <si>
    <t>Lithuania</t>
  </si>
  <si>
    <t>Zilvinas</t>
  </si>
  <si>
    <t>Krapavickas</t>
  </si>
  <si>
    <t>zkrapavickas@stepsittraining.com</t>
  </si>
  <si>
    <t>Kazimieras</t>
  </si>
  <si>
    <t>Cernauskis</t>
  </si>
  <si>
    <t>kcernauskis@axellgroup.com</t>
  </si>
  <si>
    <t>Dalius</t>
  </si>
  <si>
    <t>Gikaras</t>
  </si>
  <si>
    <t>dgikaras@respiranetworks.com</t>
  </si>
  <si>
    <t>Malaysia</t>
  </si>
  <si>
    <t>Nazari Mehrabi</t>
  </si>
  <si>
    <t>anazari mehrabi@westtelco.com</t>
  </si>
  <si>
    <t>Mauritius</t>
  </si>
  <si>
    <t>Madhvi</t>
  </si>
  <si>
    <t>Gokool</t>
  </si>
  <si>
    <t>mgokool@epsilontech.com</t>
  </si>
  <si>
    <t>Netherlands</t>
  </si>
  <si>
    <t>Miquel</t>
  </si>
  <si>
    <t>van Smoorenburg</t>
  </si>
  <si>
    <t>mvan smoorenburg@dataprosys.com</t>
  </si>
  <si>
    <t>Dennis</t>
  </si>
  <si>
    <t>dthomas@pinkcloudnetworks.com</t>
  </si>
  <si>
    <t>Hoogsteder</t>
  </si>
  <si>
    <t>phoogsteder@ctx.com</t>
  </si>
  <si>
    <t>Pilco Streambank</t>
  </si>
  <si>
    <t>Julf</t>
  </si>
  <si>
    <t>Helsingius</t>
  </si>
  <si>
    <t>jhelsingius@pilcostreambank.com</t>
  </si>
  <si>
    <t>Franziska</t>
  </si>
  <si>
    <t>Loefflat</t>
  </si>
  <si>
    <t>floefflat@pinkcloudnetworks.com</t>
  </si>
  <si>
    <t>Jelte</t>
  </si>
  <si>
    <t>Jansen</t>
  </si>
  <si>
    <t>jjansen@icant.com</t>
  </si>
  <si>
    <t>37  </t>
  </si>
  <si>
    <t>PicSure</t>
  </si>
  <si>
    <t>Petra</t>
  </si>
  <si>
    <t>Wensing</t>
  </si>
  <si>
    <t>pwensing@picsure.com</t>
  </si>
  <si>
    <t>Frank</t>
  </si>
  <si>
    <t>Blankman</t>
  </si>
  <si>
    <t>fblankman@pinkcloudnetworks.com</t>
  </si>
  <si>
    <t>Jac</t>
  </si>
  <si>
    <t>Kloots</t>
  </si>
  <si>
    <t>jkloots@ipibucharest.com</t>
  </si>
  <si>
    <t>Remco</t>
  </si>
  <si>
    <t>van Mook</t>
  </si>
  <si>
    <t>rvan mook@ripplecom.com</t>
  </si>
  <si>
    <t>Arjan</t>
  </si>
  <si>
    <t>van der Veen</t>
  </si>
  <si>
    <t>avan der veen@colot.com</t>
  </si>
  <si>
    <t>Benno</t>
  </si>
  <si>
    <t>Overeinder</t>
  </si>
  <si>
    <t>bovereinder@wizlabs.com</t>
  </si>
  <si>
    <t>Sander</t>
  </si>
  <si>
    <t>Steffann</t>
  </si>
  <si>
    <t>ssteffann@ipibucharest.com</t>
  </si>
  <si>
    <t>Gregory</t>
  </si>
  <si>
    <t>Mounier</t>
  </si>
  <si>
    <t>gmounier@stepahead.com</t>
  </si>
  <si>
    <t>Tim</t>
  </si>
  <si>
    <t>Armstrong</t>
  </si>
  <si>
    <t>tarmstrong@tqprocesses.com</t>
  </si>
  <si>
    <t>Samer</t>
  </si>
  <si>
    <t>Abdel-Hafez</t>
  </si>
  <si>
    <t>sabdel-hafez@collingsuniversity.com</t>
  </si>
  <si>
    <t>Kenji</t>
  </si>
  <si>
    <t>Shioda</t>
  </si>
  <si>
    <t>kshioda@fzigfibre.com</t>
  </si>
  <si>
    <t>Edwin</t>
  </si>
  <si>
    <t>Punt</t>
  </si>
  <si>
    <t>epunt@tatsan.com</t>
  </si>
  <si>
    <t>Erwin</t>
  </si>
  <si>
    <t>Ising</t>
  </si>
  <si>
    <t>eising@pilcostreambank.com</t>
  </si>
  <si>
    <t>Florence</t>
  </si>
  <si>
    <t>Lavroff</t>
  </si>
  <si>
    <t>flavroff@fzigfibre.com</t>
  </si>
  <si>
    <t>Wouter</t>
  </si>
  <si>
    <t>Van Renterghem</t>
  </si>
  <si>
    <t>wvan renterghem@picsure.com</t>
  </si>
  <si>
    <t>Hilbrink</t>
  </si>
  <si>
    <t>thilbrink@dataprosys.com</t>
  </si>
  <si>
    <t>Tristan</t>
  </si>
  <si>
    <t>Suerink</t>
  </si>
  <si>
    <t>tsuerink@pilcostreambank.com</t>
  </si>
  <si>
    <t>Sven</t>
  </si>
  <si>
    <t>versluis</t>
  </si>
  <si>
    <t>sversluis@ahanetworks.com</t>
  </si>
  <si>
    <t>New Zealand</t>
  </si>
  <si>
    <t>Castro</t>
  </si>
  <si>
    <t>scastro@duet.com</t>
  </si>
  <si>
    <t>Norway</t>
  </si>
  <si>
    <t>Hans Petter</t>
  </si>
  <si>
    <t>Holen</t>
  </si>
  <si>
    <t>hholen@ares.com</t>
  </si>
  <si>
    <t>Knut A.</t>
  </si>
  <si>
    <t>Syed</t>
  </si>
  <si>
    <t>ksyed@shawconstruction.com</t>
  </si>
  <si>
    <t>Espen</t>
  </si>
  <si>
    <t>Sammerud</t>
  </si>
  <si>
    <t>esammerud@ebonytelecoms.com</t>
  </si>
  <si>
    <t>Oman</t>
  </si>
  <si>
    <t>Musallam</t>
  </si>
  <si>
    <t>Alfarsi</t>
  </si>
  <si>
    <t>malfarsi@intelligencesystems.com</t>
  </si>
  <si>
    <t>Habib</t>
  </si>
  <si>
    <t>Al Balushi</t>
  </si>
  <si>
    <t>hal balushi@picsure.com</t>
  </si>
  <si>
    <t>Badar</t>
  </si>
  <si>
    <t>Al Mamari</t>
  </si>
  <si>
    <t>bal mamari@uon.com</t>
  </si>
  <si>
    <t>Timothy</t>
  </si>
  <si>
    <t>Roy</t>
  </si>
  <si>
    <t>troy@picsure.com</t>
  </si>
  <si>
    <t>Palestinian Territory</t>
  </si>
  <si>
    <t>Iyas</t>
  </si>
  <si>
    <t>Nazzal</t>
  </si>
  <si>
    <t>inazzal@xlaninternetexchange.com</t>
  </si>
  <si>
    <t>Poland</t>
  </si>
  <si>
    <t>Lukasz</t>
  </si>
  <si>
    <t>Janczura</t>
  </si>
  <si>
    <t>ljanczura@picsure.com</t>
  </si>
  <si>
    <t>Piotr</t>
  </si>
  <si>
    <t>Strzyżewski</t>
  </si>
  <si>
    <t>pstrzyżewski@epsilontech.com</t>
  </si>
  <si>
    <t>Andrzej</t>
  </si>
  <si>
    <t>Pietkiewicz</t>
  </si>
  <si>
    <t>apietkiewicz@zimsales.com</t>
  </si>
  <si>
    <t>Portugal</t>
  </si>
  <si>
    <t>Pedro</t>
  </si>
  <si>
    <t>Fonseca</t>
  </si>
  <si>
    <t>pfonseca@ebonytelecoms.com</t>
  </si>
  <si>
    <t>Joao</t>
  </si>
  <si>
    <t>Silveira</t>
  </si>
  <si>
    <t>jsilveira@ebonytelecoms.com</t>
  </si>
  <si>
    <t>Ana Rita</t>
  </si>
  <si>
    <t>Cavadas</t>
  </si>
  <si>
    <t>acavadas@ebonytelecoms.com</t>
  </si>
  <si>
    <t>Nuno Manuel</t>
  </si>
  <si>
    <t>Garcia Dos Santos</t>
  </si>
  <si>
    <t>ngarcia dos santos@ebonytelecoms.com</t>
  </si>
  <si>
    <t>Romania</t>
  </si>
  <si>
    <t>Catalin</t>
  </si>
  <si>
    <t>Leanca</t>
  </si>
  <si>
    <t>cleanca@zconnect,inc.com</t>
  </si>
  <si>
    <t>Ionut</t>
  </si>
  <si>
    <t>Sandu</t>
  </si>
  <si>
    <t>isandu@ipibucharest.com</t>
  </si>
  <si>
    <t>Adrian</t>
  </si>
  <si>
    <t>Rapa</t>
  </si>
  <si>
    <t>arapa@xlaninternetexchange.com</t>
  </si>
  <si>
    <t>Cristian-Harisis</t>
  </si>
  <si>
    <t>Sevcenco</t>
  </si>
  <si>
    <t>csevcenco@ipibucharest.com</t>
  </si>
  <si>
    <t>Mihail</t>
  </si>
  <si>
    <t>Dumitrache</t>
  </si>
  <si>
    <t>mdumitrache@zconnect,inc.com</t>
  </si>
  <si>
    <t>Radu</t>
  </si>
  <si>
    <t>Ghidiceanu</t>
  </si>
  <si>
    <t>rghidiceanu@wizlabs.com</t>
  </si>
  <si>
    <t>Florin Cosmin</t>
  </si>
  <si>
    <t>Petre</t>
  </si>
  <si>
    <t>fpetre@qinisar.com</t>
  </si>
  <si>
    <t>Andrei Eric</t>
  </si>
  <si>
    <t>Băleanu</t>
  </si>
  <si>
    <t>abăleanu@xlaninternetexchange.com</t>
  </si>
  <si>
    <t>Adrian-Victor</t>
  </si>
  <si>
    <t>Vevera</t>
  </si>
  <si>
    <t>avevera@ipibucharest.com</t>
  </si>
  <si>
    <t>Mihai</t>
  </si>
  <si>
    <t>Barbulescu</t>
  </si>
  <si>
    <t>mbarbulescu@qinisar.com</t>
  </si>
  <si>
    <t>Russian Federation</t>
  </si>
  <si>
    <t>Olga</t>
  </si>
  <si>
    <t>Mamontova</t>
  </si>
  <si>
    <t>omamontova@axellgroup.com</t>
  </si>
  <si>
    <t>Evgenii</t>
  </si>
  <si>
    <t>Mamontov</t>
  </si>
  <si>
    <t>emamontov@axellgroup.com</t>
  </si>
  <si>
    <t>Alexey</t>
  </si>
  <si>
    <t>Krasnov</t>
  </si>
  <si>
    <t>akrasnov@tatsan.com</t>
  </si>
  <si>
    <t>Juri</t>
  </si>
  <si>
    <t>Bogdanov</t>
  </si>
  <si>
    <t>jbogdanov@axellgroup.com</t>
  </si>
  <si>
    <t>Sofya</t>
  </si>
  <si>
    <t>Sushkina</t>
  </si>
  <si>
    <t>ssushkina@axellgroup.com</t>
  </si>
  <si>
    <t>Dmitry</t>
  </si>
  <si>
    <t>Burkov</t>
  </si>
  <si>
    <t>dburkov@ripplecom.com</t>
  </si>
  <si>
    <t>Saudi Arabia</t>
  </si>
  <si>
    <t>Salih</t>
  </si>
  <si>
    <t>ssalih@dataprosys.com</t>
  </si>
  <si>
    <t>Luai</t>
  </si>
  <si>
    <t>Hasnawi</t>
  </si>
  <si>
    <t>lhasnawi@parmistechnologies.com</t>
  </si>
  <si>
    <t>Bassam</t>
  </si>
  <si>
    <t>Alderwish</t>
  </si>
  <si>
    <t>balderwish@picsure.com</t>
  </si>
  <si>
    <t>Salman</t>
  </si>
  <si>
    <t>sahmed@ripplecom.com</t>
  </si>
  <si>
    <t>Slovakia</t>
  </si>
  <si>
    <t>Kolarik</t>
  </si>
  <si>
    <t>Michal</t>
  </si>
  <si>
    <t>kmichal@oglev.com</t>
  </si>
  <si>
    <t>Lubor</t>
  </si>
  <si>
    <t>Jurena</t>
  </si>
  <si>
    <t>ljurena@oglev.com</t>
  </si>
  <si>
    <t>Slovenia</t>
  </si>
  <si>
    <t>Jan</t>
  </si>
  <si>
    <t>Zorz</t>
  </si>
  <si>
    <t>jzorz@duet.com</t>
  </si>
  <si>
    <t>Jure</t>
  </si>
  <si>
    <t>Knez</t>
  </si>
  <si>
    <t>jknez@ares.com</t>
  </si>
  <si>
    <t>Bor</t>
  </si>
  <si>
    <t>Sumrada</t>
  </si>
  <si>
    <t>bsumrada@ares.com</t>
  </si>
  <si>
    <t>Spain</t>
  </si>
  <si>
    <t>Jordi</t>
  </si>
  <si>
    <t>Palet Martinez</t>
  </si>
  <si>
    <t>jpalet martinez@asetplc.com</t>
  </si>
  <si>
    <t>Prem</t>
  </si>
  <si>
    <t>Gurbani</t>
  </si>
  <si>
    <t>pgurbani@stepsittraining.com</t>
  </si>
  <si>
    <t>João Luis</t>
  </si>
  <si>
    <t>Silva Damas</t>
  </si>
  <si>
    <t>jsilva damas@ctx.com</t>
  </si>
  <si>
    <t>14  </t>
  </si>
  <si>
    <t>Juan</t>
  </si>
  <si>
    <t>Brenes</t>
  </si>
  <si>
    <t>jbrenes@westtelco.com</t>
  </si>
  <si>
    <t>Maria Isabel</t>
  </si>
  <si>
    <t>Gandía</t>
  </si>
  <si>
    <t>mgandía@wizlabs.com</t>
  </si>
  <si>
    <t>Sudan</t>
  </si>
  <si>
    <t>Mohamed</t>
  </si>
  <si>
    <t>Salah</t>
  </si>
  <si>
    <t>msalah@duet.com</t>
  </si>
  <si>
    <t>34  </t>
  </si>
  <si>
    <t>Sweden</t>
  </si>
  <si>
    <t>Patrik</t>
  </si>
  <si>
    <t>Fältström</t>
  </si>
  <si>
    <t>pfältström@colot.com</t>
  </si>
  <si>
    <t>Fredrik</t>
  </si>
  <si>
    <t>Korsbäck</t>
  </si>
  <si>
    <t>fkorsbäck@colot.com</t>
  </si>
  <si>
    <t>Bjurnemark</t>
  </si>
  <si>
    <t>abjurnemark@axellgroup.com</t>
  </si>
  <si>
    <t>Nurani</t>
  </si>
  <si>
    <t>Nimpuno</t>
  </si>
  <si>
    <t>nnimpuno@axellgroup.com</t>
  </si>
  <si>
    <t>Maria</t>
  </si>
  <si>
    <t>Häll</t>
  </si>
  <si>
    <t>mhäll@ripplecom.com</t>
  </si>
  <si>
    <t>Switzerland</t>
  </si>
  <si>
    <t>Ulf</t>
  </si>
  <si>
    <t>Kieber</t>
  </si>
  <si>
    <t>ukieber@oglev.com</t>
  </si>
  <si>
    <t>Trammell</t>
  </si>
  <si>
    <t>btrammell@eyn.com</t>
  </si>
  <si>
    <t>Paolo</t>
  </si>
  <si>
    <t>Moroni</t>
  </si>
  <si>
    <t>pmoroni@oglev.com</t>
  </si>
  <si>
    <t>Syrian Arab Republic (Syria)</t>
  </si>
  <si>
    <t>Sahel</t>
  </si>
  <si>
    <t>Jabri</t>
  </si>
  <si>
    <t>sjabri@stepsittraining.com</t>
  </si>
  <si>
    <t>Mahmoud</t>
  </si>
  <si>
    <t>Halimeh</t>
  </si>
  <si>
    <t>mhalimeh@stepsittraining.com</t>
  </si>
  <si>
    <t>Turkey</t>
  </si>
  <si>
    <t>Elif</t>
  </si>
  <si>
    <t>Sert</t>
  </si>
  <si>
    <t>esert@intelligencesystems.com</t>
  </si>
  <si>
    <t>Uganda</t>
  </si>
  <si>
    <t>Ernest</t>
  </si>
  <si>
    <t>Byaruhanga</t>
  </si>
  <si>
    <t>ebyaruhanga@westtelco.com</t>
  </si>
  <si>
    <t>Kyle</t>
  </si>
  <si>
    <t>Spencer</t>
  </si>
  <si>
    <t>kspencer@colot.com</t>
  </si>
  <si>
    <t>Ukraine</t>
  </si>
  <si>
    <t>Chumak</t>
  </si>
  <si>
    <t>schumak@icant.com</t>
  </si>
  <si>
    <t>Ihor</t>
  </si>
  <si>
    <t>Baranovskyi</t>
  </si>
  <si>
    <t>ibaranovskyi@zconnect,inc.com</t>
  </si>
  <si>
    <t>Nataliia</t>
  </si>
  <si>
    <t>Kharchenko</t>
  </si>
  <si>
    <t>nkharchenko@asetplc.com</t>
  </si>
  <si>
    <t>29  </t>
  </si>
  <si>
    <t>Mykola</t>
  </si>
  <si>
    <t>Onyshchenko</t>
  </si>
  <si>
    <t>monyshchenko@wwt.com</t>
  </si>
  <si>
    <t>Yurii</t>
  </si>
  <si>
    <t>Demenin</t>
  </si>
  <si>
    <t>ydemenin@zconnect,inc.com</t>
  </si>
  <si>
    <t>Iryna</t>
  </si>
  <si>
    <t>Babych</t>
  </si>
  <si>
    <t>ibabych@ripplecom.com</t>
  </si>
  <si>
    <t>Kostiantyn</t>
  </si>
  <si>
    <t>Lisovyi</t>
  </si>
  <si>
    <t>klisovyi@qinisar.com</t>
  </si>
  <si>
    <t>Inna</t>
  </si>
  <si>
    <t>Zaikina</t>
  </si>
  <si>
    <t>izaikina@wwt.com</t>
  </si>
  <si>
    <t>Filippe</t>
  </si>
  <si>
    <t>Duke</t>
  </si>
  <si>
    <t>fduke@shawconstruction.com</t>
  </si>
  <si>
    <t>Kyryliuk</t>
  </si>
  <si>
    <t>okyryliuk@bytesize.com</t>
  </si>
  <si>
    <t>Serhii</t>
  </si>
  <si>
    <t>Khomenko</t>
  </si>
  <si>
    <t>skhomenko@ripplecom.com</t>
  </si>
  <si>
    <t>Kseniya</t>
  </si>
  <si>
    <t>Sokol</t>
  </si>
  <si>
    <t>ksokol@shawconstruction.com</t>
  </si>
  <si>
    <t>Hanna</t>
  </si>
  <si>
    <t>Myronenko</t>
  </si>
  <si>
    <t>hmyronenko@denil.com</t>
  </si>
  <si>
    <t>Anna</t>
  </si>
  <si>
    <t>Chernii</t>
  </si>
  <si>
    <t>achernii@shawconstruction.com</t>
  </si>
  <si>
    <t>Oleksandra</t>
  </si>
  <si>
    <t>Askochenska</t>
  </si>
  <si>
    <t>oaskochenska@ahanetworks.com</t>
  </si>
  <si>
    <t>Anton</t>
  </si>
  <si>
    <t>Samoilenko</t>
  </si>
  <si>
    <t>asamoilenko@shawconstruction.com</t>
  </si>
  <si>
    <t>mkharchenko@cyberdataprocessing.com</t>
  </si>
  <si>
    <t>Artem</t>
  </si>
  <si>
    <t>Arnautov</t>
  </si>
  <si>
    <t>aarnautov@netaassist.com</t>
  </si>
  <si>
    <t>Maryna</t>
  </si>
  <si>
    <t>Radchenko</t>
  </si>
  <si>
    <t>mradchenko@qinisar.com</t>
  </si>
  <si>
    <t>United Arab Emirates</t>
  </si>
  <si>
    <t>Tarek</t>
  </si>
  <si>
    <t>Fouad</t>
  </si>
  <si>
    <t>tfouad@duet.com</t>
  </si>
  <si>
    <t>Kevin</t>
  </si>
  <si>
    <t>Pillay</t>
  </si>
  <si>
    <t>kpillay@bytesize.com</t>
  </si>
  <si>
    <t>TQ Processe</t>
  </si>
  <si>
    <t>Mehmet</t>
  </si>
  <si>
    <t>Tik</t>
  </si>
  <si>
    <t>mtik@tqprocesse.com</t>
  </si>
  <si>
    <t>Noora</t>
  </si>
  <si>
    <t>Balouma</t>
  </si>
  <si>
    <t>nbalouma@pilcostreambank.com</t>
  </si>
  <si>
    <t>Prasoon</t>
  </si>
  <si>
    <t>Gopinath</t>
  </si>
  <si>
    <t>pgopinath@bytesize.com</t>
  </si>
  <si>
    <t>Hadif</t>
  </si>
  <si>
    <t>AlMheiri</t>
  </si>
  <si>
    <t>halmheiri@duet.com</t>
  </si>
  <si>
    <t>Srikanth</t>
  </si>
  <si>
    <t>Manne</t>
  </si>
  <si>
    <t>smanne@pilcostreambank.com</t>
  </si>
  <si>
    <t>Fatima</t>
  </si>
  <si>
    <t>AlDaghar</t>
  </si>
  <si>
    <t>faldaghar@tqprocesses.com</t>
  </si>
  <si>
    <t>Saleem</t>
  </si>
  <si>
    <t>Alblooshi</t>
  </si>
  <si>
    <t>salblooshi@wwt.com</t>
  </si>
  <si>
    <t>33  </t>
  </si>
  <si>
    <t>Pete</t>
  </si>
  <si>
    <t>Hall</t>
  </si>
  <si>
    <t>phall@chirahtechnologies.com</t>
  </si>
  <si>
    <t>Sandor</t>
  </si>
  <si>
    <t>Fulop</t>
  </si>
  <si>
    <t>sfulop@chirahtechnologies.com</t>
  </si>
  <si>
    <t>Mahdi</t>
  </si>
  <si>
    <t>mnazari mehrabi@westtelco.com</t>
  </si>
  <si>
    <t>Alawadhi</t>
  </si>
  <si>
    <t>aalawadhi@duet.com</t>
  </si>
  <si>
    <t>Jeremie</t>
  </si>
  <si>
    <t>Delassus</t>
  </si>
  <si>
    <t>jdelassus@pinkcloudnetworks.com</t>
  </si>
  <si>
    <t>Saad</t>
  </si>
  <si>
    <t>Abdalla</t>
  </si>
  <si>
    <t>sabdalla@duet.com</t>
  </si>
  <si>
    <t>AlShal</t>
  </si>
  <si>
    <t>aalshal@duet.com</t>
  </si>
  <si>
    <t>Patrick</t>
  </si>
  <si>
    <t>Swoboda</t>
  </si>
  <si>
    <t>pswoboda@qinisar.com</t>
  </si>
  <si>
    <t>Jack</t>
  </si>
  <si>
    <t>Harnez</t>
  </si>
  <si>
    <t>jharnez@respiranetworks.com</t>
  </si>
  <si>
    <t>Shehab</t>
  </si>
  <si>
    <t>sahmed@cyberdataprocessing.com</t>
  </si>
  <si>
    <t>Munir</t>
  </si>
  <si>
    <t>Badr</t>
  </si>
  <si>
    <t>mbadr@tatsan.com</t>
  </si>
  <si>
    <t>Jamal</t>
  </si>
  <si>
    <t>Kilani</t>
  </si>
  <si>
    <t>jkilani@lacne.com</t>
  </si>
  <si>
    <t>United Kingdom</t>
  </si>
  <si>
    <t>Kanji</t>
  </si>
  <si>
    <t>Bhodia</t>
  </si>
  <si>
    <t>kbhodia@lacne.com</t>
  </si>
  <si>
    <t>Jonathan</t>
  </si>
  <si>
    <t>Freeman</t>
  </si>
  <si>
    <t>jfreeman@cyberdataprocessing.com</t>
  </si>
  <si>
    <t>Ignas</t>
  </si>
  <si>
    <t>Bagdonas</t>
  </si>
  <si>
    <t>ibagdonas@eyn.com</t>
  </si>
  <si>
    <t>Ajabahian</t>
  </si>
  <si>
    <t>gajabahian@ripplecom.com</t>
  </si>
  <si>
    <t>Laurens</t>
  </si>
  <si>
    <t>Hoogendoorn</t>
  </si>
  <si>
    <t>lhoogendoorn@ripplecom.com</t>
  </si>
  <si>
    <t>Saloumeh</t>
  </si>
  <si>
    <t>Ghasemi</t>
  </si>
  <si>
    <t>sghasemi@ripplecom.com</t>
  </si>
  <si>
    <t>Vahan</t>
  </si>
  <si>
    <t>Hovsepyan</t>
  </si>
  <si>
    <t>vhovsepyan@ripplecom.com</t>
  </si>
  <si>
    <t>Riddle</t>
  </si>
  <si>
    <t>briddle@ripplecom.com</t>
  </si>
  <si>
    <t>Sjoerd</t>
  </si>
  <si>
    <t>Oostdijck</t>
  </si>
  <si>
    <t>soostdijck@ripplecom.com</t>
  </si>
  <si>
    <t>Sara Giovanna</t>
  </si>
  <si>
    <t>Solmone</t>
  </si>
  <si>
    <t>ssolmone@lacne.com</t>
  </si>
  <si>
    <t>36  </t>
  </si>
  <si>
    <t>Semenyaka</t>
  </si>
  <si>
    <t>asemenyaka@ripplecom.com</t>
  </si>
  <si>
    <t>Andrea</t>
  </si>
  <si>
    <t>Cima</t>
  </si>
  <si>
    <t>acima@ripplecom.com</t>
  </si>
  <si>
    <t>Rob</t>
  </si>
  <si>
    <t>Evans</t>
  </si>
  <si>
    <t>revans@lacne.com</t>
  </si>
  <si>
    <t>Axel</t>
  </si>
  <si>
    <t>Pawlik</t>
  </si>
  <si>
    <t>apawlik@ripplecom.com</t>
  </si>
  <si>
    <t>Xavier</t>
  </si>
  <si>
    <t>Le Bris</t>
  </si>
  <si>
    <t>xle bris@ripplecom.com</t>
  </si>
  <si>
    <t>Hostacny</t>
  </si>
  <si>
    <t>mhostacny@cyberdataprocessing.com</t>
  </si>
  <si>
    <t>Athina</t>
  </si>
  <si>
    <t>Fragkouli</t>
  </si>
  <si>
    <t>afragkouli@ripplecom.com</t>
  </si>
  <si>
    <t>Ingrid</t>
  </si>
  <si>
    <t>Wijte</t>
  </si>
  <si>
    <t>iwijte@ripplecom.com</t>
  </si>
  <si>
    <t>28  </t>
  </si>
  <si>
    <t>Inge</t>
  </si>
  <si>
    <t>Hommes</t>
  </si>
  <si>
    <t>ihommes@ripplecom.com</t>
  </si>
  <si>
    <t>Gergana</t>
  </si>
  <si>
    <t>Petrova</t>
  </si>
  <si>
    <t>gpetrova@ripplecom.com</t>
  </si>
  <si>
    <t>Anand</t>
  </si>
  <si>
    <t>Buddhdev</t>
  </si>
  <si>
    <t>abuddhdev@ripplecom.com</t>
  </si>
  <si>
    <t>Abdel-moniem</t>
  </si>
  <si>
    <t>Rezk</t>
  </si>
  <si>
    <t>arezk@wwt.com</t>
  </si>
  <si>
    <t>Rumy</t>
  </si>
  <si>
    <t>Kanis</t>
  </si>
  <si>
    <t>rkanis@ripplecom.com</t>
  </si>
  <si>
    <t>Colin</t>
  </si>
  <si>
    <t>Petrie</t>
  </si>
  <si>
    <t>cpetrie@ripplecom.com</t>
  </si>
  <si>
    <t>Malcolm</t>
  </si>
  <si>
    <t>Hutty</t>
  </si>
  <si>
    <t>mhutty@stepsittraining.com</t>
  </si>
  <si>
    <t>Karrenberg</t>
  </si>
  <si>
    <t>dkarrenberg@ripplecom.com</t>
  </si>
  <si>
    <t>Thornton</t>
  </si>
  <si>
    <t>pthornton@netaassist.com</t>
  </si>
  <si>
    <t>Alun</t>
  </si>
  <si>
    <t>Davies</t>
  </si>
  <si>
    <t>adavies@ripplecom.com</t>
  </si>
  <si>
    <t>Bijal</t>
  </si>
  <si>
    <t>Sanghani</t>
  </si>
  <si>
    <t>bsanghani@euro-m.com</t>
  </si>
  <si>
    <t>Richard</t>
  </si>
  <si>
    <t>Cziva</t>
  </si>
  <si>
    <t>rcziva@eyn.com</t>
  </si>
  <si>
    <t>Menno</t>
  </si>
  <si>
    <t>Schepers</t>
  </si>
  <si>
    <t>mschepers@ripplecom.com</t>
  </si>
  <si>
    <t>Arends</t>
  </si>
  <si>
    <t>rarends@icant.com</t>
  </si>
  <si>
    <t>Michael David</t>
  </si>
  <si>
    <t>Hazas</t>
  </si>
  <si>
    <t>mhazas@eyn.com</t>
  </si>
  <si>
    <t>Chris</t>
  </si>
  <si>
    <t>Buckridge</t>
  </si>
  <si>
    <t>cbuckridge@ripplecom.com</t>
  </si>
  <si>
    <t>Ronan</t>
  </si>
  <si>
    <t>Mullally</t>
  </si>
  <si>
    <t>rmullally@picsure.com</t>
  </si>
  <si>
    <t>Christopher</t>
  </si>
  <si>
    <t>Amin</t>
  </si>
  <si>
    <t>camin@ripplecom.com</t>
  </si>
  <si>
    <t>Louis</t>
  </si>
  <si>
    <t>Poinsignon</t>
  </si>
  <si>
    <t>lpoinsignon@chirahtechnologies.com</t>
  </si>
  <si>
    <t>Schmidt</t>
  </si>
  <si>
    <t>mschmidt@ripplecom.com</t>
  </si>
  <si>
    <t>Serge</t>
  </si>
  <si>
    <t>Radovcic</t>
  </si>
  <si>
    <t>sradovcic@ripplecom.com</t>
  </si>
  <si>
    <t>Hogewoning</t>
  </si>
  <si>
    <t>mhogewoning@ripplecom.com</t>
  </si>
  <si>
    <t>Sandra</t>
  </si>
  <si>
    <t>Gijzen</t>
  </si>
  <si>
    <t>sgijzen@ripplecom.com</t>
  </si>
  <si>
    <t>Antony</t>
  </si>
  <si>
    <t>Gollan</t>
  </si>
  <si>
    <t>agollan@ripplecom.com</t>
  </si>
  <si>
    <t>Sabine</t>
  </si>
  <si>
    <t>Mader</t>
  </si>
  <si>
    <t>smader@ripplecom.com</t>
  </si>
  <si>
    <t>Nick</t>
  </si>
  <si>
    <t>Hyrka</t>
  </si>
  <si>
    <t>nhyrka@ripplecom.com</t>
  </si>
  <si>
    <t>Andrew</t>
  </si>
  <si>
    <t>de la Haye</t>
  </si>
  <si>
    <t>ade la haye@ripplecom.com</t>
  </si>
  <si>
    <t>Leaning</t>
  </si>
  <si>
    <t>rleaning@ripplecom.com</t>
  </si>
  <si>
    <t>Oliver</t>
  </si>
  <si>
    <t>Payne</t>
  </si>
  <si>
    <t>opayne@ripplecom.com</t>
  </si>
  <si>
    <t>Nat</t>
  </si>
  <si>
    <t>Morris</t>
  </si>
  <si>
    <t>nmorris@collingsuniversity.com</t>
  </si>
  <si>
    <t>Halil</t>
  </si>
  <si>
    <t>Kama</t>
  </si>
  <si>
    <t>hkama@stepsittraining.com</t>
  </si>
  <si>
    <t>Massimo</t>
  </si>
  <si>
    <t>Candela</t>
  </si>
  <si>
    <t>mcandela@ripplecom.com</t>
  </si>
  <si>
    <t>Jad</t>
  </si>
  <si>
    <t>El Cham</t>
  </si>
  <si>
    <t>jel cham@ripplecom.com</t>
  </si>
  <si>
    <t>Nigel</t>
  </si>
  <si>
    <t>Titley</t>
  </si>
  <si>
    <t>ntitley@ripplecom.com</t>
  </si>
  <si>
    <t>Rendek</t>
  </si>
  <si>
    <t>prendek@ripplecom.com</t>
  </si>
  <si>
    <t>Razvan</t>
  </si>
  <si>
    <t>Oprea</t>
  </si>
  <si>
    <t>roprea@ripplecom.com</t>
  </si>
  <si>
    <t>Moe</t>
  </si>
  <si>
    <t>Kadri</t>
  </si>
  <si>
    <t>mkadri@respiranetworks.com</t>
  </si>
  <si>
    <t>Sohaib</t>
  </si>
  <si>
    <t>sahmed@westtelco.com</t>
  </si>
  <si>
    <t>Bras</t>
  </si>
  <si>
    <t>sbras@ripplecom.com</t>
  </si>
  <si>
    <t>Hisham</t>
  </si>
  <si>
    <t>Ibrahim</t>
  </si>
  <si>
    <t>hibrahim@ripplecom.com</t>
  </si>
  <si>
    <t>Pearson</t>
  </si>
  <si>
    <t>apearson@qinisar.com</t>
  </si>
  <si>
    <t>Alexandra</t>
  </si>
  <si>
    <t>Vos</t>
  </si>
  <si>
    <t>avos@ripplecom.com</t>
  </si>
  <si>
    <t>Michela</t>
  </si>
  <si>
    <t>Galante</t>
  </si>
  <si>
    <t>mgalante@ripplecom.com</t>
  </si>
  <si>
    <t>Amanda</t>
  </si>
  <si>
    <t>Gowland</t>
  </si>
  <si>
    <t>agowland@ripplecom.com</t>
  </si>
  <si>
    <t>Kaveh</t>
  </si>
  <si>
    <t>Ranjbar</t>
  </si>
  <si>
    <t>kranjbar@ripplecom.com</t>
  </si>
  <si>
    <t>Frearson</t>
  </si>
  <si>
    <t>mfrearson@ripplecom.com</t>
  </si>
  <si>
    <t>Bibb</t>
  </si>
  <si>
    <t>tbibb@bytesize.com</t>
  </si>
  <si>
    <t>West</t>
  </si>
  <si>
    <t>dwest@ripplecom.com</t>
  </si>
  <si>
    <t>Ben</t>
  </si>
  <si>
    <t>Nicklin</t>
  </si>
  <si>
    <t>bnicklin@epsilontech.com</t>
  </si>
  <si>
    <t>Javed</t>
  </si>
  <si>
    <t>Vohra</t>
  </si>
  <si>
    <t>jvohra@collingsuniversity.com</t>
  </si>
  <si>
    <t>Sascha</t>
  </si>
  <si>
    <t>Lopez</t>
  </si>
  <si>
    <t>slopez@tqprocesses.com</t>
  </si>
  <si>
    <t>Smahena</t>
  </si>
  <si>
    <t>Amakran</t>
  </si>
  <si>
    <t>samakran@ripplecom.com</t>
  </si>
  <si>
    <t>Chafic</t>
  </si>
  <si>
    <t>Chaya</t>
  </si>
  <si>
    <t>cchaya@ripplecom.com</t>
  </si>
  <si>
    <t>Kieran</t>
  </si>
  <si>
    <t>kdavies@tqprocesses.com</t>
  </si>
  <si>
    <t>Jie</t>
  </si>
  <si>
    <t>Li</t>
  </si>
  <si>
    <t>jli@tatsan.com</t>
  </si>
  <si>
    <t>Fergal</t>
  </si>
  <si>
    <t>Cunningham</t>
  </si>
  <si>
    <t>fcunningham@ripplecom.com</t>
  </si>
  <si>
    <t>Damien</t>
  </si>
  <si>
    <t>Shaw</t>
  </si>
  <si>
    <t>dshaw@lacne.com</t>
  </si>
  <si>
    <t>Denesh</t>
  </si>
  <si>
    <t>Bhabuta</t>
  </si>
  <si>
    <t>dbhabuta@icant.com</t>
  </si>
  <si>
    <t>Ivana</t>
  </si>
  <si>
    <t>Tomic</t>
  </si>
  <si>
    <t>itomic@dataprosys.com</t>
  </si>
  <si>
    <t>Will</t>
  </si>
  <si>
    <t>Hargrave</t>
  </si>
  <si>
    <t>whargrave@chirahtechnologies.com</t>
  </si>
  <si>
    <t>Mirjam</t>
  </si>
  <si>
    <t>Kühne</t>
  </si>
  <si>
    <t>mkühne@ripplecom.com</t>
  </si>
  <si>
    <t>United States of America</t>
  </si>
  <si>
    <t>Brad</t>
  </si>
  <si>
    <t>Gorman</t>
  </si>
  <si>
    <t>bgorman@verisize.com</t>
  </si>
  <si>
    <t>Amy</t>
  </si>
  <si>
    <t>Potter</t>
  </si>
  <si>
    <t>apotter@pilcostreambank.com</t>
  </si>
  <si>
    <t>Zaid</t>
  </si>
  <si>
    <t>Hammoudi</t>
  </si>
  <si>
    <t>zhammoudi@tqprocesses.com</t>
  </si>
  <si>
    <t>Pack</t>
  </si>
  <si>
    <t>kpack@ahanetworks.com</t>
  </si>
  <si>
    <t>Sandeep</t>
  </si>
  <si>
    <t>Nair</t>
  </si>
  <si>
    <t>snair@xlaninternetexchange.com</t>
  </si>
  <si>
    <t>Kjell</t>
  </si>
  <si>
    <t>Leknes</t>
  </si>
  <si>
    <t>kleknes@ripplecom.com</t>
  </si>
  <si>
    <t>Miles</t>
  </si>
  <si>
    <t>McCredie</t>
  </si>
  <si>
    <t>mmccredie@mojbal.com</t>
  </si>
  <si>
    <t>Ole</t>
  </si>
  <si>
    <t>Jacobsen</t>
  </si>
  <si>
    <t>ojacobsen@fzigfibre.com</t>
  </si>
  <si>
    <t>Bruijnzeels</t>
  </si>
  <si>
    <t>tbruijnzeels@ripplecom.com</t>
  </si>
  <si>
    <t>Owen</t>
  </si>
  <si>
    <t>DeLong</t>
  </si>
  <si>
    <t>odelong@shawconstruction.com</t>
  </si>
  <si>
    <t>25  </t>
  </si>
  <si>
    <t>Leif</t>
  </si>
  <si>
    <t>Sawyer</t>
  </si>
  <si>
    <t>lsawyer@netaassist.com</t>
  </si>
  <si>
    <t>Curran</t>
  </si>
  <si>
    <t>jcurran@intelligencesystems.com</t>
  </si>
  <si>
    <t>Greg</t>
  </si>
  <si>
    <t>Hankins</t>
  </si>
  <si>
    <t>ghankins@uon.com</t>
  </si>
  <si>
    <t>William Lee</t>
  </si>
  <si>
    <t>Howard</t>
  </si>
  <si>
    <t>whoward@uon.com</t>
  </si>
  <si>
    <t>Gerich</t>
  </si>
  <si>
    <t>egerich@cyberdataprocessing.com</t>
  </si>
  <si>
    <t>Alejandro</t>
  </si>
  <si>
    <t>Guzman</t>
  </si>
  <si>
    <t>aguzman@lacne.com</t>
  </si>
  <si>
    <t>Ron</t>
  </si>
  <si>
    <t>da Silva</t>
  </si>
  <si>
    <t>rda silva@icant.com</t>
  </si>
  <si>
    <t>Naser</t>
  </si>
  <si>
    <t>nsalam@ripplecom.com</t>
  </si>
  <si>
    <t>Stephen</t>
  </si>
  <si>
    <t>DAlmeida</t>
  </si>
  <si>
    <t>sdalmeida@ebonytelecoms.com</t>
  </si>
  <si>
    <t>Dendy</t>
  </si>
  <si>
    <t>jdendy@eyn.com</t>
  </si>
  <si>
    <t>Adam</t>
  </si>
  <si>
    <t>Castle</t>
  </si>
  <si>
    <t>acastle@ripplecom.com</t>
  </si>
  <si>
    <t>Ivan</t>
  </si>
  <si>
    <t>Sanz</t>
  </si>
  <si>
    <t>isanz@mojbal.com</t>
  </si>
  <si>
    <t>Baskett</t>
  </si>
  <si>
    <t>abaskett@tqprocesses.com</t>
  </si>
  <si>
    <t>Sean</t>
  </si>
  <si>
    <t>Hopkins</t>
  </si>
  <si>
    <t>shopkins@intelligencesystems.com</t>
  </si>
  <si>
    <t>Gabe</t>
  </si>
  <si>
    <t>Fried</t>
  </si>
  <si>
    <t>gfried@pilcostreambank.com</t>
  </si>
  <si>
    <t>Randy</t>
  </si>
  <si>
    <t>Whitney</t>
  </si>
  <si>
    <t>rwhitney@denil.com</t>
  </si>
  <si>
    <t>Martina</t>
  </si>
  <si>
    <t>de Mas</t>
  </si>
  <si>
    <t>mde mas@ripplecom.com</t>
  </si>
  <si>
    <t>Aaron</t>
  </si>
  <si>
    <t>Hughes</t>
  </si>
  <si>
    <t>ahughes@zconnect,inc.com</t>
  </si>
  <si>
    <t>Feras</t>
  </si>
  <si>
    <t>Bakkour</t>
  </si>
  <si>
    <t>fbakkour@zimsales.com</t>
  </si>
  <si>
    <t>Stuart</t>
  </si>
  <si>
    <t>sstuart@verisize.com</t>
  </si>
  <si>
    <t>William</t>
  </si>
  <si>
    <t>Sylvester</t>
  </si>
  <si>
    <t>wsylvester@parmistechnologies.com</t>
  </si>
  <si>
    <t>Uruguay</t>
  </si>
  <si>
    <t>Agustín</t>
  </si>
  <si>
    <t>Formoso</t>
  </si>
  <si>
    <t>aformoso@lacne.com</t>
  </si>
  <si>
    <t>Join Month</t>
  </si>
  <si>
    <t>2014.01.21</t>
  </si>
  <si>
    <t>2012.12.15</t>
  </si>
  <si>
    <t>2015.04.05</t>
  </si>
  <si>
    <t>2012.04.23</t>
  </si>
  <si>
    <t>2017.03.22</t>
  </si>
  <si>
    <t>2015.10.01</t>
  </si>
  <si>
    <t>2016.05.28</t>
  </si>
  <si>
    <t>2014.11.28</t>
  </si>
  <si>
    <t>2013.11.15</t>
  </si>
  <si>
    <t>2013.12.15</t>
  </si>
  <si>
    <t>2014.01.12</t>
  </si>
  <si>
    <t>2014.04.23</t>
  </si>
  <si>
    <t>2016.04.14</t>
  </si>
  <si>
    <t>2014.08.06</t>
  </si>
  <si>
    <t>2013.10.09</t>
  </si>
  <si>
    <t>2012.05.09</t>
  </si>
  <si>
    <t>2015.09.28</t>
  </si>
  <si>
    <t>2013.07.07</t>
  </si>
  <si>
    <t>2013.06.20</t>
  </si>
  <si>
    <t>2012.11.14</t>
  </si>
  <si>
    <t>2014.03.10</t>
  </si>
  <si>
    <t>2017.01.01</t>
  </si>
  <si>
    <t>2015.10.14</t>
  </si>
  <si>
    <t>2013.05.02</t>
  </si>
  <si>
    <t>2016.08.13</t>
  </si>
  <si>
    <t>2015.08.21</t>
  </si>
  <si>
    <t>2015.01.10</t>
  </si>
  <si>
    <t>2013.07.28</t>
  </si>
  <si>
    <t>2017.05.18</t>
  </si>
  <si>
    <t>2015.10.24</t>
  </si>
  <si>
    <t>2015.01.05</t>
  </si>
  <si>
    <t>2013.09.13</t>
  </si>
  <si>
    <t>2015.12.29</t>
  </si>
  <si>
    <t>2015.09.26</t>
  </si>
  <si>
    <t>2012.06.05</t>
  </si>
  <si>
    <t>2012.07.17</t>
  </si>
  <si>
    <t>2013.03.04</t>
  </si>
  <si>
    <t>2016.11.06</t>
  </si>
  <si>
    <t>2015.03.23</t>
  </si>
  <si>
    <t>2016.12.02</t>
  </si>
  <si>
    <t>2016.01.13</t>
  </si>
  <si>
    <t>2013.01.29</t>
  </si>
  <si>
    <t>2010.02.24</t>
  </si>
  <si>
    <t>2012.12.07</t>
  </si>
  <si>
    <t>2017.09.22</t>
  </si>
  <si>
    <t>2014.10.10</t>
  </si>
  <si>
    <t>2017.03.29</t>
  </si>
  <si>
    <t>2012.08.03</t>
  </si>
  <si>
    <t>2015.12.28</t>
  </si>
  <si>
    <t>2013.06.12</t>
  </si>
  <si>
    <t>2014.07.17</t>
  </si>
  <si>
    <t>2014.06.08</t>
  </si>
  <si>
    <t>2017.06.26</t>
  </si>
  <si>
    <t>2017.05.22</t>
  </si>
  <si>
    <t>2013.02.11</t>
  </si>
  <si>
    <t>2014.11.27</t>
  </si>
  <si>
    <t>2014.07.19</t>
  </si>
  <si>
    <t>2013.08.27</t>
  </si>
  <si>
    <t>2012.06.25</t>
  </si>
  <si>
    <t>2015.12.14</t>
  </si>
  <si>
    <t>2017.03.15</t>
  </si>
  <si>
    <t>2015.10.22</t>
  </si>
  <si>
    <t>2016.09.22</t>
  </si>
  <si>
    <t>2016.12.13</t>
  </si>
  <si>
    <t>2014.04.08</t>
  </si>
  <si>
    <t>2014.05.02</t>
  </si>
  <si>
    <t>2017.07.17</t>
  </si>
  <si>
    <t>2013.10.29</t>
  </si>
  <si>
    <t>2013.06.19</t>
  </si>
  <si>
    <t>2015.03.11</t>
  </si>
  <si>
    <t>2012.12.03</t>
  </si>
  <si>
    <t>2013.11.28</t>
  </si>
  <si>
    <t>2016.09.28</t>
  </si>
  <si>
    <t>2014.10.25</t>
  </si>
  <si>
    <t>2014.10.14</t>
  </si>
  <si>
    <t>2013.05.26</t>
  </si>
  <si>
    <t>2014.10.20</t>
  </si>
  <si>
    <t>2012.11.21</t>
  </si>
  <si>
    <t>2015.06.09</t>
  </si>
  <si>
    <t>2013.09.26</t>
  </si>
  <si>
    <t>2014.09.02</t>
  </si>
  <si>
    <t>2017.04.29</t>
  </si>
  <si>
    <t>2014.12.12</t>
  </si>
  <si>
    <t>2013.04.02</t>
  </si>
  <si>
    <t>2016.11.01</t>
  </si>
  <si>
    <t>2013.05.27</t>
  </si>
  <si>
    <t>2014.02.25</t>
  </si>
  <si>
    <t>2014.03.29</t>
  </si>
  <si>
    <t>2014.03.30</t>
  </si>
  <si>
    <t>2012.12.02</t>
  </si>
  <si>
    <t>2012.11.29</t>
  </si>
  <si>
    <t>2016.11.16</t>
  </si>
  <si>
    <t>2015.01.13</t>
  </si>
  <si>
    <t>2014.06.07</t>
  </si>
  <si>
    <t>2014.12.03</t>
  </si>
  <si>
    <t>2013.11.02</t>
  </si>
  <si>
    <t>2016.08.29</t>
  </si>
  <si>
    <t>2015.07.10</t>
  </si>
  <si>
    <t>2017.03.04</t>
  </si>
  <si>
    <t>2014.03.08</t>
  </si>
  <si>
    <t>2013.03.11</t>
  </si>
  <si>
    <t>2010.04.18</t>
  </si>
  <si>
    <t>2012.12.17</t>
  </si>
  <si>
    <t>2016.08.01</t>
  </si>
  <si>
    <t>2013.12.29</t>
  </si>
  <si>
    <t>2013.02.01</t>
  </si>
  <si>
    <t>2015.10.07</t>
  </si>
  <si>
    <t>2013.12.02</t>
  </si>
  <si>
    <t>2016.08.28</t>
  </si>
  <si>
    <t>2015.08.20</t>
  </si>
  <si>
    <t>2017.07.09</t>
  </si>
  <si>
    <t>2012.08.10</t>
  </si>
  <si>
    <t>2014.04.21</t>
  </si>
  <si>
    <t>2016.09.29</t>
  </si>
  <si>
    <t>2017.01.29</t>
  </si>
  <si>
    <t>2016.01.06</t>
  </si>
  <si>
    <t>2013.07.24</t>
  </si>
  <si>
    <t>2014.02.14</t>
  </si>
  <si>
    <t>2014.08.10</t>
  </si>
  <si>
    <t>2013.02.19</t>
  </si>
  <si>
    <t>2016.03.11</t>
  </si>
  <si>
    <t>2016.08.16</t>
  </si>
  <si>
    <t>2014.12.15</t>
  </si>
  <si>
    <t>2017.08.25</t>
  </si>
  <si>
    <t>2012.06.02</t>
  </si>
  <si>
    <t>2016.04.13</t>
  </si>
  <si>
    <t>2015.10.18</t>
  </si>
  <si>
    <t>2012.08.14</t>
  </si>
  <si>
    <t>2017.06.06</t>
  </si>
  <si>
    <t>2010.10.21</t>
  </si>
  <si>
    <t>2013.11.10</t>
  </si>
  <si>
    <t>2014.11.17</t>
  </si>
  <si>
    <t>2012.08.05</t>
  </si>
  <si>
    <t>2015.08.04</t>
  </si>
  <si>
    <t>2017.09.05</t>
  </si>
  <si>
    <t>2015.12.10</t>
  </si>
  <si>
    <t>2014.04.24</t>
  </si>
  <si>
    <t>2013.03.07</t>
  </si>
  <si>
    <t>2014.09.16</t>
  </si>
  <si>
    <t>2016.01.02</t>
  </si>
  <si>
    <t>2012.06.19</t>
  </si>
  <si>
    <t>2013.04.06</t>
  </si>
  <si>
    <t>2010.07.10</t>
  </si>
  <si>
    <t>2012.04.22</t>
  </si>
  <si>
    <t>2015.06.07</t>
  </si>
  <si>
    <t>2013.11.19</t>
  </si>
  <si>
    <t>2013.02.23</t>
  </si>
  <si>
    <t>2014.02.08</t>
  </si>
  <si>
    <t>2015.12.02</t>
  </si>
  <si>
    <t>2016.02.08</t>
  </si>
  <si>
    <t>2012.12.06</t>
  </si>
  <si>
    <t>2012.12.01</t>
  </si>
  <si>
    <t>2011.02.24</t>
  </si>
  <si>
    <t>2014.08.02</t>
  </si>
  <si>
    <t>2013.10.12</t>
  </si>
  <si>
    <t>2015.12.22</t>
  </si>
  <si>
    <t>2013.02.12</t>
  </si>
  <si>
    <t>2015.06.14</t>
  </si>
  <si>
    <t>2016.10.16</t>
  </si>
  <si>
    <t>2015.10.20</t>
  </si>
  <si>
    <t>2015.05.21</t>
  </si>
  <si>
    <t>2014.10.27</t>
  </si>
  <si>
    <t>2014.08.26</t>
  </si>
  <si>
    <t>2017.08.10</t>
  </si>
  <si>
    <t>2013.09.07</t>
  </si>
  <si>
    <t>2017.04.17</t>
  </si>
  <si>
    <t>2015.01.04</t>
  </si>
  <si>
    <t>2013.05.24</t>
  </si>
  <si>
    <t>2017.05.13</t>
  </si>
  <si>
    <t>2014.10.13</t>
  </si>
  <si>
    <t>2015.03.09</t>
  </si>
  <si>
    <t>2013.11.12</t>
  </si>
  <si>
    <t>2015.04.16</t>
  </si>
  <si>
    <t>2016.02.04</t>
  </si>
  <si>
    <t>2015.12.12</t>
  </si>
  <si>
    <t>2013.04.23</t>
  </si>
  <si>
    <t>2015.07.05</t>
  </si>
  <si>
    <t>2013.02.13</t>
  </si>
  <si>
    <t>2015.11.12</t>
  </si>
  <si>
    <t>2017.05.19</t>
  </si>
  <si>
    <t>2014.05.22</t>
  </si>
  <si>
    <t>2017.04.07</t>
  </si>
  <si>
    <t>2013.12.20</t>
  </si>
  <si>
    <t>2016.01.15</t>
  </si>
  <si>
    <t>2013.05.29</t>
  </si>
  <si>
    <t>2013.02.02</t>
  </si>
  <si>
    <t>2016.08.17</t>
  </si>
  <si>
    <t>2017.05.21</t>
  </si>
  <si>
    <t>2017.02.11</t>
  </si>
  <si>
    <t>2015.02.02</t>
  </si>
  <si>
    <t>2013.10.25</t>
  </si>
  <si>
    <t>2015.11.29</t>
  </si>
  <si>
    <t>2013.02.28</t>
  </si>
  <si>
    <t>2012.05.05</t>
  </si>
  <si>
    <t>2013.01.07</t>
  </si>
  <si>
    <t>2015.11.27</t>
  </si>
  <si>
    <t>2012.10.12</t>
  </si>
  <si>
    <t>2016.06.16</t>
  </si>
  <si>
    <t>2015.08.28</t>
  </si>
  <si>
    <t>2014.04.17</t>
  </si>
  <si>
    <t>2013.01.23</t>
  </si>
  <si>
    <t>2013.05.23</t>
  </si>
  <si>
    <t>2013.10.22</t>
  </si>
  <si>
    <t>2017.05.03</t>
  </si>
  <si>
    <t>2014.01.15</t>
  </si>
  <si>
    <t>2014.11.24</t>
  </si>
  <si>
    <t>2017.08.24</t>
  </si>
  <si>
    <t>2013.03.25</t>
  </si>
  <si>
    <t>2015.05.25</t>
  </si>
  <si>
    <t>2013.08.16</t>
  </si>
  <si>
    <t>2014.02.20</t>
  </si>
  <si>
    <t>2017.05.17</t>
  </si>
  <si>
    <t>2016.12.27</t>
  </si>
  <si>
    <t>2016.10.20</t>
  </si>
  <si>
    <t>2017.08.01</t>
  </si>
  <si>
    <t>2017.05.08</t>
  </si>
  <si>
    <t>2014.10.23</t>
  </si>
  <si>
    <t>2015.05.31</t>
  </si>
  <si>
    <t>2016.06.18</t>
  </si>
  <si>
    <t>2015.02.07</t>
  </si>
  <si>
    <t>2014.11.07</t>
  </si>
  <si>
    <t>2014.06.12</t>
  </si>
  <si>
    <t>2012.07.25</t>
  </si>
  <si>
    <t>2013.10.18</t>
  </si>
  <si>
    <t>2015.06.30</t>
  </si>
  <si>
    <t>2014.03.12</t>
  </si>
  <si>
    <t>2017.04.06</t>
  </si>
  <si>
    <t>2014.04.25</t>
  </si>
  <si>
    <t>2017.03.11</t>
  </si>
  <si>
    <t>2013.10.30</t>
  </si>
  <si>
    <t>2016.02.07</t>
  </si>
  <si>
    <t>2017.05.30</t>
  </si>
  <si>
    <t>2013.12.17</t>
  </si>
  <si>
    <t>2016.10.31</t>
  </si>
  <si>
    <t>2013.06.30</t>
  </si>
  <si>
    <t>2014.06.30</t>
  </si>
  <si>
    <t>2015.05.11</t>
  </si>
  <si>
    <t>2014.03.04</t>
  </si>
  <si>
    <t>2012.05.27</t>
  </si>
  <si>
    <t>2016.05.11</t>
  </si>
  <si>
    <t>2017.06.12</t>
  </si>
  <si>
    <t>2016.09.01</t>
  </si>
  <si>
    <t>2017.01.08</t>
  </si>
  <si>
    <t>2013.10.05</t>
  </si>
  <si>
    <t>2013.08.24</t>
  </si>
  <si>
    <t>2016.02.20</t>
  </si>
  <si>
    <t>2017.06.14</t>
  </si>
  <si>
    <t>2017.08.04</t>
  </si>
  <si>
    <t>2012.08.16</t>
  </si>
  <si>
    <t>2013.10.15</t>
  </si>
  <si>
    <t>2010.10.01</t>
  </si>
  <si>
    <t>2017.02.25</t>
  </si>
  <si>
    <t>2014.05.21</t>
  </si>
  <si>
    <t>2012.12.21</t>
  </si>
  <si>
    <t>2013.01.28</t>
  </si>
  <si>
    <t>2012.11.08</t>
  </si>
  <si>
    <t>2013.02.05</t>
  </si>
  <si>
    <t>2013.02.20</t>
  </si>
  <si>
    <t>2014.02.13</t>
  </si>
  <si>
    <t>2015.01.22</t>
  </si>
  <si>
    <t>2013.12.05</t>
  </si>
  <si>
    <t>2016.05.18</t>
  </si>
  <si>
    <t>2015.01.07</t>
  </si>
  <si>
    <t>2017.08.09</t>
  </si>
  <si>
    <t>2014.02.10</t>
  </si>
  <si>
    <t>2017.05.02</t>
  </si>
  <si>
    <t>2015.01.03</t>
  </si>
  <si>
    <t>2012.07.04</t>
  </si>
  <si>
    <t>2012.06.16</t>
  </si>
  <si>
    <t>2015.12.13</t>
  </si>
  <si>
    <t>2016.06.29</t>
  </si>
  <si>
    <t>2014.05.23</t>
  </si>
  <si>
    <t>2015.11.06</t>
  </si>
  <si>
    <t>2016.09.20</t>
  </si>
  <si>
    <t>2013.08.13</t>
  </si>
  <si>
    <t>2013.05.28</t>
  </si>
  <si>
    <t>2014.01.19</t>
  </si>
  <si>
    <t>2014.07.11</t>
  </si>
  <si>
    <t>2013.03.16</t>
  </si>
  <si>
    <t>2014.08.31</t>
  </si>
  <si>
    <t>2015.02.19</t>
  </si>
  <si>
    <t>2015.03.22</t>
  </si>
  <si>
    <t>2017.06.02</t>
  </si>
  <si>
    <t>2017.08.22</t>
  </si>
  <si>
    <t>2012.11.16</t>
  </si>
  <si>
    <t>2016.06.08</t>
  </si>
  <si>
    <t>2017.02.24</t>
  </si>
  <si>
    <t>2012.06.01</t>
  </si>
  <si>
    <t>2015.04.07</t>
  </si>
  <si>
    <t>2016.12.21</t>
  </si>
  <si>
    <t>2017.01.16</t>
  </si>
  <si>
    <t>2012.11.11</t>
  </si>
  <si>
    <t>2015.12.27</t>
  </si>
  <si>
    <t>2013.02.18</t>
  </si>
  <si>
    <t>2012.07.19</t>
  </si>
  <si>
    <t>2015.06.13</t>
  </si>
  <si>
    <t>2016.09.23</t>
  </si>
  <si>
    <t>2015.09.16</t>
  </si>
  <si>
    <t>2014.03.13</t>
  </si>
  <si>
    <t>2014.06.18</t>
  </si>
  <si>
    <t>2014.02.09</t>
  </si>
  <si>
    <t>2015.07.01</t>
  </si>
  <si>
    <t>2015.01.28</t>
  </si>
  <si>
    <t>2015.01.17</t>
  </si>
  <si>
    <t>2015.04.12</t>
  </si>
  <si>
    <t>2012.11.22</t>
  </si>
  <si>
    <t>2012.10.01</t>
  </si>
  <si>
    <t>2015.10.10</t>
  </si>
  <si>
    <t>2012.10.05</t>
  </si>
  <si>
    <t>2016.08.02</t>
  </si>
  <si>
    <t>2016.04.23</t>
  </si>
  <si>
    <t>2016.11.19</t>
  </si>
  <si>
    <t>2015.03.10</t>
  </si>
  <si>
    <t>2017.02.27</t>
  </si>
  <si>
    <t>2015.10.04</t>
  </si>
  <si>
    <t>2015.09.01</t>
  </si>
  <si>
    <t>2012.07.29</t>
  </si>
  <si>
    <t>2016.01.30</t>
  </si>
  <si>
    <t>2016.01.20</t>
  </si>
  <si>
    <t>2016.11.10</t>
  </si>
  <si>
    <t>2016.09.21</t>
  </si>
  <si>
    <t>2014.04.05</t>
  </si>
  <si>
    <t>2016.09.30</t>
  </si>
  <si>
    <t>2013.01.12</t>
  </si>
  <si>
    <t>2012.05.12</t>
  </si>
  <si>
    <t>2014.11.15</t>
  </si>
  <si>
    <t>2016.03.16</t>
  </si>
  <si>
    <t>2012.07.10</t>
  </si>
  <si>
    <t>2012.12.25</t>
  </si>
  <si>
    <t>2017.05.28</t>
  </si>
  <si>
    <t>2017.03.06</t>
  </si>
  <si>
    <t>2015.10.19</t>
  </si>
  <si>
    <t>2015.12.25</t>
  </si>
  <si>
    <t>2015.03.28</t>
  </si>
  <si>
    <t>2013.05.19</t>
  </si>
  <si>
    <t>2016.10.10</t>
  </si>
  <si>
    <t>2012.04.21</t>
  </si>
  <si>
    <t>2016.02.15</t>
  </si>
  <si>
    <t>2015.06.26</t>
  </si>
  <si>
    <t>2012.05.14</t>
  </si>
  <si>
    <t>Hex</t>
  </si>
  <si>
    <t>Binary</t>
  </si>
  <si>
    <t>Char-</t>
  </si>
  <si>
    <t>acter</t>
  </si>
  <si>
    <t>Description</t>
  </si>
  <si>
    <t>NUL</t>
  </si>
  <si>
    <t>null</t>
  </si>
  <si>
    <t>SOH</t>
  </si>
  <si>
    <t>start of header</t>
  </si>
  <si>
    <t>STX</t>
  </si>
  <si>
    <t>start of text</t>
  </si>
  <si>
    <t>ETX</t>
  </si>
  <si>
    <t>end of text</t>
  </si>
  <si>
    <t>EOT</t>
  </si>
  <si>
    <t>end of transmission</t>
  </si>
  <si>
    <t>ENQ</t>
  </si>
  <si>
    <t>enquiry</t>
  </si>
  <si>
    <t>ACK</t>
  </si>
  <si>
    <t>acknowledge</t>
  </si>
  <si>
    <t>BEL</t>
  </si>
  <si>
    <t>bell</t>
  </si>
  <si>
    <t>BS</t>
  </si>
  <si>
    <t>backspace</t>
  </si>
  <si>
    <t>HT</t>
  </si>
  <si>
    <t>0A</t>
  </si>
  <si>
    <t>LF</t>
  </si>
  <si>
    <t>line feed</t>
  </si>
  <si>
    <t>0B</t>
  </si>
  <si>
    <t>VT</t>
  </si>
  <si>
    <t>vertical tab</t>
  </si>
  <si>
    <t>0C</t>
  </si>
  <si>
    <t>FF</t>
  </si>
  <si>
    <t>form feed</t>
  </si>
  <si>
    <t>0D</t>
  </si>
  <si>
    <t>CR</t>
  </si>
  <si>
    <t>0E</t>
  </si>
  <si>
    <t>SO</t>
  </si>
  <si>
    <t>shift out</t>
  </si>
  <si>
    <t>0F</t>
  </si>
  <si>
    <t>SI</t>
  </si>
  <si>
    <t>shift in</t>
  </si>
  <si>
    <t>DLE</t>
  </si>
  <si>
    <t>data link escape</t>
  </si>
  <si>
    <t>DC1</t>
  </si>
  <si>
    <t>device control 1</t>
  </si>
  <si>
    <t>DC2</t>
  </si>
  <si>
    <t>device control 2</t>
  </si>
  <si>
    <t>DC3</t>
  </si>
  <si>
    <t>device control 3</t>
  </si>
  <si>
    <t>DC4</t>
  </si>
  <si>
    <t>device control 4</t>
  </si>
  <si>
    <t>NAK</t>
  </si>
  <si>
    <t>negative acknowledge</t>
  </si>
  <si>
    <t>SYN</t>
  </si>
  <si>
    <t>synchronize</t>
  </si>
  <si>
    <t>ETB</t>
  </si>
  <si>
    <t>end of trans. block</t>
  </si>
  <si>
    <t>CAN</t>
  </si>
  <si>
    <t>cancel</t>
  </si>
  <si>
    <t>EM</t>
  </si>
  <si>
    <t>end of medium</t>
  </si>
  <si>
    <t>1A</t>
  </si>
  <si>
    <t>SUB</t>
  </si>
  <si>
    <t>substitute</t>
  </si>
  <si>
    <t>1B</t>
  </si>
  <si>
    <t> ESC</t>
  </si>
  <si>
    <t>escape</t>
  </si>
  <si>
    <t>1C</t>
  </si>
  <si>
    <t> FS</t>
  </si>
  <si>
    <t>file separator</t>
  </si>
  <si>
    <t>1D</t>
  </si>
  <si>
    <t>GS</t>
  </si>
  <si>
    <t>group separator</t>
  </si>
  <si>
    <t>1E</t>
  </si>
  <si>
    <t>RS</t>
  </si>
  <si>
    <t>record separator</t>
  </si>
  <si>
    <t>1F</t>
  </si>
  <si>
    <t>US</t>
  </si>
  <si>
    <t>unit separator</t>
  </si>
  <si>
    <t>7F</t>
  </si>
  <si>
    <t>DEL</t>
  </si>
  <si>
    <t>delete</t>
  </si>
  <si>
    <t>ASCII printable characters</t>
  </si>
  <si>
    <t>Dec</t>
  </si>
  <si>
    <t>Space</t>
  </si>
  <si>
    <t>space</t>
  </si>
  <si>
    <t>!</t>
  </si>
  <si>
    <t>exclamation mark</t>
  </si>
  <si>
    <t>"</t>
  </si>
  <si>
    <t>double quote</t>
  </si>
  <si>
    <t>#</t>
  </si>
  <si>
    <t>number</t>
  </si>
  <si>
    <t>$</t>
  </si>
  <si>
    <t>dollar</t>
  </si>
  <si>
    <t>%</t>
  </si>
  <si>
    <t>percent</t>
  </si>
  <si>
    <t>&amp;</t>
  </si>
  <si>
    <t>ampersand</t>
  </si>
  <si>
    <t>'</t>
  </si>
  <si>
    <t>single quote</t>
  </si>
  <si>
    <t>(</t>
  </si>
  <si>
    <t>left parenthesis</t>
  </si>
  <si>
    <t>)</t>
  </si>
  <si>
    <t>right parenthesis</t>
  </si>
  <si>
    <t>2A</t>
  </si>
  <si>
    <t>*</t>
  </si>
  <si>
    <t>asterisk</t>
  </si>
  <si>
    <t>2B</t>
  </si>
  <si>
    <t>+</t>
  </si>
  <si>
    <t>plus</t>
  </si>
  <si>
    <t>2C</t>
  </si>
  <si>
    <t>,</t>
  </si>
  <si>
    <t>comma</t>
  </si>
  <si>
    <t>2D</t>
  </si>
  <si>
    <t>-</t>
  </si>
  <si>
    <t>minus</t>
  </si>
  <si>
    <t>2E</t>
  </si>
  <si>
    <t>.</t>
  </si>
  <si>
    <t>period</t>
  </si>
  <si>
    <t>2F</t>
  </si>
  <si>
    <t>/</t>
  </si>
  <si>
    <t>slash</t>
  </si>
  <si>
    <t>zero</t>
  </si>
  <si>
    <t>one</t>
  </si>
  <si>
    <t>two</t>
  </si>
  <si>
    <t>three</t>
  </si>
  <si>
    <t>four</t>
  </si>
  <si>
    <t>five</t>
  </si>
  <si>
    <t>six</t>
  </si>
  <si>
    <t>seven</t>
  </si>
  <si>
    <t>eight</t>
  </si>
  <si>
    <t>nine</t>
  </si>
  <si>
    <t>3A</t>
  </si>
  <si>
    <t>:</t>
  </si>
  <si>
    <t>colon</t>
  </si>
  <si>
    <t>3B</t>
  </si>
  <si>
    <t>;</t>
  </si>
  <si>
    <t>semicolon</t>
  </si>
  <si>
    <t>3C</t>
  </si>
  <si>
    <t>&lt;</t>
  </si>
  <si>
    <t>less than</t>
  </si>
  <si>
    <t>3D</t>
  </si>
  <si>
    <t>=</t>
  </si>
  <si>
    <t>equality sign</t>
  </si>
  <si>
    <t>3E</t>
  </si>
  <si>
    <t>&gt;</t>
  </si>
  <si>
    <t>greater than</t>
  </si>
  <si>
    <t>3F</t>
  </si>
  <si>
    <t>?</t>
  </si>
  <si>
    <t>question mark</t>
  </si>
  <si>
    <t>@</t>
  </si>
  <si>
    <t>at sign</t>
  </si>
  <si>
    <t>A</t>
  </si>
  <si>
    <t>B</t>
  </si>
  <si>
    <t>C</t>
  </si>
  <si>
    <t>D</t>
  </si>
  <si>
    <t>E</t>
  </si>
  <si>
    <t>F</t>
  </si>
  <si>
    <t>G</t>
  </si>
  <si>
    <t>H</t>
  </si>
  <si>
    <t>I</t>
  </si>
  <si>
    <t>4A</t>
  </si>
  <si>
    <t>J</t>
  </si>
  <si>
    <t>4B</t>
  </si>
  <si>
    <t>K</t>
  </si>
  <si>
    <t>4C</t>
  </si>
  <si>
    <t>L</t>
  </si>
  <si>
    <t>4D</t>
  </si>
  <si>
    <t>M</t>
  </si>
  <si>
    <t>4E</t>
  </si>
  <si>
    <t>N</t>
  </si>
  <si>
    <t>4F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</si>
  <si>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</si>
  <si>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</si>
  <si>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</si>
  <si>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</si>
  <si>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</si>
  <si>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</si>
  <si>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</si>
  <si>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</si>
  <si>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</si>
  <si>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</si>
  <si>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</si>
  <si>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5A</t>
  </si>
  <si>
    <t>Z</t>
  </si>
  <si>
    <t>5B</t>
  </si>
  <si>
    <t>[</t>
  </si>
  <si>
    <t>left square bracket</t>
  </si>
  <si>
    <t>5C</t>
  </si>
  <si>
    <t>\</t>
  </si>
  <si>
    <t>backslash</t>
  </si>
  <si>
    <t>5D</t>
  </si>
  <si>
    <t>]</t>
  </si>
  <si>
    <t>right square bracket</t>
  </si>
  <si>
    <t>5E</t>
  </si>
  <si>
    <t>^</t>
  </si>
  <si>
    <t>caret / circumflex</t>
  </si>
  <si>
    <t>5F</t>
  </si>
  <si>
    <t>_</t>
  </si>
  <si>
    <t>underscore</t>
  </si>
  <si>
    <t>`</t>
  </si>
  <si>
    <t>grave / accent</t>
  </si>
  <si>
    <t>a</t>
  </si>
  <si>
    <t>b</t>
  </si>
  <si>
    <t>c</t>
  </si>
  <si>
    <t>d</t>
  </si>
  <si>
    <t>e</t>
  </si>
  <si>
    <t>f</t>
  </si>
  <si>
    <t>g</t>
  </si>
  <si>
    <t>h</t>
  </si>
  <si>
    <t>i</t>
  </si>
  <si>
    <t>6A</t>
  </si>
  <si>
    <t>j</t>
  </si>
  <si>
    <t>6B</t>
  </si>
  <si>
    <t>k</t>
  </si>
  <si>
    <t>6C</t>
  </si>
  <si>
    <t>l</t>
  </si>
  <si>
    <t>6D</t>
  </si>
  <si>
    <t>m</t>
  </si>
  <si>
    <t>6E</t>
  </si>
  <si>
    <t>n</t>
  </si>
  <si>
    <t>6F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</si>
  <si>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</si>
  <si>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</si>
  <si>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</si>
  <si>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</si>
  <si>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</si>
  <si>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</si>
  <si>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</si>
  <si>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</si>
  <si>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</si>
  <si>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</si>
  <si>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</si>
  <si>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7A</t>
  </si>
  <si>
    <t>z</t>
  </si>
  <si>
    <t>7B</t>
  </si>
  <si>
    <t>{</t>
  </si>
  <si>
    <t>left curly bracket</t>
  </si>
  <si>
    <t>7C</t>
  </si>
  <si>
    <t>|</t>
  </si>
  <si>
    <t>vertical bar</t>
  </si>
  <si>
    <t>7D</t>
  </si>
  <si>
    <t>}</t>
  </si>
  <si>
    <t>right curly bracket</t>
  </si>
  <si>
    <t>7E</t>
  </si>
  <si>
    <t>~</t>
  </si>
  <si>
    <t>tilde</t>
  </si>
  <si>
    <t>Extended ASCII characters</t>
  </si>
  <si>
    <t></t>
  </si>
  <si>
    <t></t>
  </si>
  <si>
    <t></t>
  </si>
  <si>
    <t></t>
  </si>
  <si>
    <t></t>
  </si>
  <si>
    <t></t>
  </si>
  <si>
    <t></t>
  </si>
  <si>
    <t></t>
  </si>
  <si>
    <t></t>
  </si>
  <si>
    <t></t>
  </si>
  <si>
    <t>8A</t>
  </si>
  <si>
    <t></t>
  </si>
  <si>
    <t>8B</t>
  </si>
  <si>
    <t></t>
  </si>
  <si>
    <t>8C</t>
  </si>
  <si>
    <t></t>
  </si>
  <si>
    <t>8D</t>
  </si>
  <si>
    <t></t>
  </si>
  <si>
    <t>8E</t>
  </si>
  <si>
    <t></t>
  </si>
  <si>
    <t>8F</t>
  </si>
  <si>
    <t></t>
  </si>
  <si>
    <t></t>
  </si>
  <si>
    <t></t>
  </si>
  <si>
    <t></t>
  </si>
  <si>
    <t></t>
  </si>
  <si>
    <t></t>
  </si>
  <si>
    <t></t>
  </si>
  <si>
    <t></t>
  </si>
  <si>
    <t></t>
  </si>
  <si>
    <t></t>
  </si>
  <si>
    <t></t>
  </si>
  <si>
    <t>9A</t>
  </si>
  <si>
    <t></t>
  </si>
  <si>
    <t>9B</t>
  </si>
  <si>
    <t></t>
  </si>
  <si>
    <t>9C</t>
  </si>
  <si>
    <t></t>
  </si>
  <si>
    <t>9D</t>
  </si>
  <si>
    <t></t>
  </si>
  <si>
    <t>9E</t>
  </si>
  <si>
    <t></t>
  </si>
  <si>
    <t>9F</t>
  </si>
  <si>
    <t></t>
  </si>
  <si>
    <t>A0</t>
  </si>
  <si>
    <t>A1</t>
  </si>
  <si>
    <t>¡</t>
  </si>
  <si>
    <t>A2</t>
  </si>
  <si>
    <t>¢</t>
  </si>
  <si>
    <t>cent</t>
  </si>
  <si>
    <t>A3</t>
  </si>
  <si>
    <t>£</t>
  </si>
  <si>
    <t>pound</t>
  </si>
  <si>
    <t>A4</t>
  </si>
  <si>
    <t>¤</t>
  </si>
  <si>
    <t>currency sign</t>
  </si>
  <si>
    <t>A5</t>
  </si>
  <si>
    <t>¥</t>
  </si>
  <si>
    <t>yen, yuan</t>
  </si>
  <si>
    <t>A6</t>
  </si>
  <si>
    <t>¦</t>
  </si>
  <si>
    <t>broken bar</t>
  </si>
  <si>
    <t>A7</t>
  </si>
  <si>
    <t>§</t>
  </si>
  <si>
    <t>section sign</t>
  </si>
  <si>
    <t>A8</t>
  </si>
  <si>
    <t>¨</t>
  </si>
  <si>
    <t>A9</t>
  </si>
  <si>
    <t>©</t>
  </si>
  <si>
    <t>copyright</t>
  </si>
  <si>
    <t>AA</t>
  </si>
  <si>
    <t>ª</t>
  </si>
  <si>
    <t>ordinal indicator</t>
  </si>
  <si>
    <t>AB</t>
  </si>
  <si>
    <t>«</t>
  </si>
  <si>
    <t>AC</t>
  </si>
  <si>
    <t>¬</t>
  </si>
  <si>
    <t>AD</t>
  </si>
  <si>
    <t>AE</t>
  </si>
  <si>
    <t>®</t>
  </si>
  <si>
    <t>registered trademark</t>
  </si>
  <si>
    <t>AF</t>
  </si>
  <si>
    <t>¯</t>
  </si>
  <si>
    <t>B0</t>
  </si>
  <si>
    <t>°</t>
  </si>
  <si>
    <t>degree</t>
  </si>
  <si>
    <t>B1</t>
  </si>
  <si>
    <t>±</t>
  </si>
  <si>
    <t>plus-minus</t>
  </si>
  <si>
    <t>B2</t>
  </si>
  <si>
    <t>²</t>
  </si>
  <si>
    <t>B3</t>
  </si>
  <si>
    <t>³</t>
  </si>
  <si>
    <t>B4</t>
  </si>
  <si>
    <t>´</t>
  </si>
  <si>
    <t>B5</t>
  </si>
  <si>
    <t>µ</t>
  </si>
  <si>
    <t>mu</t>
  </si>
  <si>
    <t>B6</t>
  </si>
  <si>
    <t>¶</t>
  </si>
  <si>
    <t>pilcrow</t>
  </si>
  <si>
    <t>B7</t>
  </si>
  <si>
    <t>·</t>
  </si>
  <si>
    <t>B8</t>
  </si>
  <si>
    <t>¸</t>
  </si>
  <si>
    <t>B9</t>
  </si>
  <si>
    <t>¹</t>
  </si>
  <si>
    <t>BA</t>
  </si>
  <si>
    <t>º</t>
  </si>
  <si>
    <t>BB</t>
  </si>
  <si>
    <t>»</t>
  </si>
  <si>
    <t>BC</t>
  </si>
  <si>
    <t>¼</t>
  </si>
  <si>
    <t>BD</t>
  </si>
  <si>
    <t>½</t>
  </si>
  <si>
    <t>BE</t>
  </si>
  <si>
    <t>¾</t>
  </si>
  <si>
    <t>BF</t>
  </si>
  <si>
    <t>¿</t>
  </si>
  <si>
    <t>inverted question mark</t>
  </si>
  <si>
    <t>C0</t>
  </si>
  <si>
    <t>À</t>
  </si>
  <si>
    <t>C1</t>
  </si>
  <si>
    <t>Á</t>
  </si>
  <si>
    <t>C2</t>
  </si>
  <si>
    <t>Â</t>
  </si>
  <si>
    <t>C3</t>
  </si>
  <si>
    <t>Ã</t>
  </si>
  <si>
    <t>C4</t>
  </si>
  <si>
    <t>Ä</t>
  </si>
  <si>
    <t>C5</t>
  </si>
  <si>
    <t>Å</t>
  </si>
  <si>
    <t>C6</t>
  </si>
  <si>
    <t>Æ</t>
  </si>
  <si>
    <t>C7</t>
  </si>
  <si>
    <t>Ç</t>
  </si>
  <si>
    <t>C8</t>
  </si>
  <si>
    <t>È</t>
  </si>
  <si>
    <t>C9</t>
  </si>
  <si>
    <t>É</t>
  </si>
  <si>
    <t>CA</t>
  </si>
  <si>
    <t>Ê</t>
  </si>
  <si>
    <t>CB</t>
  </si>
  <si>
    <t>Ë</t>
  </si>
  <si>
    <t>CC</t>
  </si>
  <si>
    <t>Ì</t>
  </si>
  <si>
    <t>CD</t>
  </si>
  <si>
    <t>Í</t>
  </si>
  <si>
    <t>CE</t>
  </si>
  <si>
    <t>Î</t>
  </si>
  <si>
    <t>CF</t>
  </si>
  <si>
    <t>Ï</t>
  </si>
  <si>
    <t>D0</t>
  </si>
  <si>
    <t>Ð</t>
  </si>
  <si>
    <t>D1</t>
  </si>
  <si>
    <t>Ñ</t>
  </si>
  <si>
    <t>D2</t>
  </si>
  <si>
    <t>Ò</t>
  </si>
  <si>
    <t>D3</t>
  </si>
  <si>
    <t>Ó</t>
  </si>
  <si>
    <t>D4</t>
  </si>
  <si>
    <t>Ô</t>
  </si>
  <si>
    <t>D5</t>
  </si>
  <si>
    <t>Õ</t>
  </si>
  <si>
    <t>D6</t>
  </si>
  <si>
    <t>Ö</t>
  </si>
  <si>
    <t>D7</t>
  </si>
  <si>
    <t>×</t>
  </si>
  <si>
    <t>multiplication sign</t>
  </si>
  <si>
    <t>D8</t>
  </si>
  <si>
    <t>Ø</t>
  </si>
  <si>
    <t>D9</t>
  </si>
  <si>
    <t>Ù</t>
  </si>
  <si>
    <t>DA</t>
  </si>
  <si>
    <t>Ú</t>
  </si>
  <si>
    <t>DB</t>
  </si>
  <si>
    <t>Û</t>
  </si>
  <si>
    <t>DC</t>
  </si>
  <si>
    <t>Ü</t>
  </si>
  <si>
    <t>DD</t>
  </si>
  <si>
    <t>Ý</t>
  </si>
  <si>
    <t>DE</t>
  </si>
  <si>
    <t>Þ</t>
  </si>
  <si>
    <t>DF</t>
  </si>
  <si>
    <t>ß</t>
  </si>
  <si>
    <t>E0</t>
  </si>
  <si>
    <t>à</t>
  </si>
  <si>
    <t>E1</t>
  </si>
  <si>
    <t>á</t>
  </si>
  <si>
    <t>E2</t>
  </si>
  <si>
    <t>â</t>
  </si>
  <si>
    <t>E3</t>
  </si>
  <si>
    <t>ã</t>
  </si>
  <si>
    <t>E4</t>
  </si>
  <si>
    <t>ä</t>
  </si>
  <si>
    <t>E5</t>
  </si>
  <si>
    <t>å</t>
  </si>
  <si>
    <t>E6</t>
  </si>
  <si>
    <t>æ</t>
  </si>
  <si>
    <t>E7</t>
  </si>
  <si>
    <t>ç</t>
  </si>
  <si>
    <t>E8</t>
  </si>
  <si>
    <t>è</t>
  </si>
  <si>
    <t>E9</t>
  </si>
  <si>
    <t>é</t>
  </si>
  <si>
    <t>EA</t>
  </si>
  <si>
    <t>ê</t>
  </si>
  <si>
    <t>EB</t>
  </si>
  <si>
    <t>ë</t>
  </si>
  <si>
    <t>EC</t>
  </si>
  <si>
    <t>ì</t>
  </si>
  <si>
    <t>ED</t>
  </si>
  <si>
    <t>í</t>
  </si>
  <si>
    <t>EE</t>
  </si>
  <si>
    <t>î</t>
  </si>
  <si>
    <t>EF</t>
  </si>
  <si>
    <t>ï</t>
  </si>
  <si>
    <t>F0</t>
  </si>
  <si>
    <t>ð</t>
  </si>
  <si>
    <t>F1</t>
  </si>
  <si>
    <t>ñ</t>
  </si>
  <si>
    <t>F2</t>
  </si>
  <si>
    <t>ò</t>
  </si>
  <si>
    <t>F3</t>
  </si>
  <si>
    <t>ó</t>
  </si>
  <si>
    <t>F4</t>
  </si>
  <si>
    <t>ô</t>
  </si>
  <si>
    <t>F5</t>
  </si>
  <si>
    <t>õ</t>
  </si>
  <si>
    <t>F6</t>
  </si>
  <si>
    <t>ö</t>
  </si>
  <si>
    <t>F7</t>
  </si>
  <si>
    <t>÷</t>
  </si>
  <si>
    <t>obelus</t>
  </si>
  <si>
    <t>F8</t>
  </si>
  <si>
    <t>ø</t>
  </si>
  <si>
    <t>F9</t>
  </si>
  <si>
    <t>ù</t>
  </si>
  <si>
    <t>FA</t>
  </si>
  <si>
    <t>ú</t>
  </si>
  <si>
    <t>FB</t>
  </si>
  <si>
    <t>û</t>
  </si>
  <si>
    <t>FC</t>
  </si>
  <si>
    <t>ü</t>
  </si>
  <si>
    <t>FD</t>
  </si>
  <si>
    <t>ý</t>
  </si>
  <si>
    <t>FE</t>
  </si>
  <si>
    <t>þ</t>
  </si>
  <si>
    <t>ÿ</t>
  </si>
  <si>
    <r>
      <t>horizontal </t>
    </r>
    <r>
      <rPr>
        <b/>
        <sz val="10"/>
        <color rgb="FF222222"/>
        <rFont val="Arial"/>
        <family val="2"/>
      </rPr>
      <t>tab</t>
    </r>
  </si>
  <si>
    <r>
      <t>enter</t>
    </r>
    <r>
      <rPr>
        <sz val="10"/>
        <color rgb="FF222222"/>
        <rFont val="Arial"/>
        <family val="2"/>
      </rPr>
      <t> / carriage return</t>
    </r>
  </si>
  <si>
    <t>Character</t>
  </si>
  <si>
    <t>non breaking space</t>
  </si>
  <si>
    <t>ASCII Table</t>
  </si>
  <si>
    <t xml:space="preserve">DENIL	</t>
  </si>
  <si>
    <t>Row Labels</t>
  </si>
  <si>
    <t>Grand Total</t>
  </si>
  <si>
    <t>svaziri@Intelligencesystems.com</t>
  </si>
  <si>
    <t>Sum of Events</t>
  </si>
  <si>
    <t>Numeric</t>
  </si>
  <si>
    <t>Length</t>
  </si>
  <si>
    <t>Code</t>
  </si>
  <si>
    <t>ASCII</t>
  </si>
  <si>
    <t xml:space="preserve"> space</t>
  </si>
  <si>
    <t>no breaking space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</si>
</sst>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222222"/>
      <name val="Arial"/>
      <family val="2"/>
    </font>
    <font>
      <b/>
      <sz val="10"/>
      <color rgb="FF222222"/>
      <name val="Arial"/>
      <family val="2"/>
    </font>
    <font>
      <sz val="14"/>
      <color theme="0"/>
      <name val="Calibri"/>
      <family val="2"/>
      <scheme val="minor"/>
    </font>
    <font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FFFFF8"/>
        <bgColor indexed="64"/>
      </patternFill>
    </fill>
    <fill>
      <patternFill patternType="solid">
        <fgColor rgb="FFE0E0E0"/>
        <bgColor indexed="64"/>
      </patternFill>
    </fill>
    <fill>
      <patternFill patternType="solid">
        <fgColor rgb="FFFAFAE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2" fillId="4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vertical="center" wrapText="1"/>
    </xf>
    <xf numFmtId="0" fontId="3" fillId="3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vertical="center" wrapText="1"/>
    </xf>
    <xf numFmtId="0" fontId="2" fillId="5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vertical="center" wrapText="1"/>
    </xf>
    <xf numFmtId="0" fontId="0" fillId="0" borderId="0" xfId="0" applyAlignment="1">
      <alignment horizontal="center"/>
    </xf>
    <xf numFmtId="0" fontId="0" fillId="0" borderId="0" xfId="0" pivotButton="1"/>
    <xf numFmtId="0" fontId="4" fillId="2" borderId="0" xfId="1" applyFont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0" fillId="0" borderId="0" xfId="0" applyNumberFormat="1"/>
    <xf numFmtId="0" fontId="0" fillId="6" borderId="0" xfId="0" applyFill="1"/>
    <xf numFmtId="0" fontId="0" fillId="7" borderId="0" xfId="0" applyFill="1"/>
  </cellXfs>
  <cellStyles count="2">
    <cellStyle name="Accent1" xfId="1" builtinId="29"/>
    <cellStyle name="Normal" xfId="0" builtinId="0"/>
  </cellStyles>
  <dxfs count="2"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my Pham" id="{BABA0F8D-5DEB-4882-BB46-15D9851CD10C}" userId="66107c810871c2ef" providerId="Windows Live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c" refreshedDate="43020.498957407406" createdVersion="6" refreshedVersion="6" minRefreshableVersion="3" recordCount="362" xr:uid="{00000000-000A-0000-FFFF-FFFF00000000}">
  <cacheSource type="worksheet">
    <worksheetSource ref="A1:I363" sheet="Data (2)"/>
  </cacheSource>
  <cacheFields count="9">
    <cacheField name="Country" numFmtId="0">
      <sharedItems/>
    </cacheField>
    <cacheField name="Organisation" numFmtId="0">
      <sharedItems count="51">
        <s v="LACNE"/>
        <s v="ASET PLC"/>
        <s v="Chirah Technologies"/>
        <s v="Pink Cloud Networks"/>
        <s v="Parmis Technologies"/>
        <s v="CTX"/>
        <s v="Fzig Fibre"/>
        <s v="DENIL"/>
        <s v="HeatProof"/>
        <s v="AHA Networks"/>
        <s v="Duet"/>
        <s v="Mojbal"/>
        <s v="Zim Sales"/>
        <s v="Intelligence Systems"/>
        <s v="StepAhead"/>
        <s v="TQ Processes"/>
        <s v="Ebony Telecoms"/>
        <s v="Verisize"/>
        <s v="UON"/>
        <s v="ByteSize"/>
        <s v="Ares"/>
        <s v="Axell Group"/>
        <s v="Zconnect, Inc"/>
        <s v="Respira Networks"/>
        <s v="TatSan"/>
        <s v="Steps IT Training"/>
        <s v="Ripple Com"/>
        <s v="xLAN Internet Exchange"/>
        <s v="Euro-M"/>
        <s v="West Telco"/>
        <s v="Qinisar"/>
        <s v="Data Pro Sys"/>
        <s v="Shaw Construction"/>
        <s v="NetaAssist"/>
        <s v="WWT"/>
        <s v="Colot"/>
        <s v="EYN"/>
        <s v="Collings University"/>
        <s v="Inteligence Systems"/>
        <s v="ICANT"/>
        <s v="Cyber Data Processing"/>
        <s v="Wiz Labs"/>
        <s v="Epsilon Tech"/>
        <s v="Oglev"/>
        <s v="IPI Bucharest"/>
        <s v="Pilco Streambank"/>
        <s v="PicSure"/>
        <s v="TQ Processe"/>
        <s v="DENIL_x0009_" u="1"/>
        <s v="CTX " u="1"/>
        <s v="ASET  PLC" u="1"/>
      </sharedItems>
    </cacheField>
    <cacheField name="Client ID" numFmtId="0">
      <sharedItems containsSemiMixedTypes="0" containsString="0" containsNumber="1" containsInteger="1" minValue="10130" maxValue="39830"/>
    </cacheField>
    <cacheField name="First Name" numFmtId="0">
      <sharedItems/>
    </cacheField>
    <cacheField name="Last Name" numFmtId="0">
      <sharedItems/>
    </cacheField>
    <cacheField name="Join Date" numFmtId="14">
      <sharedItems containsSemiMixedTypes="0" containsNonDate="0" containsDate="1" containsString="0" minDate="2010-02-24T00:00:00" maxDate="2017-09-23T00:00:00"/>
    </cacheField>
    <cacheField name="Join Month" numFmtId="0">
      <sharedItems/>
    </cacheField>
    <cacheField name="Email" numFmtId="0">
      <sharedItems/>
    </cacheField>
    <cacheField name="Event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2">
  <r>
    <s v="Argentina"/>
    <x v="0"/>
    <n v="13210"/>
    <s v="Gabriel"/>
    <s v="Adonaylo"/>
    <d v="2014-01-21T00:00:00"/>
    <s v="January"/>
    <s v="gadonaylo@lacne.com"/>
    <s v="3"/>
  </r>
  <r>
    <s v="Armenia"/>
    <x v="1"/>
    <n v="13229"/>
    <s v="Ella"/>
    <s v="Titova"/>
    <d v="2012-12-15T00:00:00"/>
    <s v="December"/>
    <s v="etitova@asetplc.com"/>
    <s v="2 "/>
  </r>
  <r>
    <s v="Armenia"/>
    <x v="2"/>
    <n v="24205"/>
    <s v="Avetik"/>
    <s v="Yessayan"/>
    <d v="2015-04-05T00:00:00"/>
    <s v="April"/>
    <s v="ayessayan@chirahtechnologies.com"/>
    <s v="1  "/>
  </r>
  <r>
    <s v="Armenia"/>
    <x v="3"/>
    <n v="26256"/>
    <s v="Alex"/>
    <s v="Saroyan"/>
    <d v="2012-04-23T00:00:00"/>
    <s v="April"/>
    <s v="asaroyan@pinkcloudnetworks.com"/>
    <s v="11  "/>
  </r>
  <r>
    <s v="Armenia"/>
    <x v="4"/>
    <n v="29564"/>
    <s v="Gevorg"/>
    <s v="Yengibaryan"/>
    <d v="2017-03-22T00:00:00"/>
    <s v="March"/>
    <s v="gyengibaryan@parmistechnologies.com"/>
    <s v="3  "/>
  </r>
  <r>
    <s v="Armenia"/>
    <x v="4"/>
    <n v="37780"/>
    <s v="Shavarsh"/>
    <s v="Ispiryan"/>
    <d v="2015-10-01T00:00:00"/>
    <s v="October"/>
    <s v="sispiryan@parmistechnologies.com"/>
    <s v="4  "/>
  </r>
  <r>
    <s v="Australia"/>
    <x v="5"/>
    <n v="10639"/>
    <s v="Geoffrey"/>
    <s v="Huston"/>
    <d v="2016-05-28T00:00:00"/>
    <s v="May"/>
    <s v="ghuston@ctx .com"/>
    <s v="5  "/>
  </r>
  <r>
    <s v="Australia"/>
    <x v="5"/>
    <n v="13485"/>
    <s v="Paul"/>
    <s v="Wilson"/>
    <d v="2014-11-28T00:00:00"/>
    <s v="November"/>
    <s v="pwilson@ctx.com"/>
    <s v="6  "/>
  </r>
  <r>
    <s v="Australia"/>
    <x v="6"/>
    <n v="26529"/>
    <s v="Evgeniya"/>
    <s v="Linkova"/>
    <d v="2013-11-15T00:00:00"/>
    <s v="November"/>
    <s v="elinkova@fzigfibre.com"/>
    <s v="11  "/>
  </r>
  <r>
    <s v="Austria"/>
    <x v="7"/>
    <n v="13420"/>
    <s v="Thomas"/>
    <s v="Rosenstein"/>
    <d v="2013-12-15T00:00:00"/>
    <s v="December"/>
    <s v="trosenstein@denil.com"/>
    <s v="17  "/>
  </r>
  <r>
    <s v="Austria"/>
    <x v="8"/>
    <n v="13865"/>
    <s v="Michael"/>
    <s v="Perzi"/>
    <d v="2014-01-12T00:00:00"/>
    <s v="January"/>
    <s v="mperzi@heatproof.com"/>
    <s v="4  "/>
  </r>
  <r>
    <s v="Austria"/>
    <x v="5"/>
    <n v="31657"/>
    <s v="Marco"/>
    <s v="Brandstaetter"/>
    <d v="2014-04-23T00:00:00"/>
    <s v="April"/>
    <s v="mbrandstaetter@ctx.com"/>
    <s v="3  "/>
  </r>
  <r>
    <s v="Austria"/>
    <x v="5"/>
    <n v="32910"/>
    <s v="Bernd"/>
    <s v="du Preez"/>
    <d v="2016-04-14T00:00:00"/>
    <s v="April"/>
    <s v="bdu preez@ctx.com"/>
    <s v="8  "/>
  </r>
  <r>
    <s v="Austria"/>
    <x v="9"/>
    <n v="35525"/>
    <s v="Andrae"/>
    <s v="Marx"/>
    <d v="2014-08-06T00:00:00"/>
    <s v="August"/>
    <s v="amarx@ahanetworks.com"/>
    <s v="11  "/>
  </r>
  <r>
    <s v="Austria"/>
    <x v="7"/>
    <n v="36941"/>
    <s v="Markus"/>
    <s v="Florian"/>
    <d v="2012-04-23T00:00:00"/>
    <s v="April"/>
    <s v="mflorian@denil.com"/>
    <s v="10  "/>
  </r>
  <r>
    <s v="Bahrain"/>
    <x v="10"/>
    <n v="25731"/>
    <s v="Darshay"/>
    <s v="Pathak"/>
    <d v="2013-10-09T00:00:00"/>
    <s v="October"/>
    <s v="dpathak@duet.com"/>
    <s v="6  "/>
  </r>
  <r>
    <s v="Bahrain"/>
    <x v="11"/>
    <n v="37017"/>
    <s v="Sami"/>
    <s v="Saadaoui"/>
    <d v="2012-05-09T00:00:00"/>
    <s v="May"/>
    <s v="ssaadaoui@mojbal.com"/>
    <s v="3  "/>
  </r>
  <r>
    <s v="Belgium"/>
    <x v="7"/>
    <n v="12443"/>
    <s v="Steve"/>
    <s v="Balon"/>
    <d v="2015-09-28T00:00:00"/>
    <s v="September"/>
    <s v="sbalon@denil.com"/>
    <s v="3  "/>
  </r>
  <r>
    <s v="Belgium"/>
    <x v="2"/>
    <n v="17769"/>
    <s v="Gery"/>
    <s v="Van Emelen"/>
    <d v="2013-07-07T00:00:00"/>
    <s v="July"/>
    <s v="gvan emelen@chirahtechnologies.com"/>
    <s v="15  "/>
  </r>
  <r>
    <s v="Bulgaria"/>
    <x v="12"/>
    <n v="12714"/>
    <s v="Orlin"/>
    <s v="Tenchev"/>
    <d v="2013-06-20T00:00:00"/>
    <s v="June"/>
    <s v="otenchev@zimsales.com"/>
    <s v="13  "/>
  </r>
  <r>
    <s v="Bulgaria"/>
    <x v="12"/>
    <n v="15843"/>
    <s v="Yuliy"/>
    <s v="Nushev"/>
    <d v="2012-11-14T00:00:00"/>
    <s v="November"/>
    <s v="ynushev@zimsales.com"/>
    <s v="10  "/>
  </r>
  <r>
    <s v="Canada"/>
    <x v="13"/>
    <n v="19639"/>
    <s v="Paul"/>
    <s v="Andersen"/>
    <d v="2014-03-10T00:00:00"/>
    <s v="March"/>
    <s v="pandersen@intelligencesystems.com"/>
    <s v="10  "/>
  </r>
  <r>
    <s v="Czech Republic"/>
    <x v="14"/>
    <n v="10932"/>
    <s v="Petr"/>
    <s v="Špaček"/>
    <d v="2017-01-01T00:00:00"/>
    <s v="January"/>
    <s v="pšpaček@stepahead.com"/>
    <s v="1  "/>
  </r>
  <r>
    <s v="Czech Republic"/>
    <x v="15"/>
    <n v="14504"/>
    <s v="Ondřej"/>
    <s v="Caletka"/>
    <d v="2015-10-14T00:00:00"/>
    <s v="October"/>
    <s v="ocaletka@tqprocesses.com"/>
    <s v="11  "/>
  </r>
  <r>
    <s v="Czech Republic"/>
    <x v="16"/>
    <n v="15928"/>
    <s v="Karolína"/>
    <s v="Hlobilová"/>
    <d v="2013-05-02T00:00:00"/>
    <s v="May"/>
    <s v="khlobilová@ebonytelecoms.com"/>
    <s v="7  "/>
  </r>
  <r>
    <s v="Czech Republic"/>
    <x v="3"/>
    <n v="16152"/>
    <s v="Sergey"/>
    <s v="Myasoedov"/>
    <d v="2016-08-13T00:00:00"/>
    <s v="August"/>
    <s v="smyasoedov@pinkcloudnetworks.com"/>
    <s v="19  "/>
  </r>
  <r>
    <s v="Czech Republic"/>
    <x v="17"/>
    <n v="17546"/>
    <s v="Matěj"/>
    <s v="Grégr"/>
    <d v="2015-08-21T00:00:00"/>
    <s v="August"/>
    <s v="mgrégr@verisize.com"/>
    <s v="3  "/>
  </r>
  <r>
    <s v="Czech Republic"/>
    <x v="18"/>
    <n v="25080"/>
    <s v="Lubos"/>
    <s v="Kaspar"/>
    <d v="2015-01-10T00:00:00"/>
    <s v="January"/>
    <s v="lkaspar@uon.com"/>
    <s v="11  "/>
  </r>
  <r>
    <s v="Czech Republic"/>
    <x v="19"/>
    <n v="31585"/>
    <s v="Andrei"/>
    <s v="Kushnireuski"/>
    <d v="2013-07-28T00:00:00"/>
    <s v="July"/>
    <s v="akushnireuski@bytesize.com"/>
    <s v="16  "/>
  </r>
  <r>
    <s v="Czech Republic"/>
    <x v="19"/>
    <n v="37974"/>
    <s v="Julia"/>
    <s v="Gimaletdinova"/>
    <d v="2017-05-18T00:00:00"/>
    <s v="May"/>
    <s v="jgimaletdinova@bytesize.com"/>
    <s v="2  "/>
  </r>
  <r>
    <s v="Czech Republic"/>
    <x v="20"/>
    <n v="38726"/>
    <s v="Martin"/>
    <s v="Semrad"/>
    <d v="2015-10-24T00:00:00"/>
    <s v="October"/>
    <s v="msemrad@ares.com"/>
    <s v="30  "/>
  </r>
  <r>
    <s v="Denmark"/>
    <x v="21"/>
    <n v="11280"/>
    <s v="Steven"/>
    <s v="Leander"/>
    <d v="2015-01-05T00:00:00"/>
    <s v="January"/>
    <s v="sleander@axellgroup.com"/>
    <s v="6  "/>
  </r>
  <r>
    <s v="Denmark"/>
    <x v="6"/>
    <n v="32255"/>
    <s v="Anders"/>
    <s v="Rask"/>
    <d v="2013-09-13T00:00:00"/>
    <s v="September"/>
    <s v="arask@fzigfibre.com"/>
    <s v="2  "/>
  </r>
  <r>
    <s v="Estonia"/>
    <x v="22"/>
    <n v="19766"/>
    <s v="Roman"/>
    <s v="Kuchin"/>
    <d v="2015-12-29T00:00:00"/>
    <s v="December"/>
    <s v="rkuchin@zconnect,inc.com"/>
    <s v="5  "/>
  </r>
  <r>
    <s v="Finland"/>
    <x v="17"/>
    <n v="21245"/>
    <s v="Raymond"/>
    <s v="Jetten"/>
    <d v="2015-09-26T00:00:00"/>
    <s v="September"/>
    <s v="rjetten@verisize.com"/>
    <s v="8  "/>
  </r>
  <r>
    <s v="Finland"/>
    <x v="12"/>
    <n v="26888"/>
    <s v="Timo"/>
    <s v="Hopponen"/>
    <d v="2012-06-05T00:00:00"/>
    <s v="June"/>
    <s v="thopponen@zimsales.com"/>
    <s v="1  "/>
  </r>
  <r>
    <s v="France"/>
    <x v="1"/>
    <n v="17422"/>
    <s v="Simon"/>
    <s v="Muyal"/>
    <d v="2012-07-17T00:00:00"/>
    <s v="July"/>
    <s v="smuyal@asetplc.com"/>
    <s v="11  "/>
  </r>
  <r>
    <s v="France"/>
    <x v="23"/>
    <n v="24841"/>
    <s v="Sandoche"/>
    <s v="Balakrichenan"/>
    <d v="2013-03-04T00:00:00"/>
    <s v="March"/>
    <s v="sbalakrichenan@respiranetworks.com"/>
    <s v="7  "/>
  </r>
  <r>
    <s v="France"/>
    <x v="24"/>
    <n v="31376"/>
    <s v="Elise"/>
    <s v="Vennegues"/>
    <d v="2016-11-06T00:00:00"/>
    <s v="November"/>
    <s v="evennegues@tatsan.com"/>
    <s v="4  "/>
  </r>
  <r>
    <s v="France"/>
    <x v="8"/>
    <n v="34658"/>
    <s v="Hervé"/>
    <s v="Clement"/>
    <d v="2015-03-23T00:00:00"/>
    <s v="March"/>
    <s v="hclement@heatproof.com"/>
    <s v="5  "/>
  </r>
  <r>
    <s v="Germany"/>
    <x v="25"/>
    <n v="10679"/>
    <s v="Benedikt"/>
    <s v="Stockebrand"/>
    <d v="2016-12-02T00:00:00"/>
    <s v="December"/>
    <s v="bstockebrand@stepsittraining.com"/>
    <s v="9  "/>
  </r>
  <r>
    <s v="Germany"/>
    <x v="26"/>
    <n v="11584"/>
    <s v="Christian"/>
    <s v="Kaufmann"/>
    <d v="2016-01-13T00:00:00"/>
    <s v="January"/>
    <s v="ckaufmann@ripplecom.com"/>
    <s v="6  "/>
  </r>
  <r>
    <s v="Germany"/>
    <x v="5"/>
    <n v="12268"/>
    <s v="Thomas"/>
    <s v="King"/>
    <d v="2013-01-29T00:00:00"/>
    <s v="January"/>
    <s v="tking@ctx.com"/>
    <s v="23  "/>
  </r>
  <r>
    <s v="Germany"/>
    <x v="23"/>
    <n v="12808"/>
    <s v="Sebastian"/>
    <s v="Becker"/>
    <d v="2010-02-24T00:00:00"/>
    <s v="February"/>
    <s v="sbecker@respiranetworks.com"/>
    <s v="26  "/>
  </r>
  <r>
    <s v="Germany"/>
    <x v="27"/>
    <n v="13063"/>
    <s v="Christoph"/>
    <s v="Dietzel"/>
    <d v="2012-12-07T00:00:00"/>
    <s v="December"/>
    <s v="cdietzel@xlaninternetexchange.com"/>
    <s v="1  "/>
  </r>
  <r>
    <s v="Germany"/>
    <x v="7"/>
    <n v="13650"/>
    <s v="Boban"/>
    <s v="Krsic"/>
    <d v="2017-09-22T00:00:00"/>
    <s v="September"/>
    <s v="bkrsic@denil.com"/>
    <s v="17  "/>
  </r>
  <r>
    <s v="Germany"/>
    <x v="28"/>
    <n v="14051"/>
    <s v="Marius"/>
    <s v="Gruen"/>
    <d v="2014-10-10T00:00:00"/>
    <s v="October"/>
    <s v="mgruen@euro-m.com"/>
    <s v="8  "/>
  </r>
  <r>
    <s v="Germany"/>
    <x v="4"/>
    <n v="14194"/>
    <s v="Peter"/>
    <s v="Hessler"/>
    <d v="2017-03-29T00:00:00"/>
    <s v="March"/>
    <s v="phessler@parmistechnologies.com"/>
    <s v="4  "/>
  </r>
  <r>
    <s v="Germany"/>
    <x v="12"/>
    <n v="16823"/>
    <s v="Klaas"/>
    <s v="Tammling"/>
    <d v="2012-08-03T00:00:00"/>
    <s v="August"/>
    <s v="ktammling@zimsales.com"/>
    <s v="16  "/>
  </r>
  <r>
    <s v="Germany"/>
    <x v="9"/>
    <n v="17163"/>
    <s v="Falk"/>
    <s v="von Bornstaedt"/>
    <d v="2015-12-28T00:00:00"/>
    <s v="December"/>
    <s v="fvon bornstaedt@ahanetworks.com"/>
    <s v="21  "/>
  </r>
  <r>
    <s v="Germany"/>
    <x v="20"/>
    <n v="18487"/>
    <s v="Sebastian"/>
    <s v="Lohff"/>
    <d v="2013-06-12T00:00:00"/>
    <s v="June"/>
    <s v="slohff@ares.com"/>
    <s v="8  "/>
  </r>
  <r>
    <s v="Germany"/>
    <x v="29"/>
    <n v="19381"/>
    <s v="Nils"/>
    <s v="Beyrle"/>
    <d v="2014-07-17T00:00:00"/>
    <s v="July"/>
    <s v="nbeyrle@westtelco.com"/>
    <s v="6  "/>
  </r>
  <r>
    <s v="Germany"/>
    <x v="30"/>
    <n v="22216"/>
    <s v="Uta"/>
    <s v="Meier-Hahn"/>
    <d v="2014-06-08T00:00:00"/>
    <s v="June"/>
    <s v="umeier-hahn@qinisar.com"/>
    <s v="24  "/>
  </r>
  <r>
    <s v="Germany"/>
    <x v="11"/>
    <n v="23623"/>
    <s v="Christian"/>
    <s v="Petrasch"/>
    <d v="2017-06-26T00:00:00"/>
    <s v="June"/>
    <s v="cpetrasch@mojbal.com"/>
    <s v="2  "/>
  </r>
  <r>
    <s v="Germany"/>
    <x v="31"/>
    <n v="25295"/>
    <s v="Peter"/>
    <s v="Steinhaeuser"/>
    <d v="2017-05-22T00:00:00"/>
    <s v="May"/>
    <s v="psteinhaeuser@dataprosys.com"/>
    <s v="1  "/>
  </r>
  <r>
    <s v="Germany"/>
    <x v="32"/>
    <n v="25549"/>
    <s v="Tobias"/>
    <s v="Kuettner"/>
    <d v="2013-02-11T00:00:00"/>
    <s v="February"/>
    <s v="tkuettner@shawconstruction.com"/>
    <s v="8  "/>
  </r>
  <r>
    <s v="Germany"/>
    <x v="33"/>
    <n v="27765"/>
    <s v="Gert"/>
    <s v="Döring"/>
    <d v="2014-11-27T00:00:00"/>
    <s v="November"/>
    <s v="gdöring@netaassist.com"/>
    <s v="6  "/>
  </r>
  <r>
    <s v="Germany"/>
    <x v="5"/>
    <n v="27771"/>
    <s v="Arnold"/>
    <s v="Nipper"/>
    <d v="2014-07-19T00:00:00"/>
    <s v="July"/>
    <s v="anipper@ctx.com"/>
    <s v="8  "/>
  </r>
  <r>
    <s v="Germany"/>
    <x v="5"/>
    <n v="28487"/>
    <s v="Wolfgang"/>
    <s v="Tremmel"/>
    <d v="2013-08-27T00:00:00"/>
    <s v="August"/>
    <s v="wtremmel@ctx.com"/>
    <s v="5  "/>
  </r>
  <r>
    <s v="Germany"/>
    <x v="14"/>
    <n v="30374"/>
    <s v="Wolfgang"/>
    <s v="Zenker"/>
    <d v="2012-06-25T00:00:00"/>
    <s v="June"/>
    <s v="wzenker@stepahead.com"/>
    <s v="12  "/>
  </r>
  <r>
    <s v="Germany"/>
    <x v="11"/>
    <n v="30863"/>
    <s v="Stefan"/>
    <s v="Jakob"/>
    <d v="2015-12-14T00:00:00"/>
    <s v="December"/>
    <s v="sjakob@mojbal.com"/>
    <s v="2  "/>
  </r>
  <r>
    <s v="Germany"/>
    <x v="11"/>
    <n v="31071"/>
    <s v="Marcos"/>
    <s v="Sanz Grosson"/>
    <d v="2017-03-15T00:00:00"/>
    <s v="March"/>
    <s v="msanz grosson@mojbal.com"/>
    <s v="2  "/>
  </r>
  <r>
    <s v="Germany"/>
    <x v="18"/>
    <n v="32780"/>
    <s v="Peter"/>
    <s v="Hombach"/>
    <d v="2015-10-22T00:00:00"/>
    <s v="October"/>
    <s v="phombach@uon.com"/>
    <s v="4  "/>
  </r>
  <r>
    <s v="Germany"/>
    <x v="33"/>
    <n v="33836"/>
    <s v="Wilhelm"/>
    <s v="Boeddinghaus"/>
    <d v="2016-09-22T00:00:00"/>
    <s v="September"/>
    <s v="wboeddinghaus@netaassist.com"/>
    <s v="8  "/>
  </r>
  <r>
    <s v="Germany"/>
    <x v="34"/>
    <n v="35444"/>
    <s v="Christian"/>
    <s v="Harendt"/>
    <d v="2016-12-13T00:00:00"/>
    <s v="December"/>
    <s v="charendt@wwt.com"/>
    <s v="3  "/>
  </r>
  <r>
    <s v="Germany"/>
    <x v="20"/>
    <n v="37902"/>
    <s v="Raphael"/>
    <s v="Rosenberg"/>
    <d v="2014-04-08T00:00:00"/>
    <s v="April"/>
    <s v="rrosenberg@ares.com"/>
    <s v="9  "/>
  </r>
  <r>
    <s v="Germany"/>
    <x v="31"/>
    <n v="38761"/>
    <s v="Christian"/>
    <s v="Scheele"/>
    <d v="2014-05-02T00:00:00"/>
    <s v="May"/>
    <s v="cscheele@dataprosys.com"/>
    <s v="16  "/>
  </r>
  <r>
    <s v="Greece"/>
    <x v="35"/>
    <n v="10540"/>
    <s v="Vasileios"/>
    <s v="Giotsas"/>
    <d v="2017-07-17T00:00:00"/>
    <s v="July"/>
    <s v="vgiotsas@colot.com"/>
    <s v="2  "/>
  </r>
  <r>
    <s v="Grenada"/>
    <x v="5"/>
    <n v="11958"/>
    <s v="John"/>
    <s v="Hill"/>
    <d v="2013-10-29T00:00:00"/>
    <s v="October"/>
    <s v="jhill@ctx.com"/>
    <s v="19  "/>
  </r>
  <r>
    <s v="Hong Kong, SAR China"/>
    <x v="36"/>
    <n v="20467"/>
    <s v="Raphael"/>
    <s v="Ho"/>
    <d v="2013-06-19T00:00:00"/>
    <s v="June"/>
    <s v="rho@eyn.com"/>
    <s v="2  "/>
  </r>
  <r>
    <s v="Hong Kong, SAR China"/>
    <x v="17"/>
    <n v="29717"/>
    <s v="Heng"/>
    <s v="Lu"/>
    <d v="2015-03-11T00:00:00"/>
    <s v="March"/>
    <s v="hlu@verisize.com"/>
    <s v="7  "/>
  </r>
  <r>
    <s v="Hong Kong, SAR China"/>
    <x v="37"/>
    <n v="37460"/>
    <s v="David"/>
    <s v="Hilario"/>
    <d v="2012-12-03T00:00:00"/>
    <s v="December"/>
    <s v="dhilario@collingsuniversity.com"/>
    <s v="4  "/>
  </r>
  <r>
    <s v="Hungary"/>
    <x v="26"/>
    <n v="13713"/>
    <s v="Janos"/>
    <s v="Zsako"/>
    <d v="2013-11-28T00:00:00"/>
    <s v="November"/>
    <s v="jzsako@ripplecom.com"/>
    <s v="20  "/>
  </r>
  <r>
    <s v="Iran, Islamic Republic of"/>
    <x v="38"/>
    <n v="10315"/>
    <s v="SeyedAlireza"/>
    <s v="Vaziri"/>
    <d v="2016-09-28T00:00:00"/>
    <s v="September"/>
    <s v="svaziri@inteligencesystems.com"/>
    <s v="3  "/>
  </r>
  <r>
    <s v="Iran, Islamic Republic of"/>
    <x v="37"/>
    <n v="12141"/>
    <s v="Sepehr"/>
    <s v="Ashoori"/>
    <d v="2014-10-25T00:00:00"/>
    <s v="October"/>
    <s v="sashoori@collingsuniversity.com"/>
    <s v="2  "/>
  </r>
  <r>
    <s v="Iran, Islamic Republic of"/>
    <x v="39"/>
    <n v="13301"/>
    <s v="Shahab"/>
    <s v="Vahabzadeh"/>
    <d v="2014-10-14T00:00:00"/>
    <s v="October"/>
    <s v="svahabzadeh@icant.com"/>
    <s v="4  "/>
  </r>
  <r>
    <s v="Iran, Islamic Republic of"/>
    <x v="39"/>
    <n v="13380"/>
    <s v="Shahin"/>
    <s v="Gharghi"/>
    <d v="2013-05-26T00:00:00"/>
    <s v="May"/>
    <s v="sgharghi@icant.com"/>
    <s v="6  "/>
  </r>
  <r>
    <s v="Iran, Islamic Republic of"/>
    <x v="26"/>
    <n v="13671"/>
    <s v="Romeo"/>
    <s v="Zwart"/>
    <d v="2014-10-20T00:00:00"/>
    <s v="October"/>
    <s v="rzwart@ripplecom.com"/>
    <s v="8  "/>
  </r>
  <r>
    <s v="Iran, Islamic Republic of"/>
    <x v="4"/>
    <n v="13875"/>
    <s v="Hannaneh"/>
    <s v="Hajiseyedjavadi"/>
    <d v="2012-11-21T00:00:00"/>
    <s v="November"/>
    <s v="hhajiseyedjavadi@parmistechnologies.com"/>
    <s v="12  "/>
  </r>
  <r>
    <s v="Iran, Islamic Republic of"/>
    <x v="23"/>
    <n v="13906"/>
    <s v="Afshin"/>
    <s v="Vaezi"/>
    <d v="2015-06-09T00:00:00"/>
    <s v="June"/>
    <s v="avaezi@respiranetworks.com"/>
    <s v="8  "/>
  </r>
  <r>
    <s v="Iran, Islamic Republic of"/>
    <x v="40"/>
    <n v="14010"/>
    <s v="Farhad"/>
    <s v="Farjadmanesh"/>
    <d v="2013-09-26T00:00:00"/>
    <s v="September"/>
    <s v="ffarjadmanesh@cyberdataprocessing.com"/>
    <s v="27  "/>
  </r>
  <r>
    <s v="Iran, Islamic Republic of"/>
    <x v="27"/>
    <n v="14279"/>
    <s v="Mir Reza"/>
    <s v="Raissi"/>
    <d v="2014-09-02T00:00:00"/>
    <s v="September"/>
    <s v="mraissi@xlaninternetexchange.com"/>
    <s v="5  "/>
  </r>
  <r>
    <s v="Iran, Islamic Republic of"/>
    <x v="34"/>
    <n v="15957"/>
    <s v="Milad"/>
    <s v="Afshari"/>
    <d v="2017-04-29T00:00:00"/>
    <s v="April"/>
    <s v="mafshari@wwt.com"/>
    <s v="12  "/>
  </r>
  <r>
    <s v="Iran, Islamic Republic of"/>
    <x v="1"/>
    <n v="16316"/>
    <s v="Amir"/>
    <s v="Ali Taghavi"/>
    <d v="2014-12-12T00:00:00"/>
    <s v="December"/>
    <s v="aali taghavi@asetplc.com"/>
    <s v="8  "/>
  </r>
  <r>
    <s v="Iran, Islamic Republic of"/>
    <x v="23"/>
    <n v="17805"/>
    <s v="Niloofar"/>
    <s v="Kiaee"/>
    <d v="2013-04-02T00:00:00"/>
    <s v="April"/>
    <s v="nkiaee@respiranetworks.com"/>
    <s v="7  "/>
  </r>
  <r>
    <s v="Iran, Islamic Republic of"/>
    <x v="40"/>
    <n v="18104"/>
    <s v="Alireza"/>
    <s v="Ghafarallahi"/>
    <d v="2016-11-01T00:00:00"/>
    <s v="November"/>
    <s v="aghafarallahi@cyberdataprocessing.com"/>
    <s v="10  "/>
  </r>
  <r>
    <s v="Iran, Islamic Republic of"/>
    <x v="39"/>
    <n v="20546"/>
    <s v="Mohammad Ali"/>
    <s v="Yousefizadeh"/>
    <d v="2013-05-27T00:00:00"/>
    <s v="May"/>
    <s v="myousefizadeh@icant.com"/>
    <s v="8  "/>
  </r>
  <r>
    <s v="Iran, Islamic Republic of"/>
    <x v="24"/>
    <n v="20636"/>
    <s v="Seyed Ahmad"/>
    <s v="Mousavi"/>
    <d v="2014-02-25T00:00:00"/>
    <s v="February"/>
    <s v="smousavi@tatsan.com"/>
    <s v="1  "/>
  </r>
  <r>
    <s v="Iran, Islamic Republic of"/>
    <x v="26"/>
    <n v="21652"/>
    <s v="Milad"/>
    <s v="Momeni"/>
    <d v="2014-03-29T00:00:00"/>
    <s v="March"/>
    <s v="mmomeni@ripplecom.com"/>
    <s v="22  "/>
  </r>
  <r>
    <s v="Iran, Islamic Republic of"/>
    <x v="28"/>
    <n v="24292"/>
    <s v="Hamid"/>
    <s v="Nabizadeh Alamdari"/>
    <d v="2014-03-30T00:00:00"/>
    <s v="March"/>
    <s v="hnabizadeh alamdari@euro-m.com"/>
    <s v="3  "/>
  </r>
  <r>
    <s v="Iran, Islamic Republic of"/>
    <x v="11"/>
    <n v="24398"/>
    <s v="Adel"/>
    <s v="Shahini"/>
    <d v="2012-12-02T00:00:00"/>
    <s v="December"/>
    <s v="ashahini@mojbal.com"/>
    <s v="7  "/>
  </r>
  <r>
    <s v="Iran, Islamic Republic of"/>
    <x v="4"/>
    <n v="25049"/>
    <s v="Babak"/>
    <s v="Farrokhi"/>
    <d v="2012-11-29T00:00:00"/>
    <s v="November"/>
    <s v="bfarrokhi@parmistechnologies.com"/>
    <s v="9  "/>
  </r>
  <r>
    <s v="Iran, Islamic Republic of"/>
    <x v="40"/>
    <n v="28195"/>
    <s v="Farnoush"/>
    <s v="Farjadmanesh"/>
    <d v="2016-11-16T00:00:00"/>
    <s v="November"/>
    <s v="ffarjadmanesh@cyberdataprocessing.com"/>
    <s v="3  "/>
  </r>
  <r>
    <s v="Iran, Islamic Republic of"/>
    <x v="8"/>
    <n v="28784"/>
    <s v="Reza"/>
    <s v="Nozari"/>
    <d v="2015-01-13T00:00:00"/>
    <s v="January"/>
    <s v="rnozari@heatproof.com"/>
    <s v="6  "/>
  </r>
  <r>
    <s v="Iran, Islamic Republic of"/>
    <x v="41"/>
    <n v="33008"/>
    <s v="Hamed"/>
    <s v="Rezaeian"/>
    <d v="2014-06-07T00:00:00"/>
    <s v="June"/>
    <s v="hrezaeian@wizlabs.com"/>
    <s v="3  "/>
  </r>
  <r>
    <s v="Iran, Islamic Republic of"/>
    <x v="28"/>
    <n v="36207"/>
    <s v="Mohammad reza"/>
    <s v="Abdi"/>
    <d v="2014-12-03T00:00:00"/>
    <s v="December"/>
    <s v="mabdi@euro-m.com"/>
    <s v="11  "/>
  </r>
  <r>
    <s v="Iran, Islamic Republic of"/>
    <x v="42"/>
    <n v="36573"/>
    <s v="Hadi"/>
    <s v="Davari Dolatabadi"/>
    <d v="2013-11-02T00:00:00"/>
    <s v="November"/>
    <s v="hdavari dolatabadi@epsilontech.com"/>
    <s v="3  "/>
  </r>
  <r>
    <s v="Iran, Islamic Republic of"/>
    <x v="37"/>
    <n v="37498"/>
    <s v="Mohammad"/>
    <s v="Khatibi"/>
    <d v="2016-08-29T00:00:00"/>
    <s v="August"/>
    <s v="mkhatibi@collingsuniversity.com"/>
    <s v="3  "/>
  </r>
  <r>
    <s v="Iran, Islamic Republic of"/>
    <x v="19"/>
    <n v="37571"/>
    <s v="Farzad"/>
    <s v="Ebrahimi"/>
    <d v="2015-07-10T00:00:00"/>
    <s v="July"/>
    <s v="febrahimi@bytesize.com"/>
    <s v="5  "/>
  </r>
  <r>
    <s v="Iran, Islamic Republic of"/>
    <x v="28"/>
    <n v="37603"/>
    <s v="Ramet"/>
    <s v="Khalili"/>
    <d v="2017-03-04T00:00:00"/>
    <s v="March"/>
    <s v="rkhalili@euro-m.com"/>
    <s v="1  "/>
  </r>
  <r>
    <s v="Iraq"/>
    <x v="5"/>
    <n v="37563"/>
    <s v="Wais"/>
    <s v="Rashid"/>
    <d v="2014-03-08T00:00:00"/>
    <s v="March"/>
    <s v="wrashid@ctx.com"/>
    <s v="7  "/>
  </r>
  <r>
    <s v="Ireland"/>
    <x v="8"/>
    <n v="12136"/>
    <s v="Brian"/>
    <s v="Nisbet"/>
    <d v="2013-03-11T00:00:00"/>
    <s v="March"/>
    <s v="bnisbet@heatproof.com"/>
    <s v="8  "/>
  </r>
  <r>
    <s v="Ireland"/>
    <x v="41"/>
    <n v="13824"/>
    <s v="Zubair Bin Abdul Kadar"/>
    <s v="Shaik"/>
    <d v="2010-04-18T00:00:00"/>
    <s v="April"/>
    <s v="zshaik@wizlabs.com"/>
    <s v="31  "/>
  </r>
  <r>
    <s v="Ireland"/>
    <x v="15"/>
    <n v="18253"/>
    <s v="Daniel"/>
    <s v="Rodriguez"/>
    <d v="2012-12-17T00:00:00"/>
    <s v="December"/>
    <s v="drodriguez@tqprocesses.com"/>
    <s v="11  "/>
  </r>
  <r>
    <s v="Ireland"/>
    <x v="15"/>
    <n v="26212"/>
    <s v="Jose"/>
    <s v="Leitao"/>
    <d v="2016-08-01T00:00:00"/>
    <s v="August"/>
    <s v="jleitao@tqprocesses.com"/>
    <s v="2  "/>
  </r>
  <r>
    <s v="Ireland"/>
    <x v="14"/>
    <n v="34099"/>
    <s v="Barry"/>
    <s v="O'Donovan"/>
    <d v="2013-12-29T00:00:00"/>
    <s v="December"/>
    <s v="bo'donovan@stepahead.com"/>
    <s v="7  "/>
  </r>
  <r>
    <s v="Italy"/>
    <x v="14"/>
    <n v="37393"/>
    <s v="Luca"/>
    <s v="Sani"/>
    <d v="2013-02-01T00:00:00"/>
    <s v="February"/>
    <s v="lsani@stepahead.com"/>
    <s v="9  "/>
  </r>
  <r>
    <s v="Japan"/>
    <x v="39"/>
    <n v="33466"/>
    <s v="Akinori"/>
    <s v="Maemura"/>
    <d v="2015-10-07T00:00:00"/>
    <s v="October"/>
    <s v="amaemura@icant.com"/>
    <s v="2  "/>
  </r>
  <r>
    <s v="Jordan"/>
    <x v="42"/>
    <n v="21994"/>
    <s v="Zaineh"/>
    <s v="Daghles"/>
    <d v="2013-12-02T00:00:00"/>
    <s v="December"/>
    <s v="zdaghles@epsilontech.com"/>
    <s v="13  "/>
  </r>
  <r>
    <s v="Jordan"/>
    <x v="37"/>
    <n v="28781"/>
    <s v="Ahmed"/>
    <s v="Aleroud"/>
    <d v="2016-08-28T00:00:00"/>
    <s v="August"/>
    <s v="aaleroud@collingsuniversity.com"/>
    <s v="4  "/>
  </r>
  <r>
    <s v="Jordan"/>
    <x v="5"/>
    <n v="32699"/>
    <s v="Leen"/>
    <s v="Hanoun"/>
    <d v="2015-08-20T00:00:00"/>
    <s v="August"/>
    <s v="lhanoun@ctx.com"/>
    <s v="3  "/>
  </r>
  <r>
    <s v="Jordan"/>
    <x v="3"/>
    <n v="33526"/>
    <s v="Mohammed"/>
    <s v="Al-Jaghbeer"/>
    <d v="2017-07-09T00:00:00"/>
    <s v="July"/>
    <s v="mal-jaghbeer@pinkcloudnetworks.com"/>
    <s v="1  "/>
  </r>
  <r>
    <s v="Kenya"/>
    <x v="43"/>
    <n v="35074"/>
    <s v="Fiona"/>
    <s v="Asonga"/>
    <d v="2012-08-10T00:00:00"/>
    <s v="August"/>
    <s v="fasonga@oglev.com"/>
    <s v="8  "/>
  </r>
  <r>
    <s v="Kuwait"/>
    <x v="44"/>
    <n v="32133"/>
    <s v="Mirza Junaid"/>
    <s v="Baig"/>
    <d v="2014-04-21T00:00:00"/>
    <s v="April"/>
    <s v="mbaig@ipibucharest.com"/>
    <s v="1  "/>
  </r>
  <r>
    <s v="Lebanon"/>
    <x v="26"/>
    <n v="14621"/>
    <s v="Salam"/>
    <s v="Yamout"/>
    <d v="2016-09-29T00:00:00"/>
    <s v="September"/>
    <s v="syamout@ripplecom.com"/>
    <s v="8  "/>
  </r>
  <r>
    <s v="Lebanon"/>
    <x v="31"/>
    <n v="26370"/>
    <s v="Adnan"/>
    <s v="Kahloul"/>
    <d v="2017-01-29T00:00:00"/>
    <s v="January"/>
    <s v="akahloul@dataprosys.com"/>
    <s v="1  "/>
  </r>
  <r>
    <s v="Lebanon"/>
    <x v="0"/>
    <n v="27471"/>
    <s v="Mohamad"/>
    <s v="Choaib"/>
    <d v="2016-01-06T00:00:00"/>
    <s v="January"/>
    <s v="mchoaib@lacne.com"/>
    <s v="7  "/>
  </r>
  <r>
    <s v="Lebanon"/>
    <x v="6"/>
    <n v="29055"/>
    <s v="Suzan"/>
    <s v="AlKhadra"/>
    <d v="2013-07-24T00:00:00"/>
    <s v="July"/>
    <s v="salkhadra@fzigfibre.com"/>
    <s v="5  "/>
  </r>
  <r>
    <s v="Lebanon"/>
    <x v="13"/>
    <n v="34974"/>
    <s v="Ali"/>
    <s v="Hallal"/>
    <d v="2014-02-14T00:00:00"/>
    <s v="February"/>
    <s v="ahallal@intelligencesystems.com"/>
    <s v="3  "/>
  </r>
  <r>
    <s v="Lebanon"/>
    <x v="43"/>
    <n v="35066"/>
    <s v="Anthony"/>
    <s v="Nasr"/>
    <d v="2014-08-10T00:00:00"/>
    <s v="August"/>
    <s v="anasr@oglev.com"/>
    <s v="3  "/>
  </r>
  <r>
    <s v="Lebanon"/>
    <x v="43"/>
    <n v="38892"/>
    <s v="Maya"/>
    <s v="Kodeih"/>
    <d v="2013-02-19T00:00:00"/>
    <s v="February"/>
    <s v="mkodeih@oglev.com"/>
    <s v="18  "/>
  </r>
  <r>
    <s v="Lithuania"/>
    <x v="25"/>
    <n v="15513"/>
    <s v="Zilvinas"/>
    <s v="Krapavickas"/>
    <d v="2016-03-11T00:00:00"/>
    <s v="March"/>
    <s v="zkrapavickas@stepsittraining.com"/>
    <s v="4  "/>
  </r>
  <r>
    <s v="Lithuania"/>
    <x v="21"/>
    <n v="24350"/>
    <s v="Kazimieras"/>
    <s v="Cernauskis"/>
    <d v="2016-08-16T00:00:00"/>
    <s v="August"/>
    <s v="kcernauskis@axellgroup.com"/>
    <s v="3  "/>
  </r>
  <r>
    <s v="Lithuania"/>
    <x v="23"/>
    <n v="29823"/>
    <s v="Dalius"/>
    <s v="Gikaras"/>
    <d v="2014-12-15T00:00:00"/>
    <s v="December"/>
    <s v="dgikaras@respiranetworks.com"/>
    <s v="12  "/>
  </r>
  <r>
    <s v="Malaysia"/>
    <x v="29"/>
    <n v="39668"/>
    <s v="Amir"/>
    <s v="Nazari Mehrabi"/>
    <d v="2014-02-25T00:00:00"/>
    <s v="February"/>
    <s v="anazari mehrabi@westtelco.com"/>
    <s v="3  "/>
  </r>
  <r>
    <s v="Mauritius"/>
    <x v="42"/>
    <n v="38839"/>
    <s v="Madhvi"/>
    <s v="Gokool"/>
    <d v="2017-08-25T00:00:00"/>
    <s v="August"/>
    <s v="mgokool@epsilontech.com"/>
    <s v="1  "/>
  </r>
  <r>
    <s v="Netherlands"/>
    <x v="31"/>
    <n v="11344"/>
    <s v="Miquel"/>
    <s v="van Smoorenburg"/>
    <d v="2012-06-02T00:00:00"/>
    <s v="June"/>
    <s v="mvan smoorenburg@dataprosys.com"/>
    <s v="5  "/>
  </r>
  <r>
    <s v="Netherlands"/>
    <x v="3"/>
    <n v="11646"/>
    <s v="Dennis"/>
    <s v="Thomas"/>
    <d v="2016-04-13T00:00:00"/>
    <s v="April"/>
    <s v="dthomas@pinkcloudnetworks.com"/>
    <s v="9  "/>
  </r>
  <r>
    <s v="Netherlands"/>
    <x v="5"/>
    <n v="12942"/>
    <s v="Paul"/>
    <s v="Hoogsteder"/>
    <d v="2015-10-18T00:00:00"/>
    <s v="October"/>
    <s v="phoogsteder@ctx.com"/>
    <s v="7  "/>
  </r>
  <r>
    <s v="Netherlands"/>
    <x v="45"/>
    <n v="13382"/>
    <s v="Julf"/>
    <s v="Helsingius"/>
    <d v="2012-08-14T00:00:00"/>
    <s v="August"/>
    <s v="jhelsingius@pilcostreambank.com"/>
    <s v="8  "/>
  </r>
  <r>
    <s v="Netherlands"/>
    <x v="3"/>
    <n v="15000"/>
    <s v="Franziska"/>
    <s v="Loefflat"/>
    <d v="2017-06-06T00:00:00"/>
    <s v="June"/>
    <s v="floefflat@pinkcloudnetworks.com"/>
    <s v="3  "/>
  </r>
  <r>
    <s v="Netherlands"/>
    <x v="39"/>
    <n v="16000"/>
    <s v="Jelte"/>
    <s v="Jansen"/>
    <d v="2010-10-21T00:00:00"/>
    <s v="October"/>
    <s v="jjansen@icant.com"/>
    <s v="37  "/>
  </r>
  <r>
    <s v="Netherlands"/>
    <x v="46"/>
    <n v="17020"/>
    <s v="Petra"/>
    <s v="Wensing"/>
    <d v="2013-11-10T00:00:00"/>
    <s v="November"/>
    <s v="pwensing@picsure.com"/>
    <s v="2  "/>
  </r>
  <r>
    <s v="Netherlands"/>
    <x v="3"/>
    <n v="19009"/>
    <s v="Frank"/>
    <s v="Blankman"/>
    <d v="2014-11-17T00:00:00"/>
    <s v="November"/>
    <s v="fblankman@pinkcloudnetworks.com"/>
    <s v="3  "/>
  </r>
  <r>
    <s v="Netherlands"/>
    <x v="44"/>
    <n v="20752"/>
    <s v="Jac"/>
    <s v="Kloots"/>
    <d v="2012-08-05T00:00:00"/>
    <s v="August"/>
    <s v="jkloots@ipibucharest.com"/>
    <s v="11  "/>
  </r>
  <r>
    <s v="Netherlands"/>
    <x v="26"/>
    <n v="23254"/>
    <s v="Remco"/>
    <s v="van Mook"/>
    <d v="2015-08-04T00:00:00"/>
    <s v="August"/>
    <s v="rvan mook@ripplecom.com"/>
    <s v="7  "/>
  </r>
  <r>
    <s v="Netherlands"/>
    <x v="35"/>
    <n v="24004"/>
    <s v="Arjan"/>
    <s v="van der Veen"/>
    <d v="2017-09-05T00:00:00"/>
    <s v="September"/>
    <s v="avan der veen@colot.com"/>
    <s v="1  "/>
  </r>
  <r>
    <s v="Netherlands"/>
    <x v="41"/>
    <n v="24276"/>
    <s v="Benno"/>
    <s v="Overeinder"/>
    <d v="2015-12-10T00:00:00"/>
    <s v="December"/>
    <s v="bovereinder@wizlabs.com"/>
    <s v="5  "/>
  </r>
  <r>
    <s v="Netherlands"/>
    <x v="44"/>
    <n v="24317"/>
    <s v="Sander"/>
    <s v="Steffann"/>
    <d v="2014-04-24T00:00:00"/>
    <s v="April"/>
    <s v="ssteffann@ipibucharest.com"/>
    <s v="6  "/>
  </r>
  <r>
    <s v="Netherlands"/>
    <x v="14"/>
    <n v="25440"/>
    <s v="Gregory"/>
    <s v="Mounier"/>
    <d v="2013-03-07T00:00:00"/>
    <s v="March"/>
    <s v="gmounier@stepahead.com"/>
    <s v="5  "/>
  </r>
  <r>
    <s v="Netherlands"/>
    <x v="15"/>
    <n v="26383"/>
    <s v="Tim"/>
    <s v="Armstrong"/>
    <d v="2014-09-16T00:00:00"/>
    <s v="September"/>
    <s v="tarmstrong@tqprocesses.com"/>
    <s v="9  "/>
  </r>
  <r>
    <s v="Netherlands"/>
    <x v="37"/>
    <n v="26537"/>
    <s v="Samer"/>
    <s v="Abdel-Hafez"/>
    <d v="2016-01-02T00:00:00"/>
    <s v="January"/>
    <s v="sabdel-hafez@collingsuniversity.com"/>
    <s v="8  "/>
  </r>
  <r>
    <s v="Netherlands"/>
    <x v="6"/>
    <n v="27809"/>
    <s v="Kenji"/>
    <s v="Shioda"/>
    <d v="2012-06-19T00:00:00"/>
    <s v="June"/>
    <s v="kshioda@fzigfibre.com"/>
    <s v="2  "/>
  </r>
  <r>
    <s v="Netherlands"/>
    <x v="24"/>
    <n v="29151"/>
    <s v="Edwin"/>
    <s v="Punt"/>
    <d v="2013-04-06T00:00:00"/>
    <s v="April"/>
    <s v="epunt@tatsan.com"/>
    <s v="12  "/>
  </r>
  <r>
    <s v="Netherlands"/>
    <x v="45"/>
    <n v="29544"/>
    <s v="Erwin"/>
    <s v="Ising"/>
    <d v="2010-07-10T00:00:00"/>
    <s v="July"/>
    <s v="eising@pilcostreambank.com"/>
    <s v="17  "/>
  </r>
  <r>
    <s v="Netherlands"/>
    <x v="6"/>
    <n v="29879"/>
    <s v="Florence"/>
    <s v="Lavroff"/>
    <d v="2012-04-22T00:00:00"/>
    <s v="April"/>
    <s v="flavroff@fzigfibre.com"/>
    <s v="12  "/>
  </r>
  <r>
    <s v="Netherlands"/>
    <x v="46"/>
    <n v="33131"/>
    <s v="Wouter"/>
    <s v="Van Renterghem"/>
    <d v="2015-06-07T00:00:00"/>
    <s v="June"/>
    <s v="wvan renterghem@picsure.com"/>
    <s v="11  "/>
  </r>
  <r>
    <s v="Netherlands"/>
    <x v="31"/>
    <n v="34701"/>
    <s v="Timo"/>
    <s v="Hilbrink"/>
    <d v="2013-11-19T00:00:00"/>
    <s v="November"/>
    <s v="thilbrink@dataprosys.com"/>
    <s v="5  "/>
  </r>
  <r>
    <s v="Netherlands"/>
    <x v="45"/>
    <n v="37188"/>
    <s v="Tristan"/>
    <s v="Suerink"/>
    <d v="2013-02-23T00:00:00"/>
    <s v="February"/>
    <s v="tsuerink@pilcostreambank.com"/>
    <s v="7  "/>
  </r>
  <r>
    <s v="Netherlands"/>
    <x v="9"/>
    <n v="39407"/>
    <s v="Sven"/>
    <s v="versluis"/>
    <d v="2014-02-08T00:00:00"/>
    <s v="February"/>
    <s v="sversluis@ahanetworks.com"/>
    <s v="2  "/>
  </r>
  <r>
    <s v="New Zealand"/>
    <x v="10"/>
    <n v="16755"/>
    <s v="Sebastian"/>
    <s v="Castro"/>
    <d v="2015-12-02T00:00:00"/>
    <s v="December"/>
    <s v="scastro@duet.com"/>
    <s v="8  "/>
  </r>
  <r>
    <s v="Norway"/>
    <x v="20"/>
    <n v="18489"/>
    <s v="Hans Petter"/>
    <s v="Holen"/>
    <d v="2016-02-08T00:00:00"/>
    <s v="February"/>
    <s v="hholen@ares.com"/>
    <s v="6  "/>
  </r>
  <r>
    <s v="Norway"/>
    <x v="32"/>
    <n v="19488"/>
    <s v="Knut A."/>
    <s v="Syed"/>
    <d v="2012-12-06T00:00:00"/>
    <s v="December"/>
    <s v="ksyed@shawconstruction.com"/>
    <s v="21  "/>
  </r>
  <r>
    <s v="Norway"/>
    <x v="16"/>
    <n v="30682"/>
    <s v="Espen"/>
    <s v="Sammerud"/>
    <d v="2012-12-01T00:00:00"/>
    <s v="December"/>
    <s v="esammerud@ebonytelecoms.com"/>
    <s v="17  "/>
  </r>
  <r>
    <s v="Oman"/>
    <x v="13"/>
    <n v="12802"/>
    <s v="Musallam"/>
    <s v="Alfarsi"/>
    <d v="2011-02-24T00:00:00"/>
    <s v="February"/>
    <s v="malfarsi@intelligencesystems.com"/>
    <s v="17  "/>
  </r>
  <r>
    <s v="Oman"/>
    <x v="46"/>
    <n v="21397"/>
    <s v="Habib"/>
    <s v="Al Balushi"/>
    <d v="2014-08-02T00:00:00"/>
    <s v="August"/>
    <s v="hal balushi@picsure.com"/>
    <s v="8  "/>
  </r>
  <r>
    <s v="Oman"/>
    <x v="18"/>
    <n v="22329"/>
    <s v="Badar"/>
    <s v="Al Mamari"/>
    <d v="2013-10-12T00:00:00"/>
    <s v="October"/>
    <s v="bal mamari@uon.com"/>
    <s v="19  "/>
  </r>
  <r>
    <s v="Oman"/>
    <x v="46"/>
    <n v="28943"/>
    <s v="Timothy"/>
    <s v="Roy"/>
    <d v="2015-12-22T00:00:00"/>
    <s v="December"/>
    <s v="troy@picsure.com"/>
    <s v="1  "/>
  </r>
  <r>
    <s v="Palestinian Territory"/>
    <x v="27"/>
    <n v="20767"/>
    <s v="Iyas"/>
    <s v="Nazzal"/>
    <d v="2013-02-12T00:00:00"/>
    <s v="February"/>
    <s v="inazzal@xlaninternetexchange.com"/>
    <s v="13  "/>
  </r>
  <r>
    <s v="Poland"/>
    <x v="46"/>
    <n v="11365"/>
    <s v="Lukasz"/>
    <s v="Janczura"/>
    <d v="2015-06-14T00:00:00"/>
    <s v="June"/>
    <s v="ljanczura@picsure.com"/>
    <s v="2  "/>
  </r>
  <r>
    <s v="Poland"/>
    <x v="42"/>
    <n v="20626"/>
    <s v="Piotr"/>
    <s v="Strzyżewski"/>
    <d v="2013-08-27T00:00:00"/>
    <s v="August"/>
    <s v="pstrzyżewski@epsilontech.com"/>
    <s v="7  "/>
  </r>
  <r>
    <s v="Poland"/>
    <x v="12"/>
    <n v="29151"/>
    <s v="Andrzej"/>
    <s v="Pietkiewicz"/>
    <d v="2016-10-16T00:00:00"/>
    <s v="October"/>
    <s v="apietkiewicz@zimsales.com"/>
    <s v="3  "/>
  </r>
  <r>
    <s v="Portugal"/>
    <x v="16"/>
    <n v="20616"/>
    <s v="Pedro"/>
    <s v="Fonseca"/>
    <d v="2015-10-20T00:00:00"/>
    <s v="October"/>
    <s v="pfonseca@ebonytelecoms.com"/>
    <s v="2  "/>
  </r>
  <r>
    <s v="Portugal"/>
    <x v="16"/>
    <n v="24144"/>
    <s v="Joao"/>
    <s v="Silveira"/>
    <d v="2015-05-21T00:00:00"/>
    <s v="May"/>
    <s v="jsilveira@ebonytelecoms.com"/>
    <s v="6  "/>
  </r>
  <r>
    <s v="Portugal"/>
    <x v="16"/>
    <n v="24998"/>
    <s v="Ana Rita"/>
    <s v="Cavadas"/>
    <d v="2014-10-27T00:00:00"/>
    <s v="October"/>
    <s v="acavadas@ebonytelecoms.com"/>
    <s v="6  "/>
  </r>
  <r>
    <s v="Portugal"/>
    <x v="16"/>
    <n v="26525"/>
    <s v="Nuno Manuel"/>
    <s v="Garcia Dos Santos"/>
    <d v="2014-08-26T00:00:00"/>
    <s v="August"/>
    <s v="ngarcia dos santos@ebonytelecoms.com"/>
    <s v="5  "/>
  </r>
  <r>
    <s v="Romania"/>
    <x v="22"/>
    <n v="15378"/>
    <s v="Catalin"/>
    <s v="Leanca"/>
    <d v="2017-08-10T00:00:00"/>
    <s v="August"/>
    <s v="cleanca@zconnect,inc.com"/>
    <s v="2  "/>
  </r>
  <r>
    <s v="Romania"/>
    <x v="44"/>
    <n v="18536"/>
    <s v="Ionut"/>
    <s v="Sandu"/>
    <d v="2013-09-07T00:00:00"/>
    <s v="September"/>
    <s v="isandu@ipibucharest.com"/>
    <s v="9  "/>
  </r>
  <r>
    <s v="Romania"/>
    <x v="27"/>
    <n v="23689"/>
    <s v="Adrian"/>
    <s v="Rapa"/>
    <d v="2017-04-17T00:00:00"/>
    <s v="April"/>
    <s v="arapa@xlaninternetexchange.com"/>
    <s v="2  "/>
  </r>
  <r>
    <s v="Romania"/>
    <x v="44"/>
    <n v="25596"/>
    <s v="Cristian-Harisis"/>
    <s v="Sevcenco"/>
    <d v="2015-01-04T00:00:00"/>
    <s v="January"/>
    <s v="csevcenco@ipibucharest.com"/>
    <s v="2  "/>
  </r>
  <r>
    <s v="Romania"/>
    <x v="22"/>
    <n v="26762"/>
    <s v="Mihail"/>
    <s v="Dumitrache"/>
    <d v="2013-05-24T00:00:00"/>
    <s v="May"/>
    <s v="mdumitrache@zconnect,inc.com"/>
    <s v="2  "/>
  </r>
  <r>
    <s v="Romania"/>
    <x v="41"/>
    <n v="26873"/>
    <s v="Radu"/>
    <s v="Ghidiceanu"/>
    <d v="2017-05-13T00:00:00"/>
    <s v="May"/>
    <s v="rghidiceanu@wizlabs.com"/>
    <s v="10  "/>
  </r>
  <r>
    <s v="Romania"/>
    <x v="30"/>
    <n v="28181"/>
    <s v="Florin Cosmin"/>
    <s v="Petre"/>
    <d v="2012-06-25T00:00:00"/>
    <s v="June"/>
    <s v="fpetre@qinisar.com"/>
    <s v="6  "/>
  </r>
  <r>
    <s v="Romania"/>
    <x v="27"/>
    <n v="34625"/>
    <s v="Andrei Eric"/>
    <s v="Băleanu"/>
    <d v="2014-10-13T00:00:00"/>
    <s v="October"/>
    <s v="abăleanu@xlaninternetexchange.com"/>
    <s v="4  "/>
  </r>
  <r>
    <s v="Romania"/>
    <x v="44"/>
    <n v="37567"/>
    <s v="Adrian-Victor"/>
    <s v="Vevera"/>
    <d v="2015-03-09T00:00:00"/>
    <s v="March"/>
    <s v="avevera@ipibucharest.com"/>
    <s v="9  "/>
  </r>
  <r>
    <s v="Romania"/>
    <x v="30"/>
    <n v="38372"/>
    <s v="Mihai"/>
    <s v="Barbulescu"/>
    <d v="2013-11-12T00:00:00"/>
    <s v="November"/>
    <s v="mbarbulescu@qinisar.com"/>
    <s v="5  "/>
  </r>
  <r>
    <s v="Russian Federation"/>
    <x v="21"/>
    <n v="18895"/>
    <s v="Olga"/>
    <s v="Mamontova"/>
    <d v="2015-04-16T00:00:00"/>
    <s v="April"/>
    <s v="omamontova@axellgroup.com"/>
    <s v="12  "/>
  </r>
  <r>
    <s v="Russian Federation"/>
    <x v="21"/>
    <n v="27673"/>
    <s v="Evgenii"/>
    <s v="Mamontov"/>
    <d v="2016-02-04T00:00:00"/>
    <s v="February"/>
    <s v="emamontov@axellgroup.com"/>
    <s v="5  "/>
  </r>
  <r>
    <s v="Russian Federation"/>
    <x v="24"/>
    <n v="27950"/>
    <s v="Alexey"/>
    <s v="Krasnov"/>
    <d v="2015-12-12T00:00:00"/>
    <s v="December"/>
    <s v="akrasnov@tatsan.com"/>
    <s v="11  "/>
  </r>
  <r>
    <s v="Russian Federation"/>
    <x v="21"/>
    <n v="31955"/>
    <s v="Juri"/>
    <s v="Bogdanov"/>
    <d v="2013-04-23T00:00:00"/>
    <s v="April"/>
    <s v="jbogdanov@axellgroup.com"/>
    <s v="9  "/>
  </r>
  <r>
    <s v="Russian Federation"/>
    <x v="21"/>
    <n v="32721"/>
    <s v="Sofya"/>
    <s v="Sushkina"/>
    <d v="2015-07-05T00:00:00"/>
    <s v="July"/>
    <s v="ssushkina@axellgroup.com"/>
    <s v="11  "/>
  </r>
  <r>
    <s v="Russian Federation"/>
    <x v="26"/>
    <n v="33952"/>
    <s v="Dmitry"/>
    <s v="Burkov"/>
    <d v="2013-02-13T00:00:00"/>
    <s v="February"/>
    <s v="dburkov@ripplecom.com"/>
    <s v="3  "/>
  </r>
  <r>
    <s v="Saudi Arabia"/>
    <x v="31"/>
    <n v="12503"/>
    <s v="Sami"/>
    <s v="Salih"/>
    <d v="2015-11-12T00:00:00"/>
    <s v="November"/>
    <s v="ssalih@dataprosys.com"/>
    <s v="5  "/>
  </r>
  <r>
    <s v="Saudi Arabia"/>
    <x v="4"/>
    <n v="18528"/>
    <s v="Luai"/>
    <s v="Hasnawi"/>
    <d v="2017-05-19T00:00:00"/>
    <s v="May"/>
    <s v="lhasnawi@parmistechnologies.com"/>
    <s v="3  "/>
  </r>
  <r>
    <s v="Saudi Arabia"/>
    <x v="46"/>
    <n v="20326"/>
    <s v="Bassam"/>
    <s v="Alderwish"/>
    <d v="2014-05-22T00:00:00"/>
    <s v="May"/>
    <s v="balderwish@picsure.com"/>
    <s v="9  "/>
  </r>
  <r>
    <s v="Saudi Arabia"/>
    <x v="26"/>
    <n v="23449"/>
    <s v="Salman"/>
    <s v="Ahmed"/>
    <d v="2017-04-07T00:00:00"/>
    <s v="April"/>
    <s v="sahmed@ripplecom.com"/>
    <s v="7  "/>
  </r>
  <r>
    <s v="Slovakia"/>
    <x v="43"/>
    <n v="32513"/>
    <s v="Kolarik"/>
    <s v="Michal"/>
    <d v="2013-12-20T00:00:00"/>
    <s v="December"/>
    <s v="kmichal@oglev.com"/>
    <s v="19  "/>
  </r>
  <r>
    <s v="Slovakia"/>
    <x v="43"/>
    <n v="35410"/>
    <s v="Lubor"/>
    <s v="Jurena"/>
    <d v="2016-01-15T00:00:00"/>
    <s v="January"/>
    <s v="ljurena@oglev.com"/>
    <s v="2  "/>
  </r>
  <r>
    <s v="Slovenia"/>
    <x v="10"/>
    <n v="21129"/>
    <s v="Jan"/>
    <s v="Zorz"/>
    <d v="2013-05-29T00:00:00"/>
    <s v="May"/>
    <s v="jzorz@duet.com"/>
    <s v="7  "/>
  </r>
  <r>
    <s v="Slovenia"/>
    <x v="20"/>
    <n v="30687"/>
    <s v="Jure"/>
    <s v="Knez"/>
    <d v="2013-02-02T00:00:00"/>
    <s v="February"/>
    <s v="jknez@ares.com"/>
    <s v="11  "/>
  </r>
  <r>
    <s v="Slovenia"/>
    <x v="20"/>
    <n v="35268"/>
    <s v="Bor"/>
    <s v="Sumrada"/>
    <d v="2016-08-17T00:00:00"/>
    <s v="August"/>
    <s v="bsumrada@ares.com"/>
    <s v="4  "/>
  </r>
  <r>
    <s v="Spain"/>
    <x v="1"/>
    <n v="12345"/>
    <s v="Jordi"/>
    <s v="Palet Martinez"/>
    <d v="2017-05-21T00:00:00"/>
    <s v="May"/>
    <s v="jpalet martinez@asetplc.com"/>
    <s v="2  "/>
  </r>
  <r>
    <s v="Spain"/>
    <x v="25"/>
    <n v="14486"/>
    <s v="Prem"/>
    <s v="Gurbani"/>
    <d v="2017-02-11T00:00:00"/>
    <s v="February"/>
    <s v="pgurbani@stepsittraining.com"/>
    <s v="3  "/>
  </r>
  <r>
    <s v="Spain"/>
    <x v="5"/>
    <n v="15866"/>
    <s v="João Luis"/>
    <s v="Silva Damas"/>
    <d v="2015-02-02T00:00:00"/>
    <s v="February"/>
    <s v="jsilva damas@ctx.com"/>
    <s v="14  "/>
  </r>
  <r>
    <s v="Spain"/>
    <x v="29"/>
    <n v="21701"/>
    <s v="Juan"/>
    <s v="Brenes"/>
    <d v="2013-10-25T00:00:00"/>
    <s v="October"/>
    <s v="jbrenes@westtelco.com"/>
    <s v="4  "/>
  </r>
  <r>
    <s v="Spain"/>
    <x v="41"/>
    <n v="22459"/>
    <s v="Maria Isabel"/>
    <s v="Gandía"/>
    <d v="2015-11-29T00:00:00"/>
    <s v="November"/>
    <s v="mgandía@wizlabs.com"/>
    <s v="4  "/>
  </r>
  <r>
    <s v="Sudan"/>
    <x v="10"/>
    <n v="15111"/>
    <s v="Mohamed"/>
    <s v="Salah"/>
    <d v="2013-02-28T00:00:00"/>
    <s v="February"/>
    <s v="msalah@duet.com"/>
    <s v="34  "/>
  </r>
  <r>
    <s v="Sweden"/>
    <x v="35"/>
    <n v="17367"/>
    <s v="Patrik"/>
    <s v="Fältström"/>
    <d v="2012-05-05T00:00:00"/>
    <s v="May"/>
    <s v="pfältström@colot.com"/>
    <s v="26  "/>
  </r>
  <r>
    <s v="Sweden"/>
    <x v="35"/>
    <n v="22347"/>
    <s v="Fredrik"/>
    <s v="Korsbäck"/>
    <d v="2013-01-07T00:00:00"/>
    <s v="January"/>
    <s v="fkorsbäck@colot.com"/>
    <s v="5  "/>
  </r>
  <r>
    <s v="Sweden"/>
    <x v="21"/>
    <n v="35160"/>
    <s v="Anders"/>
    <s v="Bjurnemark"/>
    <d v="2017-05-21T00:00:00"/>
    <s v="May"/>
    <s v="abjurnemark@axellgroup.com"/>
    <s v="2  "/>
  </r>
  <r>
    <s v="Sweden"/>
    <x v="21"/>
    <n v="37797"/>
    <s v="Nurani"/>
    <s v="Nimpuno"/>
    <d v="2015-11-27T00:00:00"/>
    <s v="November"/>
    <s v="nnimpuno@axellgroup.com"/>
    <s v="2  "/>
  </r>
  <r>
    <s v="Sweden"/>
    <x v="26"/>
    <n v="39126"/>
    <s v="Maria"/>
    <s v="Häll"/>
    <d v="2012-10-12T00:00:00"/>
    <s v="October"/>
    <s v="mhäll@ripplecom.com"/>
    <s v="20  "/>
  </r>
  <r>
    <s v="Switzerland"/>
    <x v="43"/>
    <n v="14515"/>
    <s v="Ulf"/>
    <s v="Kieber"/>
    <d v="2016-06-16T00:00:00"/>
    <s v="June"/>
    <s v="ukieber@oglev.com"/>
    <s v="5  "/>
  </r>
  <r>
    <s v="Switzerland"/>
    <x v="36"/>
    <n v="28675"/>
    <s v="Brian"/>
    <s v="Trammell"/>
    <d v="2015-08-28T00:00:00"/>
    <s v="August"/>
    <s v="btrammell@eyn.com"/>
    <s v="3  "/>
  </r>
  <r>
    <s v="Switzerland"/>
    <x v="43"/>
    <n v="31724"/>
    <s v="Paolo"/>
    <s v="Moroni"/>
    <d v="2014-04-17T00:00:00"/>
    <s v="April"/>
    <s v="pmoroni@oglev.com"/>
    <s v="2  "/>
  </r>
  <r>
    <s v="Syrian Arab Republic (Syria)"/>
    <x v="25"/>
    <n v="27531"/>
    <s v="Sahel"/>
    <s v="Jabri"/>
    <d v="2013-01-23T00:00:00"/>
    <s v="January"/>
    <s v="sjabri@stepsittraining.com"/>
    <s v="2  "/>
  </r>
  <r>
    <s v="Syrian Arab Republic (Syria)"/>
    <x v="25"/>
    <n v="33141"/>
    <s v="Mahmoud"/>
    <s v="Halimeh"/>
    <d v="2013-05-23T00:00:00"/>
    <s v="May"/>
    <s v="mhalimeh@stepsittraining.com"/>
    <s v="7  "/>
  </r>
  <r>
    <s v="Turkey"/>
    <x v="13"/>
    <n v="20596"/>
    <s v="Elif"/>
    <s v="Sert"/>
    <d v="2013-10-22T00:00:00"/>
    <s v="October"/>
    <s v="esert@intelligencesystems.com"/>
    <s v="20  "/>
  </r>
  <r>
    <s v="Uganda"/>
    <x v="29"/>
    <n v="15627"/>
    <s v="Ernest"/>
    <s v="Byaruhanga"/>
    <d v="2017-05-03T00:00:00"/>
    <s v="May"/>
    <s v="ebyaruhanga@westtelco.com"/>
    <s v="3  "/>
  </r>
  <r>
    <s v="Uganda"/>
    <x v="35"/>
    <n v="31330"/>
    <s v="Kyle"/>
    <s v="Spencer"/>
    <d v="2014-01-15T00:00:00"/>
    <s v="January"/>
    <s v="kspencer@colot.com"/>
    <s v="1  "/>
  </r>
  <r>
    <s v="Ukraine"/>
    <x v="39"/>
    <n v="15232"/>
    <s v="Sergey"/>
    <s v="Chumak"/>
    <d v="2014-11-24T00:00:00"/>
    <s v="November"/>
    <s v="schumak@icant.com"/>
    <s v="4  "/>
  </r>
  <r>
    <s v="Ukraine"/>
    <x v="22"/>
    <n v="15329"/>
    <s v="Ihor"/>
    <s v="Baranovskyi"/>
    <d v="2017-08-24T00:00:00"/>
    <s v="August"/>
    <s v="ibaranovskyi@zconnect,inc.com"/>
    <s v="1  "/>
  </r>
  <r>
    <s v="Ukraine"/>
    <x v="1"/>
    <n v="17721"/>
    <s v="Nataliia"/>
    <s v="Kharchenko"/>
    <d v="2013-03-25T00:00:00"/>
    <s v="March"/>
    <s v="nkharchenko@asetplc.com"/>
    <s v="29  "/>
  </r>
  <r>
    <s v="Ukraine"/>
    <x v="34"/>
    <n v="18235"/>
    <s v="Mykola"/>
    <s v="Onyshchenko"/>
    <d v="2015-05-25T00:00:00"/>
    <s v="May"/>
    <s v="monyshchenko@wwt.com"/>
    <s v="8  "/>
  </r>
  <r>
    <s v="Ukraine"/>
    <x v="22"/>
    <n v="18366"/>
    <s v="Yurii"/>
    <s v="Demenin"/>
    <d v="2013-08-16T00:00:00"/>
    <s v="August"/>
    <s v="ydemenin@zconnect,inc.com"/>
    <s v="5  "/>
  </r>
  <r>
    <s v="Ukraine"/>
    <x v="26"/>
    <n v="21037"/>
    <s v="Iryna"/>
    <s v="Babych"/>
    <d v="2014-02-20T00:00:00"/>
    <s v="February"/>
    <s v="ibabych@ripplecom.com"/>
    <s v="12  "/>
  </r>
  <r>
    <s v="Ukraine"/>
    <x v="30"/>
    <n v="23830"/>
    <s v="Kostiantyn"/>
    <s v="Lisovyi"/>
    <d v="2017-05-17T00:00:00"/>
    <s v="May"/>
    <s v="klisovyi@qinisar.com"/>
    <s v="3  "/>
  </r>
  <r>
    <s v="Ukraine"/>
    <x v="34"/>
    <n v="24600"/>
    <s v="Inna"/>
    <s v="Zaikina"/>
    <d v="2014-04-24T00:00:00"/>
    <s v="April"/>
    <s v="izaikina@wwt.com"/>
    <s v="3  "/>
  </r>
  <r>
    <s v="Ukraine"/>
    <x v="32"/>
    <n v="25310"/>
    <s v="Filippe"/>
    <s v="Duke"/>
    <d v="2016-12-27T00:00:00"/>
    <s v="December"/>
    <s v="fduke@shawconstruction.com"/>
    <s v="7  "/>
  </r>
  <r>
    <s v="Ukraine"/>
    <x v="19"/>
    <n v="26949"/>
    <s v="Olga"/>
    <s v="Kyryliuk"/>
    <d v="2016-10-20T00:00:00"/>
    <s v="October"/>
    <s v="okyryliuk@bytesize.com"/>
    <s v="2  "/>
  </r>
  <r>
    <s v="Ukraine"/>
    <x v="26"/>
    <n v="27801"/>
    <s v="Serhii"/>
    <s v="Khomenko"/>
    <d v="2017-08-01T00:00:00"/>
    <s v="August"/>
    <s v="skhomenko@ripplecom.com"/>
    <s v="1  "/>
  </r>
  <r>
    <s v="Ukraine"/>
    <x v="32"/>
    <n v="29101"/>
    <s v="Kseniya"/>
    <s v="Sokol"/>
    <d v="2017-05-08T00:00:00"/>
    <s v="May"/>
    <s v="ksokol@shawconstruction.com"/>
    <s v="2  "/>
  </r>
  <r>
    <s v="Ukraine"/>
    <x v="7"/>
    <n v="29695"/>
    <s v="Hanna"/>
    <s v="Myronenko"/>
    <d v="2014-10-23T00:00:00"/>
    <s v="October"/>
    <s v="hmyronenko@denil.com"/>
    <s v="2  "/>
  </r>
  <r>
    <s v="Ukraine"/>
    <x v="32"/>
    <n v="29731"/>
    <s v="Anna"/>
    <s v="Chernii"/>
    <d v="2015-05-31T00:00:00"/>
    <s v="May"/>
    <s v="achernii@shawconstruction.com"/>
    <s v="9  "/>
  </r>
  <r>
    <s v="Ukraine"/>
    <x v="9"/>
    <n v="31981"/>
    <s v="Oleksandra"/>
    <s v="Askochenska"/>
    <d v="2016-06-18T00:00:00"/>
    <s v="June"/>
    <s v="oaskochenska@ahanetworks.com"/>
    <s v="6  "/>
  </r>
  <r>
    <s v="Ukraine"/>
    <x v="32"/>
    <n v="36681"/>
    <s v="Anton"/>
    <s v="Samoilenko"/>
    <d v="2015-02-07T00:00:00"/>
    <s v="February"/>
    <s v="asamoilenko@shawconstruction.com"/>
    <s v="3  "/>
  </r>
  <r>
    <s v="Ukraine"/>
    <x v="40"/>
    <n v="36774"/>
    <s v="Mykola"/>
    <s v="Kharchenko"/>
    <d v="2014-11-07T00:00:00"/>
    <s v="November"/>
    <s v="mkharchenko@cyberdataprocessing.com"/>
    <s v="3  "/>
  </r>
  <r>
    <s v="Ukraine"/>
    <x v="33"/>
    <n v="37250"/>
    <s v="Artem"/>
    <s v="Arnautov"/>
    <d v="2014-06-12T00:00:00"/>
    <s v="June"/>
    <s v="aarnautov@netaassist.com"/>
    <s v="8  "/>
  </r>
  <r>
    <s v="Ukraine"/>
    <x v="30"/>
    <n v="37529"/>
    <s v="Maryna"/>
    <s v="Radchenko"/>
    <d v="2012-07-25T00:00:00"/>
    <s v="July"/>
    <s v="mradchenko@qinisar.com"/>
    <s v="21  "/>
  </r>
  <r>
    <s v="United Arab Emirates"/>
    <x v="10"/>
    <n v="11230"/>
    <s v="Tarek"/>
    <s v="Fouad"/>
    <d v="2013-10-18T00:00:00"/>
    <s v="October"/>
    <s v="tfouad@duet.com"/>
    <s v="13  "/>
  </r>
  <r>
    <s v="United Arab Emirates"/>
    <x v="19"/>
    <n v="11325"/>
    <s v="Kevin"/>
    <s v="Pillay"/>
    <d v="2015-06-30T00:00:00"/>
    <s v="June"/>
    <s v="kpillay@bytesize.com"/>
    <s v="3  "/>
  </r>
  <r>
    <s v="United Arab Emirates"/>
    <x v="47"/>
    <n v="11854"/>
    <s v="Mehmet"/>
    <s v="Tik"/>
    <d v="2014-03-12T00:00:00"/>
    <s v="March"/>
    <s v="mtik@tqprocesse.com"/>
    <s v="14  "/>
  </r>
  <r>
    <s v="United Arab Emirates"/>
    <x v="45"/>
    <n v="12838"/>
    <s v="Noora"/>
    <s v="Balouma"/>
    <d v="2017-04-06T00:00:00"/>
    <s v="April"/>
    <s v="nbalouma@pilcostreambank.com"/>
    <s v="2  "/>
  </r>
  <r>
    <s v="United Arab Emirates"/>
    <x v="19"/>
    <n v="14099"/>
    <s v="Prasoon"/>
    <s v="Gopinath"/>
    <d v="2014-04-25T00:00:00"/>
    <s v="April"/>
    <s v="pgopinath@bytesize.com"/>
    <s v="22  "/>
  </r>
  <r>
    <s v="United Arab Emirates"/>
    <x v="10"/>
    <n v="15266"/>
    <s v="Hadif"/>
    <s v="AlMheiri"/>
    <d v="2017-03-11T00:00:00"/>
    <s v="March"/>
    <s v="halmheiri@duet.com"/>
    <s v="5  "/>
  </r>
  <r>
    <s v="United Arab Emirates"/>
    <x v="45"/>
    <n v="16399"/>
    <s v="Srikanth"/>
    <s v="Manne"/>
    <d v="2012-07-25T00:00:00"/>
    <s v="July"/>
    <s v="smanne@pilcostreambank.com"/>
    <s v="2  "/>
  </r>
  <r>
    <s v="United Arab Emirates"/>
    <x v="15"/>
    <n v="17637"/>
    <s v="Fatima"/>
    <s v="AlDaghar"/>
    <d v="2013-10-30T00:00:00"/>
    <s v="October"/>
    <s v="faldaghar@tqprocesses.com"/>
    <s v="6  "/>
  </r>
  <r>
    <s v="United Arab Emirates"/>
    <x v="34"/>
    <n v="22475"/>
    <s v="Saleem"/>
    <s v="Alblooshi"/>
    <d v="2016-02-07T00:00:00"/>
    <s v="February"/>
    <s v="salblooshi@wwt.com"/>
    <s v="33  "/>
  </r>
  <r>
    <s v="United Arab Emirates"/>
    <x v="2"/>
    <n v="23238"/>
    <s v="Pete"/>
    <s v="Hall"/>
    <d v="2017-05-30T00:00:00"/>
    <s v="May"/>
    <s v="phall@chirahtechnologies.com"/>
    <s v="3  "/>
  </r>
  <r>
    <s v="United Arab Emirates"/>
    <x v="2"/>
    <n v="24884"/>
    <s v="Sandor"/>
    <s v="Fulop"/>
    <d v="2013-12-17T00:00:00"/>
    <s v="December"/>
    <s v="sfulop@chirahtechnologies.com"/>
    <s v="15  "/>
  </r>
  <r>
    <s v="United Arab Emirates"/>
    <x v="29"/>
    <n v="26058"/>
    <s v="Mahdi"/>
    <s v="Nazari Mehrabi"/>
    <d v="2012-12-01T00:00:00"/>
    <s v="December"/>
    <s v="mnazari mehrabi@westtelco.com"/>
    <s v="3  "/>
  </r>
  <r>
    <s v="United Arab Emirates"/>
    <x v="10"/>
    <n v="28005"/>
    <s v="Ahmed"/>
    <s v="Alawadhi"/>
    <d v="2016-10-31T00:00:00"/>
    <s v="October"/>
    <s v="aalawadhi@duet.com"/>
    <s v="3  "/>
  </r>
  <r>
    <s v="United Arab Emirates"/>
    <x v="3"/>
    <n v="30050"/>
    <s v="Jeremie"/>
    <s v="Delassus"/>
    <d v="2012-05-05T00:00:00"/>
    <s v="May"/>
    <s v="jdelassus@pinkcloudnetworks.com"/>
    <s v="16  "/>
  </r>
  <r>
    <s v="United Arab Emirates"/>
    <x v="10"/>
    <n v="31204"/>
    <s v="Saad"/>
    <s v="Abdalla"/>
    <d v="2013-06-30T00:00:00"/>
    <s v="June"/>
    <s v="sabdalla@duet.com"/>
    <s v="20  "/>
  </r>
  <r>
    <s v="United Arab Emirates"/>
    <x v="10"/>
    <n v="31522"/>
    <s v="Ahmed"/>
    <s v="AlShal"/>
    <d v="2014-06-30T00:00:00"/>
    <s v="June"/>
    <s v="aalshal@duet.com"/>
    <s v="3  "/>
  </r>
  <r>
    <s v="United Arab Emirates"/>
    <x v="30"/>
    <n v="33888"/>
    <s v="Patrick"/>
    <s v="Swoboda"/>
    <d v="2015-05-11T00:00:00"/>
    <s v="May"/>
    <s v="pswoboda@qinisar.com"/>
    <s v="7  "/>
  </r>
  <r>
    <s v="United Arab Emirates"/>
    <x v="23"/>
    <n v="34787"/>
    <s v="Jack"/>
    <s v="Harnez"/>
    <d v="2017-05-08T00:00:00"/>
    <s v="May"/>
    <s v="jharnez@respiranetworks.com"/>
    <s v="1  "/>
  </r>
  <r>
    <s v="United Arab Emirates"/>
    <x v="40"/>
    <n v="35075"/>
    <s v="Shehab"/>
    <s v="Ahmed"/>
    <d v="2014-03-04T00:00:00"/>
    <s v="March"/>
    <s v="sahmed@cyberdataprocessing.com"/>
    <s v="3  "/>
  </r>
  <r>
    <s v="United Arab Emirates"/>
    <x v="19"/>
    <n v="36870"/>
    <s v="Prasoon"/>
    <s v="Gopinath"/>
    <d v="2012-05-27T00:00:00"/>
    <s v="May"/>
    <s v="pgopinath@bytesize.com"/>
    <s v="14  "/>
  </r>
  <r>
    <s v="United Arab Emirates"/>
    <x v="24"/>
    <n v="38307"/>
    <s v="Munir"/>
    <s v="Badr"/>
    <d v="2016-05-11T00:00:00"/>
    <s v="May"/>
    <s v="mbadr@tatsan.com"/>
    <s v="3  "/>
  </r>
  <r>
    <s v="United Arab Emirates"/>
    <x v="0"/>
    <n v="39376"/>
    <s v="Jamal"/>
    <s v="Kilani"/>
    <d v="2017-06-12T00:00:00"/>
    <s v="June"/>
    <s v="jkilani@lacne.com"/>
    <s v="2  "/>
  </r>
  <r>
    <s v="United Kingdom"/>
    <x v="0"/>
    <n v="10195"/>
    <s v="Kanji"/>
    <s v="Bhodia"/>
    <d v="2016-09-01T00:00:00"/>
    <s v="September"/>
    <s v="kbhodia@lacne.com"/>
    <s v="2  "/>
  </r>
  <r>
    <s v="United Kingdom"/>
    <x v="40"/>
    <n v="11762"/>
    <s v="Jonathan"/>
    <s v="Freeman"/>
    <d v="2017-01-08T00:00:00"/>
    <s v="January"/>
    <s v="jfreeman@cyberdataprocessing.com"/>
    <s v="3  "/>
  </r>
  <r>
    <s v="United Kingdom"/>
    <x v="36"/>
    <n v="12811"/>
    <s v="Ignas"/>
    <s v="Bagdonas"/>
    <d v="2013-10-05T00:00:00"/>
    <s v="October"/>
    <s v="ibagdonas@eyn.com"/>
    <s v="3  "/>
  </r>
  <r>
    <s v="United Kingdom"/>
    <x v="26"/>
    <n v="12940"/>
    <s v="Gabriel"/>
    <s v="Ajabahian"/>
    <d v="2013-08-24T00:00:00"/>
    <s v="August"/>
    <s v="gajabahian@ripplecom.com"/>
    <s v="9  "/>
  </r>
  <r>
    <s v="United Kingdom"/>
    <x v="26"/>
    <n v="13684"/>
    <s v="Laurens"/>
    <s v="Hoogendoorn"/>
    <d v="2016-02-20T00:00:00"/>
    <s v="February"/>
    <s v="lhoogendoorn@ripplecom.com"/>
    <s v="10  "/>
  </r>
  <r>
    <s v="United Kingdom"/>
    <x v="26"/>
    <n v="13813"/>
    <s v="Saloumeh"/>
    <s v="Ghasemi"/>
    <d v="2017-06-14T00:00:00"/>
    <s v="June"/>
    <s v="sghasemi@ripplecom.com"/>
    <s v="1  "/>
  </r>
  <r>
    <s v="United Kingdom"/>
    <x v="26"/>
    <n v="14145"/>
    <s v="Vahan"/>
    <s v="Hovsepyan"/>
    <d v="2017-08-04T00:00:00"/>
    <s v="August"/>
    <s v="vhovsepyan@ripplecom.com"/>
    <s v="1  "/>
  </r>
  <r>
    <s v="United Kingdom"/>
    <x v="26"/>
    <n v="14159"/>
    <s v="Brian"/>
    <s v="Riddle"/>
    <d v="2012-08-16T00:00:00"/>
    <s v="August"/>
    <s v="briddle@ripplecom.com"/>
    <s v="22  "/>
  </r>
  <r>
    <s v="United Kingdom"/>
    <x v="26"/>
    <n v="14484"/>
    <s v="Sjoerd"/>
    <s v="Oostdijck"/>
    <d v="2013-10-15T00:00:00"/>
    <s v="October"/>
    <s v="soostdijck@ripplecom.com"/>
    <s v="18  "/>
  </r>
  <r>
    <s v="United Kingdom"/>
    <x v="0"/>
    <n v="14530"/>
    <s v="Sara Giovanna"/>
    <s v="Solmone"/>
    <d v="2010-10-01T00:00:00"/>
    <s v="October"/>
    <s v="ssolmone@lacne.com"/>
    <s v="36  "/>
  </r>
  <r>
    <s v="United Kingdom"/>
    <x v="26"/>
    <n v="15212"/>
    <s v="Alex"/>
    <s v="Semenyaka"/>
    <d v="2017-02-25T00:00:00"/>
    <s v="February"/>
    <s v="asemenyaka@ripplecom.com"/>
    <s v="3  "/>
  </r>
  <r>
    <s v="United Kingdom"/>
    <x v="26"/>
    <n v="15895"/>
    <s v="Andrea"/>
    <s v="Cima"/>
    <d v="2014-05-21T00:00:00"/>
    <s v="May"/>
    <s v="acima@ripplecom.com"/>
    <s v="11  "/>
  </r>
  <r>
    <s v="United Kingdom"/>
    <x v="0"/>
    <n v="16572"/>
    <s v="Rob"/>
    <s v="Evans"/>
    <d v="2012-12-21T00:00:00"/>
    <s v="December"/>
    <s v="revans@lacne.com"/>
    <s v="30  "/>
  </r>
  <r>
    <s v="United Kingdom"/>
    <x v="26"/>
    <n v="17050"/>
    <s v="Axel"/>
    <s v="Pawlik"/>
    <d v="2013-01-28T00:00:00"/>
    <s v="January"/>
    <s v="apawlik@ripplecom.com"/>
    <s v="12  "/>
  </r>
  <r>
    <s v="United Kingdom"/>
    <x v="26"/>
    <n v="17721"/>
    <s v="Xavier"/>
    <s v="Le Bris"/>
    <d v="2012-11-08T00:00:00"/>
    <s v="November"/>
    <s v="xle bris@ripplecom.com"/>
    <s v="5  "/>
  </r>
  <r>
    <s v="United Kingdom"/>
    <x v="40"/>
    <n v="18610"/>
    <s v="Martin"/>
    <s v="Hostacny"/>
    <d v="2016-12-02T00:00:00"/>
    <s v="December"/>
    <s v="mhostacny@cyberdataprocessing.com"/>
    <s v="8  "/>
  </r>
  <r>
    <s v="United Kingdom"/>
    <x v="26"/>
    <n v="19467"/>
    <s v="Athina"/>
    <s v="Fragkouli"/>
    <d v="2013-02-05T00:00:00"/>
    <s v="February"/>
    <s v="afragkouli@ripplecom.com"/>
    <s v="13  "/>
  </r>
  <r>
    <s v="United Kingdom"/>
    <x v="26"/>
    <n v="20093"/>
    <s v="Ingrid"/>
    <s v="Wijte"/>
    <d v="2013-02-20T00:00:00"/>
    <s v="February"/>
    <s v="iwijte@ripplecom.com"/>
    <s v="28  "/>
  </r>
  <r>
    <s v="United Kingdom"/>
    <x v="26"/>
    <n v="20262"/>
    <s v="Inge"/>
    <s v="Hommes"/>
    <d v="2013-01-07T00:00:00"/>
    <s v="January"/>
    <s v="ihommes@ripplecom.com"/>
    <s v="5  "/>
  </r>
  <r>
    <s v="United Kingdom"/>
    <x v="26"/>
    <n v="20580"/>
    <s v="Gergana"/>
    <s v="Petrova"/>
    <d v="2014-02-13T00:00:00"/>
    <s v="February"/>
    <s v="gpetrova@ripplecom.com"/>
    <s v="12  "/>
  </r>
  <r>
    <s v="United Kingdom"/>
    <x v="26"/>
    <n v="21379"/>
    <s v="Anand"/>
    <s v="Buddhdev"/>
    <d v="2015-01-22T00:00:00"/>
    <s v="January"/>
    <s v="abuddhdev@ripplecom.com"/>
    <s v="14  "/>
  </r>
  <r>
    <s v="United Kingdom"/>
    <x v="34"/>
    <n v="21746"/>
    <s v="Abdel-moniem"/>
    <s v="Rezk"/>
    <d v="2013-12-05T00:00:00"/>
    <s v="December"/>
    <s v="arezk@wwt.com"/>
    <s v="15  "/>
  </r>
  <r>
    <s v="United Kingdom"/>
    <x v="26"/>
    <n v="22054"/>
    <s v="Rumy"/>
    <s v="Kanis"/>
    <d v="2016-05-18T00:00:00"/>
    <s v="May"/>
    <s v="rkanis@ripplecom.com"/>
    <s v="3  "/>
  </r>
  <r>
    <s v="United Kingdom"/>
    <x v="26"/>
    <n v="22256"/>
    <s v="Colin"/>
    <s v="Petrie"/>
    <d v="2015-01-07T00:00:00"/>
    <s v="January"/>
    <s v="cpetrie@ripplecom.com"/>
    <s v="12  "/>
  </r>
  <r>
    <s v="United Kingdom"/>
    <x v="25"/>
    <n v="22270"/>
    <s v="Malcolm"/>
    <s v="Hutty"/>
    <d v="2017-08-09T00:00:00"/>
    <s v="August"/>
    <s v="mhutty@stepsittraining.com"/>
    <s v="1  "/>
  </r>
  <r>
    <s v="United Kingdom"/>
    <x v="26"/>
    <n v="22368"/>
    <s v="Daniel"/>
    <s v="Karrenberg"/>
    <d v="2014-02-10T00:00:00"/>
    <s v="February"/>
    <s v="dkarrenberg@ripplecom.com"/>
    <s v="2  "/>
  </r>
  <r>
    <s v="United Kingdom"/>
    <x v="33"/>
    <n v="22740"/>
    <s v="Paul"/>
    <s v="Thornton"/>
    <d v="2017-05-02T00:00:00"/>
    <s v="May"/>
    <s v="pthornton@netaassist.com"/>
    <s v="2  "/>
  </r>
  <r>
    <s v="United Kingdom"/>
    <x v="26"/>
    <n v="23011"/>
    <s v="Alun"/>
    <s v="Davies"/>
    <d v="2015-01-03T00:00:00"/>
    <s v="January"/>
    <s v="adavies@ripplecom.com"/>
    <s v="8  "/>
  </r>
  <r>
    <s v="United Kingdom"/>
    <x v="28"/>
    <n v="23268"/>
    <s v="Bijal"/>
    <s v="Sanghani"/>
    <d v="2012-07-04T00:00:00"/>
    <s v="July"/>
    <s v="bsanghani@euro-m.com"/>
    <s v="14  "/>
  </r>
  <r>
    <s v="United Kingdom"/>
    <x v="36"/>
    <n v="25034"/>
    <s v="Richard"/>
    <s v="Cziva"/>
    <d v="2012-06-16T00:00:00"/>
    <s v="June"/>
    <s v="rcziva@eyn.com"/>
    <s v="3  "/>
  </r>
  <r>
    <s v="United Kingdom"/>
    <x v="26"/>
    <n v="25387"/>
    <s v="Menno"/>
    <s v="Schepers"/>
    <d v="2015-12-13T00:00:00"/>
    <s v="December"/>
    <s v="mschepers@ripplecom.com"/>
    <s v="4  "/>
  </r>
  <r>
    <s v="United Kingdom"/>
    <x v="39"/>
    <n v="25412"/>
    <s v="Roy"/>
    <s v="Arends"/>
    <d v="2016-08-17T00:00:00"/>
    <s v="August"/>
    <s v="rarends@icant.com"/>
    <s v="7  "/>
  </r>
  <r>
    <s v="United Kingdom"/>
    <x v="36"/>
    <n v="25632"/>
    <s v="Michael David"/>
    <s v="Hazas"/>
    <d v="2016-06-29T00:00:00"/>
    <s v="June"/>
    <s v="mhazas@eyn.com"/>
    <s v="3  "/>
  </r>
  <r>
    <s v="United Kingdom"/>
    <x v="26"/>
    <n v="25709"/>
    <s v="Chris"/>
    <s v="Buckridge"/>
    <d v="2014-05-23T00:00:00"/>
    <s v="May"/>
    <s v="cbuckridge@ripplecom.com"/>
    <s v="7  "/>
  </r>
  <r>
    <s v="United Kingdom"/>
    <x v="46"/>
    <n v="25911"/>
    <s v="Ronan"/>
    <s v="Mullally"/>
    <d v="2015-11-06T00:00:00"/>
    <s v="November"/>
    <s v="rmullally@picsure.com"/>
    <s v="10  "/>
  </r>
  <r>
    <s v="United Kingdom"/>
    <x v="26"/>
    <n v="25957"/>
    <s v="Christopher"/>
    <s v="Amin"/>
    <d v="2016-09-20T00:00:00"/>
    <s v="September"/>
    <s v="camin@ripplecom.com"/>
    <s v="2  "/>
  </r>
  <r>
    <s v="United Kingdom"/>
    <x v="2"/>
    <n v="26180"/>
    <s v="Louis"/>
    <s v="Poinsignon"/>
    <d v="2013-08-13T00:00:00"/>
    <s v="August"/>
    <s v="lpoinsignon@chirahtechnologies.com"/>
    <s v="5  "/>
  </r>
  <r>
    <s v="United Kingdom"/>
    <x v="26"/>
    <n v="26273"/>
    <s v="Marco"/>
    <s v="Schmidt"/>
    <d v="2013-05-28T00:00:00"/>
    <s v="May"/>
    <s v="mschmidt@ripplecom.com"/>
    <s v="1  "/>
  </r>
  <r>
    <s v="United Kingdom"/>
    <x v="26"/>
    <n v="26457"/>
    <s v="Serge"/>
    <s v="Radovcic"/>
    <d v="2014-01-19T00:00:00"/>
    <s v="January"/>
    <s v="sradovcic@ripplecom.com"/>
    <s v="6  "/>
  </r>
  <r>
    <s v="United Kingdom"/>
    <x v="26"/>
    <n v="26887"/>
    <s v="Marco"/>
    <s v="Hogewoning"/>
    <d v="2014-07-11T00:00:00"/>
    <s v="July"/>
    <s v="mhogewoning@ripplecom.com"/>
    <s v="12  "/>
  </r>
  <r>
    <s v="United Kingdom"/>
    <x v="26"/>
    <n v="27034"/>
    <s v="Sandra"/>
    <s v="Gijzen"/>
    <d v="2013-03-16T00:00:00"/>
    <s v="March"/>
    <s v="sgijzen@ripplecom.com"/>
    <s v="8  "/>
  </r>
  <r>
    <s v="United Kingdom"/>
    <x v="26"/>
    <n v="27300"/>
    <s v="Antony"/>
    <s v="Gollan"/>
    <d v="2014-08-31T00:00:00"/>
    <s v="August"/>
    <s v="agollan@ripplecom.com"/>
    <s v="1  "/>
  </r>
  <r>
    <s v="United Kingdom"/>
    <x v="26"/>
    <n v="27309"/>
    <s v="Sabine"/>
    <s v="Mader"/>
    <d v="2015-02-19T00:00:00"/>
    <s v="February"/>
    <s v="smader@ripplecom.com"/>
    <s v="3  "/>
  </r>
  <r>
    <s v="United Kingdom"/>
    <x v="26"/>
    <n v="27397"/>
    <s v="Nick"/>
    <s v="Hyrka"/>
    <d v="2015-11-12T00:00:00"/>
    <s v="November"/>
    <s v="nhyrka@ripplecom.com"/>
    <s v="6  "/>
  </r>
  <r>
    <s v="United Kingdom"/>
    <x v="26"/>
    <n v="27886"/>
    <s v="Andrew"/>
    <s v="de la Haye"/>
    <d v="2015-03-22T00:00:00"/>
    <s v="March"/>
    <s v="ade la haye@ripplecom.com"/>
    <s v="4  "/>
  </r>
  <r>
    <s v="United Kingdom"/>
    <x v="26"/>
    <n v="28404"/>
    <s v="Richard"/>
    <s v="Leaning"/>
    <d v="2017-06-02T00:00:00"/>
    <s v="June"/>
    <s v="rleaning@ripplecom.com"/>
    <s v="1  "/>
  </r>
  <r>
    <s v="United Kingdom"/>
    <x v="26"/>
    <n v="28547"/>
    <s v="Oliver"/>
    <s v="Payne"/>
    <d v="2017-08-22T00:00:00"/>
    <s v="August"/>
    <s v="opayne@ripplecom.com"/>
    <s v="1  "/>
  </r>
  <r>
    <s v="United Kingdom"/>
    <x v="37"/>
    <n v="28965"/>
    <s v="Nat"/>
    <s v="Morris"/>
    <d v="2012-11-16T00:00:00"/>
    <s v="November"/>
    <s v="nmorris@collingsuniversity.com"/>
    <s v="5  "/>
  </r>
  <r>
    <s v="United Kingdom"/>
    <x v="25"/>
    <n v="30118"/>
    <s v="Halil"/>
    <s v="Kama"/>
    <d v="2016-06-08T00:00:00"/>
    <s v="June"/>
    <s v="hkama@stepsittraining.com"/>
    <s v="5  "/>
  </r>
  <r>
    <s v="United Kingdom"/>
    <x v="26"/>
    <n v="30197"/>
    <s v="Massimo"/>
    <s v="Candela"/>
    <d v="2017-02-24T00:00:00"/>
    <s v="February"/>
    <s v="mcandela@ripplecom.com"/>
    <s v="2  "/>
  </r>
  <r>
    <s v="United Kingdom"/>
    <x v="26"/>
    <n v="30406"/>
    <s v="Jad"/>
    <s v="El Cham"/>
    <d v="2012-06-01T00:00:00"/>
    <s v="June"/>
    <s v="jel cham@ripplecom.com"/>
    <s v="9  "/>
  </r>
  <r>
    <s v="United Kingdom"/>
    <x v="26"/>
    <n v="30681"/>
    <s v="Nigel"/>
    <s v="Titley"/>
    <d v="2015-10-22T00:00:00"/>
    <s v="October"/>
    <s v="ntitley@ripplecom.com"/>
    <s v="10  "/>
  </r>
  <r>
    <s v="United Kingdom"/>
    <x v="26"/>
    <n v="30741"/>
    <s v="Paul"/>
    <s v="Rendek"/>
    <d v="2015-04-07T00:00:00"/>
    <s v="April"/>
    <s v="prendek@ripplecom.com"/>
    <s v="4  "/>
  </r>
  <r>
    <s v="United Kingdom"/>
    <x v="26"/>
    <n v="30840"/>
    <s v="Razvan"/>
    <s v="Oprea"/>
    <d v="2016-12-21T00:00:00"/>
    <s v="December"/>
    <s v="roprea@ripplecom.com"/>
    <s v="3  "/>
  </r>
  <r>
    <s v="United Kingdom"/>
    <x v="23"/>
    <n v="30911"/>
    <s v="Moe"/>
    <s v="Kadri"/>
    <d v="2017-01-16T00:00:00"/>
    <s v="January"/>
    <s v="mkadri@respiranetworks.com"/>
    <s v="3  "/>
  </r>
  <r>
    <s v="United Kingdom"/>
    <x v="29"/>
    <n v="31145"/>
    <s v="Sohaib"/>
    <s v="Ahmed"/>
    <d v="2017-06-02T00:00:00"/>
    <s v="June"/>
    <s v="sahmed@westtelco.com"/>
    <s v="1  "/>
  </r>
  <r>
    <s v="United Kingdom"/>
    <x v="26"/>
    <n v="31774"/>
    <s v="Sandra"/>
    <s v="Bras"/>
    <d v="2012-11-11T00:00:00"/>
    <s v="November"/>
    <s v="sbras@ripplecom.com"/>
    <s v="1  "/>
  </r>
  <r>
    <s v="United Kingdom"/>
    <x v="26"/>
    <n v="32407"/>
    <s v="Hisham"/>
    <s v="Ibrahim"/>
    <d v="2015-12-27T00:00:00"/>
    <s v="December"/>
    <s v="hibrahim@ripplecom.com"/>
    <s v="3  "/>
  </r>
  <r>
    <s v="United Kingdom"/>
    <x v="30"/>
    <n v="32550"/>
    <s v="Anthony"/>
    <s v="Pearson"/>
    <d v="2013-02-18T00:00:00"/>
    <s v="February"/>
    <s v="apearson@qinisar.com"/>
    <s v="7  "/>
  </r>
  <r>
    <s v="United Kingdom"/>
    <x v="26"/>
    <n v="32987"/>
    <s v="Alexandra"/>
    <s v="Vos"/>
    <d v="2012-07-19T00:00:00"/>
    <s v="July"/>
    <s v="avos@ripplecom.com"/>
    <s v="21  "/>
  </r>
  <r>
    <s v="United Kingdom"/>
    <x v="26"/>
    <n v="33074"/>
    <s v="Michela"/>
    <s v="Galante"/>
    <d v="2015-06-13T00:00:00"/>
    <s v="June"/>
    <s v="mgalante@ripplecom.com"/>
    <s v="4  "/>
  </r>
  <r>
    <s v="United Kingdom"/>
    <x v="26"/>
    <n v="33729"/>
    <s v="Amanda"/>
    <s v="Gowland"/>
    <d v="2016-09-23T00:00:00"/>
    <s v="September"/>
    <s v="agowland@ripplecom.com"/>
    <s v="3  "/>
  </r>
  <r>
    <s v="United Kingdom"/>
    <x v="26"/>
    <n v="33952"/>
    <s v="Kaveh"/>
    <s v="Ranjbar"/>
    <d v="2015-09-16T00:00:00"/>
    <s v="September"/>
    <s v="kranjbar@ripplecom.com"/>
    <s v="4  "/>
  </r>
  <r>
    <s v="United Kingdom"/>
    <x v="26"/>
    <n v="34403"/>
    <s v="Michael"/>
    <s v="Frearson"/>
    <d v="2014-03-13T00:00:00"/>
    <s v="March"/>
    <s v="mfrearson@ripplecom.com"/>
    <s v="2  "/>
  </r>
  <r>
    <s v="United Kingdom"/>
    <x v="19"/>
    <n v="35131"/>
    <s v="Thomas"/>
    <s v="Bibb"/>
    <d v="2014-06-18T00:00:00"/>
    <s v="June"/>
    <s v="tbibb@bytesize.com"/>
    <s v="8  "/>
  </r>
  <r>
    <s v="United Kingdom"/>
    <x v="26"/>
    <n v="35213"/>
    <s v="David"/>
    <s v="West"/>
    <d v="2014-02-09T00:00:00"/>
    <s v="February"/>
    <s v="dwest@ripplecom.com"/>
    <s v="3  "/>
  </r>
  <r>
    <s v="United Kingdom"/>
    <x v="42"/>
    <n v="35718"/>
    <s v="Ben"/>
    <s v="Nicklin"/>
    <d v="2016-02-07T00:00:00"/>
    <s v="February"/>
    <s v="bnicklin@epsilontech.com"/>
    <s v="2  "/>
  </r>
  <r>
    <s v="United Kingdom"/>
    <x v="37"/>
    <n v="36037"/>
    <s v="Javed"/>
    <s v="Vohra"/>
    <d v="2015-07-01T00:00:00"/>
    <s v="July"/>
    <s v="jvohra@collingsuniversity.com"/>
    <s v="3  "/>
  </r>
  <r>
    <s v="United Kingdom"/>
    <x v="15"/>
    <n v="36369"/>
    <s v="Sascha"/>
    <s v="Lopez"/>
    <d v="2014-03-30T00:00:00"/>
    <s v="March"/>
    <s v="slopez@tqprocesses.com"/>
    <s v="5  "/>
  </r>
  <r>
    <s v="United Kingdom"/>
    <x v="26"/>
    <n v="36563"/>
    <s v="Smahena"/>
    <s v="Amakran"/>
    <d v="2015-01-28T00:00:00"/>
    <s v="January"/>
    <s v="samakran@ripplecom.com"/>
    <s v="11  "/>
  </r>
  <r>
    <s v="United Kingdom"/>
    <x v="26"/>
    <n v="36799"/>
    <s v="Chafic"/>
    <s v="Chaya"/>
    <d v="2015-01-17T00:00:00"/>
    <s v="January"/>
    <s v="cchaya@ripplecom.com"/>
    <s v="4  "/>
  </r>
  <r>
    <s v="United Kingdom"/>
    <x v="15"/>
    <n v="37373"/>
    <s v="Kieran"/>
    <s v="Davies"/>
    <d v="2015-04-12T00:00:00"/>
    <s v="April"/>
    <s v="kdavies@tqprocesses.com"/>
    <s v="2  "/>
  </r>
  <r>
    <s v="United Kingdom"/>
    <x v="24"/>
    <n v="37598"/>
    <s v="Jie"/>
    <s v="Li"/>
    <d v="2012-11-22T00:00:00"/>
    <s v="November"/>
    <s v="jli@tatsan.com"/>
    <s v="4  "/>
  </r>
  <r>
    <s v="United Kingdom"/>
    <x v="26"/>
    <n v="37895"/>
    <s v="Fergal"/>
    <s v="Cunningham"/>
    <d v="2012-10-01T00:00:00"/>
    <s v="October"/>
    <s v="fcunningham@ripplecom.com"/>
    <s v="7  "/>
  </r>
  <r>
    <s v="United Kingdom"/>
    <x v="0"/>
    <n v="38639"/>
    <s v="Damien"/>
    <s v="Shaw"/>
    <d v="2015-10-10T00:00:00"/>
    <s v="October"/>
    <s v="dshaw@lacne.com"/>
    <s v="12  "/>
  </r>
  <r>
    <s v="United Kingdom"/>
    <x v="39"/>
    <n v="39356"/>
    <s v="Denesh"/>
    <s v="Bhabuta"/>
    <d v="2012-10-05T00:00:00"/>
    <s v="October"/>
    <s v="dbhabuta@icant.com"/>
    <s v="36  "/>
  </r>
  <r>
    <s v="United Kingdom"/>
    <x v="31"/>
    <n v="39500"/>
    <s v="Ivana"/>
    <s v="Tomic"/>
    <d v="2016-08-02T00:00:00"/>
    <s v="August"/>
    <s v="itomic@dataprosys.com"/>
    <s v="3  "/>
  </r>
  <r>
    <s v="United Kingdom"/>
    <x v="2"/>
    <n v="39680"/>
    <s v="Will"/>
    <s v="Hargrave"/>
    <d v="2016-04-23T00:00:00"/>
    <s v="April"/>
    <s v="whargrave@chirahtechnologies.com"/>
    <s v="4  "/>
  </r>
  <r>
    <s v="United Kingdom"/>
    <x v="26"/>
    <n v="39830"/>
    <s v="Mirjam"/>
    <s v="Kühne"/>
    <d v="2016-11-19T00:00:00"/>
    <s v="November"/>
    <s v="mkühne@ripplecom.com"/>
    <s v="6  "/>
  </r>
  <r>
    <s v="United States of America"/>
    <x v="17"/>
    <n v="10130"/>
    <s v="Brad"/>
    <s v="Gorman"/>
    <d v="2013-12-15T00:00:00"/>
    <s v="December"/>
    <s v="bgorman@verisize.com"/>
    <s v="7  "/>
  </r>
  <r>
    <s v="United States of America"/>
    <x v="45"/>
    <n v="14634"/>
    <s v="Amy"/>
    <s v="Potter"/>
    <d v="2015-03-10T00:00:00"/>
    <s v="March"/>
    <s v="apotter@pilcostreambank.com"/>
    <s v="4  "/>
  </r>
  <r>
    <s v="United States of America"/>
    <x v="15"/>
    <n v="14675"/>
    <s v="Zaid"/>
    <s v="Hammoudi"/>
    <d v="2017-02-27T00:00:00"/>
    <s v="February"/>
    <s v="zhammoudi@tqprocesses.com"/>
    <s v="1  "/>
  </r>
  <r>
    <s v="United States of America"/>
    <x v="9"/>
    <n v="15458"/>
    <s v="Kevin"/>
    <s v="Pack"/>
    <d v="2015-10-04T00:00:00"/>
    <s v="October"/>
    <s v="kpack@ahanetworks.com"/>
    <s v="13  "/>
  </r>
  <r>
    <s v="United States of America"/>
    <x v="27"/>
    <n v="15663"/>
    <s v="Sandeep"/>
    <s v="Nair"/>
    <d v="2014-10-23T00:00:00"/>
    <s v="October"/>
    <s v="snair@xlaninternetexchange.com"/>
    <s v="5  "/>
  </r>
  <r>
    <s v="United States of America"/>
    <x v="26"/>
    <n v="16991"/>
    <s v="Kjell"/>
    <s v="Leknes"/>
    <d v="2015-09-01T00:00:00"/>
    <s v="September"/>
    <s v="kleknes@ripplecom.com"/>
    <s v="19  "/>
  </r>
  <r>
    <s v="United States of America"/>
    <x v="11"/>
    <n v="17091"/>
    <s v="Miles"/>
    <s v="McCredie"/>
    <d v="2012-07-29T00:00:00"/>
    <s v="July"/>
    <s v="mmccredie@mojbal.com"/>
    <s v="11  "/>
  </r>
  <r>
    <s v="United States of America"/>
    <x v="6"/>
    <n v="17464"/>
    <s v="Ole"/>
    <s v="Jacobsen"/>
    <d v="2016-01-30T00:00:00"/>
    <s v="January"/>
    <s v="ojacobsen@fzigfibre.com"/>
    <s v="11  "/>
  </r>
  <r>
    <s v="United States of America"/>
    <x v="26"/>
    <n v="20210"/>
    <s v="Tim"/>
    <s v="Bruijnzeels"/>
    <d v="2016-01-20T00:00:00"/>
    <s v="January"/>
    <s v="tbruijnzeels@ripplecom.com"/>
    <s v="13  "/>
  </r>
  <r>
    <s v="United States of America"/>
    <x v="32"/>
    <n v="21000"/>
    <s v="Owen"/>
    <s v="DeLong"/>
    <d v="2016-11-10T00:00:00"/>
    <s v="November"/>
    <s v="odelong@shawconstruction.com"/>
    <s v="25  "/>
  </r>
  <r>
    <s v="United States of America"/>
    <x v="33"/>
    <n v="23052"/>
    <s v="Leif"/>
    <s v="Sawyer"/>
    <d v="2016-09-21T00:00:00"/>
    <s v="September"/>
    <s v="lsawyer@netaassist.com"/>
    <s v="13  "/>
  </r>
  <r>
    <s v="United States of America"/>
    <x v="13"/>
    <n v="26794"/>
    <s v="John"/>
    <s v="Curran"/>
    <d v="2014-04-05T00:00:00"/>
    <s v="April"/>
    <s v="jcurran@intelligencesystems.com"/>
    <s v="7  "/>
  </r>
  <r>
    <s v="United States of America"/>
    <x v="18"/>
    <n v="27232"/>
    <s v="Greg"/>
    <s v="Hankins"/>
    <d v="2016-09-30T00:00:00"/>
    <s v="September"/>
    <s v="ghankins@uon.com"/>
    <s v="1  "/>
  </r>
  <r>
    <s v="United States of America"/>
    <x v="18"/>
    <n v="27293"/>
    <s v="William Lee"/>
    <s v="Howard"/>
    <d v="2013-01-12T00:00:00"/>
    <s v="January"/>
    <s v="whoward@uon.com"/>
    <s v="6  "/>
  </r>
  <r>
    <s v="United States of America"/>
    <x v="40"/>
    <n v="28939"/>
    <s v="Elise"/>
    <s v="Gerich"/>
    <d v="2012-05-12T00:00:00"/>
    <s v="May"/>
    <s v="egerich@cyberdataprocessing.com"/>
    <s v="5  "/>
  </r>
  <r>
    <s v="United States of America"/>
    <x v="0"/>
    <n v="28961"/>
    <s v="Alejandro"/>
    <s v="Guzman"/>
    <d v="2014-11-15T00:00:00"/>
    <s v="November"/>
    <s v="aguzman@lacne.com"/>
    <s v="1  "/>
  </r>
  <r>
    <s v="United States of America"/>
    <x v="39"/>
    <n v="29651"/>
    <s v="Ron"/>
    <s v="da Silva"/>
    <d v="2016-03-16T00:00:00"/>
    <s v="March"/>
    <s v="rda silva@icant.com"/>
    <s v="3  "/>
  </r>
  <r>
    <s v="United States of America"/>
    <x v="26"/>
    <n v="29720"/>
    <s v="Naser"/>
    <s v="Salam"/>
    <d v="2012-07-10T00:00:00"/>
    <s v="July"/>
    <s v="nsalam@ripplecom.com"/>
    <s v="17  "/>
  </r>
  <r>
    <s v="United States of America"/>
    <x v="16"/>
    <n v="29924"/>
    <s v="Stephen"/>
    <s v="DAlmeida"/>
    <d v="2012-12-25T00:00:00"/>
    <s v="December"/>
    <s v="sdalmeida@ebonytelecoms.com"/>
    <s v="6  "/>
  </r>
  <r>
    <s v="United States of America"/>
    <x v="36"/>
    <n v="30591"/>
    <s v="John"/>
    <s v="Dendy"/>
    <d v="2017-05-28T00:00:00"/>
    <s v="May"/>
    <s v="jdendy@eyn.com"/>
    <s v="1  "/>
  </r>
  <r>
    <s v="United States of America"/>
    <x v="26"/>
    <n v="30978"/>
    <s v="Adam"/>
    <s v="Castle"/>
    <d v="2017-03-06T00:00:00"/>
    <s v="March"/>
    <s v="acastle@ripplecom.com"/>
    <s v="1  "/>
  </r>
  <r>
    <s v="United States of America"/>
    <x v="11"/>
    <n v="31314"/>
    <s v="Ivan"/>
    <s v="Sanz"/>
    <d v="2015-10-19T00:00:00"/>
    <s v="October"/>
    <s v="isanz@mojbal.com"/>
    <s v="12  "/>
  </r>
  <r>
    <s v="United States of America"/>
    <x v="15"/>
    <n v="32957"/>
    <s v="Andrew"/>
    <s v="Baskett"/>
    <d v="2015-12-25T00:00:00"/>
    <s v="December"/>
    <s v="abaskett@tqprocesses.com"/>
    <s v="8  "/>
  </r>
  <r>
    <s v="United States of America"/>
    <x v="13"/>
    <n v="34153"/>
    <s v="Sean"/>
    <s v="Hopkins"/>
    <d v="2016-02-07T00:00:00"/>
    <s v="February"/>
    <s v="shopkins@intelligencesystems.com"/>
    <s v="1  "/>
  </r>
  <r>
    <s v="United States of America"/>
    <x v="45"/>
    <n v="34274"/>
    <s v="Gabe"/>
    <s v="Fried"/>
    <d v="2013-02-28T00:00:00"/>
    <s v="February"/>
    <s v="gfried@pilcostreambank.com"/>
    <s v="7  "/>
  </r>
  <r>
    <s v="United States of America"/>
    <x v="7"/>
    <n v="35181"/>
    <s v="Randy"/>
    <s v="Whitney"/>
    <d v="2015-03-28T00:00:00"/>
    <s v="March"/>
    <s v="rwhitney@denil.com"/>
    <s v="2  "/>
  </r>
  <r>
    <s v="United States of America"/>
    <x v="26"/>
    <n v="35888"/>
    <s v="Martina"/>
    <s v="de Mas"/>
    <d v="2013-05-19T00:00:00"/>
    <s v="May"/>
    <s v="mde mas@ripplecom.com"/>
    <s v="9  "/>
  </r>
  <r>
    <s v="United States of America"/>
    <x v="22"/>
    <n v="36495"/>
    <s v="Aaron"/>
    <s v="Hughes"/>
    <d v="2016-10-10T00:00:00"/>
    <s v="October"/>
    <s v="ahughes@zconnect,inc.com"/>
    <s v="2  "/>
  </r>
  <r>
    <s v="United States of America"/>
    <x v="12"/>
    <n v="36642"/>
    <s v="Feras"/>
    <s v="Bakkour"/>
    <d v="2012-04-21T00:00:00"/>
    <s v="April"/>
    <s v="fbakkour@zimsales.com"/>
    <s v="7  "/>
  </r>
  <r>
    <s v="United States of America"/>
    <x v="17"/>
    <n v="37742"/>
    <s v="Sean"/>
    <s v="Stuart"/>
    <d v="2016-02-15T00:00:00"/>
    <s v="February"/>
    <s v="sstuart@verisize.com"/>
    <s v="2  "/>
  </r>
  <r>
    <s v="United States of America"/>
    <x v="4"/>
    <n v="37959"/>
    <s v="William"/>
    <s v="Sylvester"/>
    <d v="2015-06-26T00:00:00"/>
    <s v="June"/>
    <s v="wsylvester@parmistechnologies.com"/>
    <s v="6  "/>
  </r>
  <r>
    <s v="Uruguay"/>
    <x v="0"/>
    <n v="36477"/>
    <s v="Agustín"/>
    <s v="Formoso"/>
    <d v="2012-05-14T00:00:00"/>
    <s v="May"/>
    <s v="aformoso@lacne.com"/>
    <s v="9  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>
  <location ref="A3:B52" firstHeaderRow="1" firstDataRow="1" firstDataCol="1"/>
  <pivotFields count="9">
    <pivotField subtotalTop="0" showAll="0"/>
    <pivotField axis="axisRow" subtotalTop="0" showAll="0">
      <items count="52">
        <item x="9"/>
        <item x="20"/>
        <item m="1" x="50"/>
        <item x="1"/>
        <item x="21"/>
        <item x="19"/>
        <item x="2"/>
        <item x="37"/>
        <item x="35"/>
        <item x="5"/>
        <item m="1" x="49"/>
        <item x="40"/>
        <item x="31"/>
        <item x="7"/>
        <item m="1" x="48"/>
        <item x="10"/>
        <item x="16"/>
        <item x="42"/>
        <item x="28"/>
        <item x="36"/>
        <item x="6"/>
        <item x="8"/>
        <item x="39"/>
        <item x="38"/>
        <item x="13"/>
        <item x="44"/>
        <item x="0"/>
        <item x="11"/>
        <item x="33"/>
        <item x="43"/>
        <item x="4"/>
        <item x="46"/>
        <item x="45"/>
        <item x="3"/>
        <item x="30"/>
        <item x="23"/>
        <item x="26"/>
        <item x="32"/>
        <item x="14"/>
        <item x="25"/>
        <item x="24"/>
        <item x="47"/>
        <item x="15"/>
        <item x="18"/>
        <item x="17"/>
        <item x="29"/>
        <item x="41"/>
        <item x="34"/>
        <item x="27"/>
        <item x="22"/>
        <item x="12"/>
        <item t="default"/>
      </items>
    </pivotField>
    <pivotField subtotalTop="0" showAll="0"/>
    <pivotField subtotalTop="0" showAll="0"/>
    <pivotField subtotalTop="0" showAll="0"/>
    <pivotField numFmtId="14" subtotalTop="0" showAll="0"/>
    <pivotField subtotalTop="0" showAll="0"/>
    <pivotField subtotalTop="0" showAll="0"/>
    <pivotField dataField="1" subtotalTop="0" showAll="0"/>
  </pivotFields>
  <rowFields count="1">
    <field x="1"/>
  </rowFields>
  <rowItems count="49">
    <i>
      <x/>
    </i>
    <i>
      <x v="1"/>
    </i>
    <i>
      <x v="3"/>
    </i>
    <i>
      <x v="4"/>
    </i>
    <i>
      <x v="5"/>
    </i>
    <i>
      <x v="6"/>
    </i>
    <i>
      <x v="7"/>
    </i>
    <i>
      <x v="8"/>
    </i>
    <i>
      <x v="9"/>
    </i>
    <i>
      <x v="11"/>
    </i>
    <i>
      <x v="12"/>
    </i>
    <i>
      <x v="13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 t="grand">
      <x/>
    </i>
  </rowItems>
  <colItems count="1">
    <i/>
  </colItems>
  <dataFields count="1">
    <dataField name="Sum of Events" fld="8" baseField="1" baseItem="1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J2" dT="2025-04-24T18:15:13.38" personId="{BABA0F8D-5DEB-4882-BB46-15D9851CD10C}" id="{D74ACC7D-8E73-4EF0-B7BF-A19A40BCC58F}">
    <text xml:space="preserve">ISNUMBER
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63"/>
  <sheetViews>
    <sheetView workbookViewId="0">
      <selection activeCell="H9" sqref="H9"/>
    </sheetView>
  </sheetViews>
  <sheetFormatPr defaultRowHeight="14.4" x14ac:dyDescent="0.3"/>
  <cols>
    <col min="1" max="1" width="23.5546875" style="1" bestFit="1" customWidth="1"/>
    <col min="2" max="2" width="20.5546875" bestFit="1" customWidth="1"/>
    <col min="3" max="3" width="7.88671875" bestFit="1" customWidth="1"/>
    <col min="4" max="4" width="19.6640625" bestFit="1" customWidth="1"/>
    <col min="5" max="5" width="17.33203125" bestFit="1" customWidth="1"/>
    <col min="6" max="6" width="13.5546875" customWidth="1"/>
    <col min="7" max="7" width="39" customWidth="1"/>
    <col min="8" max="8" width="6.33203125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 s="1" t="s">
        <v>8</v>
      </c>
      <c r="B2" t="s">
        <v>9</v>
      </c>
      <c r="C2" s="1">
        <v>13210</v>
      </c>
      <c r="D2" t="s">
        <v>10</v>
      </c>
      <c r="E2" t="s">
        <v>11</v>
      </c>
      <c r="F2" t="s">
        <v>1177</v>
      </c>
      <c r="G2" t="s">
        <v>12</v>
      </c>
      <c r="H2" t="s">
        <v>13</v>
      </c>
    </row>
    <row r="3" spans="1:8" x14ac:dyDescent="0.3">
      <c r="A3" s="1" t="s">
        <v>14</v>
      </c>
      <c r="B3" t="s">
        <v>15</v>
      </c>
      <c r="C3" s="1">
        <v>13229</v>
      </c>
      <c r="D3" t="s">
        <v>16</v>
      </c>
      <c r="E3" t="s">
        <v>17</v>
      </c>
      <c r="F3" t="s">
        <v>1178</v>
      </c>
      <c r="G3" t="s">
        <v>18</v>
      </c>
      <c r="H3" t="s">
        <v>19</v>
      </c>
    </row>
    <row r="4" spans="1:8" x14ac:dyDescent="0.3">
      <c r="B4" t="s">
        <v>20</v>
      </c>
      <c r="C4" s="1">
        <v>24205</v>
      </c>
      <c r="D4" t="s">
        <v>21</v>
      </c>
      <c r="E4" t="s">
        <v>22</v>
      </c>
      <c r="F4" t="s">
        <v>1179</v>
      </c>
      <c r="G4" t="s">
        <v>23</v>
      </c>
      <c r="H4" t="s">
        <v>24</v>
      </c>
    </row>
    <row r="5" spans="1:8" x14ac:dyDescent="0.3">
      <c r="B5" t="s">
        <v>25</v>
      </c>
      <c r="C5" s="1">
        <v>26256</v>
      </c>
      <c r="D5" t="s">
        <v>26</v>
      </c>
      <c r="E5" t="s">
        <v>27</v>
      </c>
      <c r="F5" t="s">
        <v>1180</v>
      </c>
      <c r="G5" t="s">
        <v>28</v>
      </c>
      <c r="H5" t="s">
        <v>29</v>
      </c>
    </row>
    <row r="6" spans="1:8" x14ac:dyDescent="0.3">
      <c r="B6" t="s">
        <v>30</v>
      </c>
      <c r="C6" s="1">
        <v>29564</v>
      </c>
      <c r="D6" t="s">
        <v>31</v>
      </c>
      <c r="E6" t="s">
        <v>32</v>
      </c>
      <c r="F6" t="s">
        <v>1181</v>
      </c>
      <c r="G6" t="s">
        <v>33</v>
      </c>
      <c r="H6" t="s">
        <v>34</v>
      </c>
    </row>
    <row r="7" spans="1:8" x14ac:dyDescent="0.3">
      <c r="B7" t="s">
        <v>30</v>
      </c>
      <c r="C7" s="1">
        <v>37780</v>
      </c>
      <c r="D7" t="s">
        <v>35</v>
      </c>
      <c r="E7" t="s">
        <v>36</v>
      </c>
      <c r="F7" t="s">
        <v>1182</v>
      </c>
      <c r="G7" t="s">
        <v>37</v>
      </c>
      <c r="H7" t="s">
        <v>38</v>
      </c>
    </row>
    <row r="8" spans="1:8" x14ac:dyDescent="0.3">
      <c r="A8" s="1" t="s">
        <v>39</v>
      </c>
      <c r="B8" t="s">
        <v>40</v>
      </c>
      <c r="C8" s="1">
        <v>10639</v>
      </c>
      <c r="D8" t="s">
        <v>41</v>
      </c>
      <c r="E8" t="s">
        <v>42</v>
      </c>
      <c r="F8" t="s">
        <v>1183</v>
      </c>
      <c r="G8" t="s">
        <v>43</v>
      </c>
      <c r="H8" t="s">
        <v>44</v>
      </c>
    </row>
    <row r="9" spans="1:8" x14ac:dyDescent="0.3">
      <c r="B9" t="s">
        <v>45</v>
      </c>
      <c r="C9" s="1">
        <v>13485</v>
      </c>
      <c r="D9" t="s">
        <v>46</v>
      </c>
      <c r="E9" t="s">
        <v>47</v>
      </c>
      <c r="F9" t="s">
        <v>1184</v>
      </c>
      <c r="G9" t="s">
        <v>48</v>
      </c>
      <c r="H9" t="s">
        <v>49</v>
      </c>
    </row>
    <row r="10" spans="1:8" x14ac:dyDescent="0.3">
      <c r="B10" t="s">
        <v>50</v>
      </c>
      <c r="C10" s="1">
        <v>26529</v>
      </c>
      <c r="D10" t="s">
        <v>51</v>
      </c>
      <c r="E10" t="s">
        <v>52</v>
      </c>
      <c r="F10" t="s">
        <v>1185</v>
      </c>
      <c r="G10" t="s">
        <v>53</v>
      </c>
      <c r="H10" t="s">
        <v>29</v>
      </c>
    </row>
    <row r="11" spans="1:8" x14ac:dyDescent="0.3">
      <c r="A11" s="1" t="s">
        <v>54</v>
      </c>
      <c r="B11" t="s">
        <v>55</v>
      </c>
      <c r="C11" s="1">
        <v>13420</v>
      </c>
      <c r="D11" t="s">
        <v>56</v>
      </c>
      <c r="E11" t="s">
        <v>57</v>
      </c>
      <c r="F11" t="s">
        <v>1186</v>
      </c>
      <c r="G11" t="s">
        <v>58</v>
      </c>
      <c r="H11" t="s">
        <v>59</v>
      </c>
    </row>
    <row r="12" spans="1:8" x14ac:dyDescent="0.3">
      <c r="B12" t="s">
        <v>60</v>
      </c>
      <c r="C12" s="1">
        <v>13865</v>
      </c>
      <c r="D12" t="s">
        <v>61</v>
      </c>
      <c r="E12" t="s">
        <v>62</v>
      </c>
      <c r="F12" t="s">
        <v>1187</v>
      </c>
      <c r="G12" t="s">
        <v>63</v>
      </c>
      <c r="H12" t="s">
        <v>38</v>
      </c>
    </row>
    <row r="13" spans="1:8" x14ac:dyDescent="0.3">
      <c r="B13" t="s">
        <v>45</v>
      </c>
      <c r="C13" s="1">
        <v>31657</v>
      </c>
      <c r="D13" t="s">
        <v>64</v>
      </c>
      <c r="E13" t="s">
        <v>65</v>
      </c>
      <c r="F13" t="s">
        <v>1188</v>
      </c>
      <c r="G13" t="s">
        <v>66</v>
      </c>
      <c r="H13" t="s">
        <v>34</v>
      </c>
    </row>
    <row r="14" spans="1:8" x14ac:dyDescent="0.3">
      <c r="B14" t="s">
        <v>40</v>
      </c>
      <c r="C14" s="1">
        <v>32910</v>
      </c>
      <c r="D14" t="s">
        <v>67</v>
      </c>
      <c r="E14" t="s">
        <v>68</v>
      </c>
      <c r="F14" t="s">
        <v>1189</v>
      </c>
      <c r="G14" t="s">
        <v>69</v>
      </c>
      <c r="H14" t="s">
        <v>70</v>
      </c>
    </row>
    <row r="15" spans="1:8" x14ac:dyDescent="0.3">
      <c r="B15" t="s">
        <v>71</v>
      </c>
      <c r="C15" s="1">
        <v>35525</v>
      </c>
      <c r="D15" t="s">
        <v>72</v>
      </c>
      <c r="E15" t="s">
        <v>73</v>
      </c>
      <c r="F15" t="s">
        <v>1190</v>
      </c>
      <c r="G15" t="s">
        <v>74</v>
      </c>
      <c r="H15" t="s">
        <v>29</v>
      </c>
    </row>
    <row r="16" spans="1:8" x14ac:dyDescent="0.3">
      <c r="B16" t="s">
        <v>55</v>
      </c>
      <c r="C16" s="1">
        <v>36941</v>
      </c>
      <c r="D16" t="s">
        <v>75</v>
      </c>
      <c r="E16" t="s">
        <v>76</v>
      </c>
      <c r="F16" t="s">
        <v>1180</v>
      </c>
      <c r="G16" t="s">
        <v>77</v>
      </c>
      <c r="H16" t="s">
        <v>78</v>
      </c>
    </row>
    <row r="17" spans="1:8" x14ac:dyDescent="0.3">
      <c r="A17" s="1" t="s">
        <v>79</v>
      </c>
      <c r="B17" t="s">
        <v>80</v>
      </c>
      <c r="C17" s="1">
        <v>25731</v>
      </c>
      <c r="D17" t="s">
        <v>81</v>
      </c>
      <c r="E17" t="s">
        <v>82</v>
      </c>
      <c r="F17" t="s">
        <v>1191</v>
      </c>
      <c r="G17" t="s">
        <v>83</v>
      </c>
      <c r="H17" t="s">
        <v>49</v>
      </c>
    </row>
    <row r="18" spans="1:8" x14ac:dyDescent="0.3">
      <c r="B18" t="s">
        <v>84</v>
      </c>
      <c r="C18" s="1">
        <v>37017</v>
      </c>
      <c r="D18" t="s">
        <v>85</v>
      </c>
      <c r="E18" t="s">
        <v>86</v>
      </c>
      <c r="F18" t="s">
        <v>1192</v>
      </c>
      <c r="G18" t="s">
        <v>87</v>
      </c>
      <c r="H18" t="s">
        <v>34</v>
      </c>
    </row>
    <row r="19" spans="1:8" x14ac:dyDescent="0.3">
      <c r="A19" s="1" t="s">
        <v>88</v>
      </c>
      <c r="B19" t="s">
        <v>2019</v>
      </c>
      <c r="C19" s="1">
        <v>12443</v>
      </c>
      <c r="D19" t="s">
        <v>89</v>
      </c>
      <c r="E19" t="s">
        <v>90</v>
      </c>
      <c r="F19" t="s">
        <v>1193</v>
      </c>
      <c r="G19" t="s">
        <v>91</v>
      </c>
      <c r="H19" t="s">
        <v>34</v>
      </c>
    </row>
    <row r="20" spans="1:8" x14ac:dyDescent="0.3">
      <c r="B20" t="s">
        <v>20</v>
      </c>
      <c r="C20" s="1">
        <v>17769</v>
      </c>
      <c r="D20" t="s">
        <v>92</v>
      </c>
      <c r="E20" t="s">
        <v>93</v>
      </c>
      <c r="F20" t="s">
        <v>1194</v>
      </c>
      <c r="G20" t="s">
        <v>94</v>
      </c>
      <c r="H20" t="s">
        <v>95</v>
      </c>
    </row>
    <row r="21" spans="1:8" x14ac:dyDescent="0.3">
      <c r="A21" s="1" t="s">
        <v>96</v>
      </c>
      <c r="B21" t="s">
        <v>97</v>
      </c>
      <c r="C21" s="1">
        <v>12714</v>
      </c>
      <c r="D21" t="s">
        <v>98</v>
      </c>
      <c r="E21" t="s">
        <v>99</v>
      </c>
      <c r="F21" t="s">
        <v>1195</v>
      </c>
      <c r="G21" t="s">
        <v>100</v>
      </c>
      <c r="H21" t="s">
        <v>101</v>
      </c>
    </row>
    <row r="22" spans="1:8" x14ac:dyDescent="0.3">
      <c r="B22" t="s">
        <v>97</v>
      </c>
      <c r="C22" s="1">
        <v>15843</v>
      </c>
      <c r="D22" t="s">
        <v>102</v>
      </c>
      <c r="E22" t="s">
        <v>103</v>
      </c>
      <c r="F22" t="s">
        <v>1196</v>
      </c>
      <c r="G22" t="s">
        <v>104</v>
      </c>
      <c r="H22" t="s">
        <v>78</v>
      </c>
    </row>
    <row r="23" spans="1:8" x14ac:dyDescent="0.3">
      <c r="A23" s="1" t="s">
        <v>105</v>
      </c>
      <c r="B23" t="s">
        <v>106</v>
      </c>
      <c r="C23" s="1">
        <v>19639</v>
      </c>
      <c r="D23" t="s">
        <v>46</v>
      </c>
      <c r="E23" t="s">
        <v>107</v>
      </c>
      <c r="F23" t="s">
        <v>1197</v>
      </c>
      <c r="G23" t="s">
        <v>108</v>
      </c>
      <c r="H23" t="s">
        <v>78</v>
      </c>
    </row>
    <row r="24" spans="1:8" x14ac:dyDescent="0.3">
      <c r="A24" s="1" t="s">
        <v>109</v>
      </c>
      <c r="B24" t="s">
        <v>110</v>
      </c>
      <c r="C24" s="1">
        <v>10932</v>
      </c>
      <c r="D24" t="s">
        <v>111</v>
      </c>
      <c r="E24" t="s">
        <v>112</v>
      </c>
      <c r="F24" t="s">
        <v>1198</v>
      </c>
      <c r="G24" t="s">
        <v>113</v>
      </c>
      <c r="H24" t="s">
        <v>114</v>
      </c>
    </row>
    <row r="25" spans="1:8" x14ac:dyDescent="0.3">
      <c r="B25" t="s">
        <v>115</v>
      </c>
      <c r="C25" s="1">
        <v>14504</v>
      </c>
      <c r="D25" t="s">
        <v>116</v>
      </c>
      <c r="E25" t="s">
        <v>117</v>
      </c>
      <c r="F25" t="s">
        <v>1199</v>
      </c>
      <c r="G25" t="s">
        <v>118</v>
      </c>
      <c r="H25" t="s">
        <v>29</v>
      </c>
    </row>
    <row r="26" spans="1:8" x14ac:dyDescent="0.3">
      <c r="B26" t="s">
        <v>119</v>
      </c>
      <c r="C26" s="1">
        <v>15928</v>
      </c>
      <c r="D26" t="s">
        <v>120</v>
      </c>
      <c r="E26" t="s">
        <v>121</v>
      </c>
      <c r="F26" t="s">
        <v>1200</v>
      </c>
      <c r="G26" t="s">
        <v>122</v>
      </c>
      <c r="H26" t="s">
        <v>123</v>
      </c>
    </row>
    <row r="27" spans="1:8" x14ac:dyDescent="0.3">
      <c r="B27" t="s">
        <v>25</v>
      </c>
      <c r="C27" s="1">
        <v>16152</v>
      </c>
      <c r="D27" t="s">
        <v>124</v>
      </c>
      <c r="E27" t="s">
        <v>125</v>
      </c>
      <c r="F27" t="s">
        <v>1201</v>
      </c>
      <c r="G27" t="s">
        <v>126</v>
      </c>
      <c r="H27" t="s">
        <v>127</v>
      </c>
    </row>
    <row r="28" spans="1:8" x14ac:dyDescent="0.3">
      <c r="B28" t="s">
        <v>128</v>
      </c>
      <c r="C28" s="1">
        <v>17546</v>
      </c>
      <c r="D28" t="s">
        <v>129</v>
      </c>
      <c r="E28" t="s">
        <v>130</v>
      </c>
      <c r="F28" t="s">
        <v>1202</v>
      </c>
      <c r="G28" t="s">
        <v>131</v>
      </c>
      <c r="H28" t="s">
        <v>34</v>
      </c>
    </row>
    <row r="29" spans="1:8" x14ac:dyDescent="0.3">
      <c r="B29" t="s">
        <v>132</v>
      </c>
      <c r="C29" s="1">
        <v>25080</v>
      </c>
      <c r="D29" t="s">
        <v>133</v>
      </c>
      <c r="E29" t="s">
        <v>134</v>
      </c>
      <c r="F29" t="s">
        <v>1203</v>
      </c>
      <c r="G29" t="s">
        <v>135</v>
      </c>
      <c r="H29" t="s">
        <v>29</v>
      </c>
    </row>
    <row r="30" spans="1:8" x14ac:dyDescent="0.3">
      <c r="B30" t="s">
        <v>136</v>
      </c>
      <c r="C30" s="1">
        <v>31585</v>
      </c>
      <c r="D30" t="s">
        <v>137</v>
      </c>
      <c r="E30" t="s">
        <v>138</v>
      </c>
      <c r="F30" t="s">
        <v>1204</v>
      </c>
      <c r="G30" t="s">
        <v>139</v>
      </c>
      <c r="H30" t="s">
        <v>140</v>
      </c>
    </row>
    <row r="31" spans="1:8" x14ac:dyDescent="0.3">
      <c r="B31" t="s">
        <v>136</v>
      </c>
      <c r="C31" s="1">
        <v>37974</v>
      </c>
      <c r="D31" t="s">
        <v>141</v>
      </c>
      <c r="E31" t="s">
        <v>142</v>
      </c>
      <c r="F31" t="s">
        <v>1205</v>
      </c>
      <c r="G31" t="s">
        <v>143</v>
      </c>
      <c r="H31" t="s">
        <v>144</v>
      </c>
    </row>
    <row r="32" spans="1:8" x14ac:dyDescent="0.3">
      <c r="B32" t="s">
        <v>145</v>
      </c>
      <c r="C32" s="1">
        <v>38726</v>
      </c>
      <c r="D32" t="s">
        <v>146</v>
      </c>
      <c r="E32" t="s">
        <v>147</v>
      </c>
      <c r="F32" t="s">
        <v>1206</v>
      </c>
      <c r="G32" t="s">
        <v>148</v>
      </c>
      <c r="H32" t="s">
        <v>149</v>
      </c>
    </row>
    <row r="33" spans="1:8" x14ac:dyDescent="0.3">
      <c r="A33" s="1" t="s">
        <v>150</v>
      </c>
      <c r="B33" t="s">
        <v>151</v>
      </c>
      <c r="C33" s="1">
        <v>11280</v>
      </c>
      <c r="D33" t="s">
        <v>152</v>
      </c>
      <c r="E33" t="s">
        <v>153</v>
      </c>
      <c r="F33" t="s">
        <v>1207</v>
      </c>
      <c r="G33" t="s">
        <v>154</v>
      </c>
      <c r="H33" t="s">
        <v>49</v>
      </c>
    </row>
    <row r="34" spans="1:8" x14ac:dyDescent="0.3">
      <c r="B34" t="s">
        <v>50</v>
      </c>
      <c r="C34" s="1">
        <v>32255</v>
      </c>
      <c r="D34" t="s">
        <v>155</v>
      </c>
      <c r="E34" t="s">
        <v>156</v>
      </c>
      <c r="F34" t="s">
        <v>1208</v>
      </c>
      <c r="G34" t="s">
        <v>157</v>
      </c>
      <c r="H34" t="s">
        <v>144</v>
      </c>
    </row>
    <row r="35" spans="1:8" x14ac:dyDescent="0.3">
      <c r="A35" s="1" t="s">
        <v>158</v>
      </c>
      <c r="B35" t="s">
        <v>159</v>
      </c>
      <c r="C35" s="1">
        <v>19766</v>
      </c>
      <c r="D35" t="s">
        <v>160</v>
      </c>
      <c r="E35" t="s">
        <v>161</v>
      </c>
      <c r="F35" t="s">
        <v>1209</v>
      </c>
      <c r="G35" t="s">
        <v>162</v>
      </c>
      <c r="H35" t="s">
        <v>44</v>
      </c>
    </row>
    <row r="36" spans="1:8" x14ac:dyDescent="0.3">
      <c r="A36" s="1" t="s">
        <v>163</v>
      </c>
      <c r="B36" t="s">
        <v>128</v>
      </c>
      <c r="C36" s="1">
        <v>21245</v>
      </c>
      <c r="D36" t="s">
        <v>164</v>
      </c>
      <c r="E36" t="s">
        <v>165</v>
      </c>
      <c r="F36" t="s">
        <v>1210</v>
      </c>
      <c r="G36" t="s">
        <v>166</v>
      </c>
      <c r="H36" t="s">
        <v>70</v>
      </c>
    </row>
    <row r="37" spans="1:8" x14ac:dyDescent="0.3">
      <c r="B37" t="s">
        <v>97</v>
      </c>
      <c r="C37" s="1">
        <v>26888</v>
      </c>
      <c r="D37" t="s">
        <v>167</v>
      </c>
      <c r="E37" t="s">
        <v>168</v>
      </c>
      <c r="F37" t="s">
        <v>1211</v>
      </c>
      <c r="G37" t="s">
        <v>169</v>
      </c>
      <c r="H37" t="s">
        <v>114</v>
      </c>
    </row>
    <row r="38" spans="1:8" x14ac:dyDescent="0.3">
      <c r="A38" s="1" t="s">
        <v>170</v>
      </c>
      <c r="B38" t="s">
        <v>171</v>
      </c>
      <c r="C38" s="1">
        <v>17422</v>
      </c>
      <c r="D38" t="s">
        <v>172</v>
      </c>
      <c r="E38" t="s">
        <v>173</v>
      </c>
      <c r="F38" t="s">
        <v>1212</v>
      </c>
      <c r="G38" t="s">
        <v>174</v>
      </c>
      <c r="H38" t="s">
        <v>29</v>
      </c>
    </row>
    <row r="39" spans="1:8" x14ac:dyDescent="0.3">
      <c r="B39" t="s">
        <v>175</v>
      </c>
      <c r="C39" s="1">
        <v>24841</v>
      </c>
      <c r="D39" t="s">
        <v>176</v>
      </c>
      <c r="E39" t="s">
        <v>177</v>
      </c>
      <c r="F39" t="s">
        <v>1213</v>
      </c>
      <c r="G39" t="s">
        <v>178</v>
      </c>
      <c r="H39" t="s">
        <v>123</v>
      </c>
    </row>
    <row r="40" spans="1:8" x14ac:dyDescent="0.3">
      <c r="B40" t="s">
        <v>179</v>
      </c>
      <c r="C40" s="1">
        <v>31376</v>
      </c>
      <c r="D40" t="s">
        <v>180</v>
      </c>
      <c r="E40" t="s">
        <v>181</v>
      </c>
      <c r="F40" t="s">
        <v>1214</v>
      </c>
      <c r="G40" t="s">
        <v>182</v>
      </c>
      <c r="H40" t="s">
        <v>38</v>
      </c>
    </row>
    <row r="41" spans="1:8" x14ac:dyDescent="0.3">
      <c r="B41" t="s">
        <v>60</v>
      </c>
      <c r="C41" s="1">
        <v>34658</v>
      </c>
      <c r="D41" t="s">
        <v>183</v>
      </c>
      <c r="E41" t="s">
        <v>184</v>
      </c>
      <c r="F41" t="s">
        <v>1215</v>
      </c>
      <c r="G41" t="s">
        <v>185</v>
      </c>
      <c r="H41" t="s">
        <v>44</v>
      </c>
    </row>
    <row r="42" spans="1:8" x14ac:dyDescent="0.3">
      <c r="A42" s="1" t="s">
        <v>186</v>
      </c>
      <c r="B42" t="s">
        <v>187</v>
      </c>
      <c r="C42" s="1">
        <v>10679</v>
      </c>
      <c r="D42" t="s">
        <v>188</v>
      </c>
      <c r="E42" t="s">
        <v>189</v>
      </c>
      <c r="F42" t="s">
        <v>1216</v>
      </c>
      <c r="G42" t="s">
        <v>190</v>
      </c>
      <c r="H42" t="s">
        <v>191</v>
      </c>
    </row>
    <row r="43" spans="1:8" x14ac:dyDescent="0.3">
      <c r="B43" t="s">
        <v>192</v>
      </c>
      <c r="C43" s="1">
        <v>11584</v>
      </c>
      <c r="D43" t="s">
        <v>193</v>
      </c>
      <c r="E43" t="s">
        <v>194</v>
      </c>
      <c r="F43" t="s">
        <v>1217</v>
      </c>
      <c r="G43" t="s">
        <v>195</v>
      </c>
      <c r="H43" t="s">
        <v>49</v>
      </c>
    </row>
    <row r="44" spans="1:8" x14ac:dyDescent="0.3">
      <c r="B44" t="s">
        <v>45</v>
      </c>
      <c r="C44" s="1">
        <v>12268</v>
      </c>
      <c r="D44" t="s">
        <v>56</v>
      </c>
      <c r="E44" t="s">
        <v>196</v>
      </c>
      <c r="F44" t="s">
        <v>1218</v>
      </c>
      <c r="G44" t="s">
        <v>197</v>
      </c>
      <c r="H44" t="s">
        <v>198</v>
      </c>
    </row>
    <row r="45" spans="1:8" x14ac:dyDescent="0.3">
      <c r="B45" t="s">
        <v>175</v>
      </c>
      <c r="C45" s="1">
        <v>12808</v>
      </c>
      <c r="D45" t="s">
        <v>199</v>
      </c>
      <c r="E45" t="s">
        <v>200</v>
      </c>
      <c r="F45" t="s">
        <v>1219</v>
      </c>
      <c r="G45" t="s">
        <v>201</v>
      </c>
      <c r="H45" t="s">
        <v>202</v>
      </c>
    </row>
    <row r="46" spans="1:8" x14ac:dyDescent="0.3">
      <c r="B46" t="s">
        <v>203</v>
      </c>
      <c r="C46" s="1">
        <v>13063</v>
      </c>
      <c r="D46" t="s">
        <v>204</v>
      </c>
      <c r="E46" t="s">
        <v>205</v>
      </c>
      <c r="F46" t="s">
        <v>1220</v>
      </c>
      <c r="G46" t="s">
        <v>206</v>
      </c>
      <c r="H46" t="s">
        <v>114</v>
      </c>
    </row>
    <row r="47" spans="1:8" x14ac:dyDescent="0.3">
      <c r="B47" t="s">
        <v>55</v>
      </c>
      <c r="C47" s="1">
        <v>13650</v>
      </c>
      <c r="D47" t="s">
        <v>207</v>
      </c>
      <c r="E47" t="s">
        <v>208</v>
      </c>
      <c r="F47" t="s">
        <v>1221</v>
      </c>
      <c r="G47" t="s">
        <v>209</v>
      </c>
      <c r="H47" t="s">
        <v>59</v>
      </c>
    </row>
    <row r="48" spans="1:8" x14ac:dyDescent="0.3">
      <c r="B48" t="s">
        <v>210</v>
      </c>
      <c r="C48" s="1">
        <v>14051</v>
      </c>
      <c r="D48" t="s">
        <v>211</v>
      </c>
      <c r="E48" t="s">
        <v>212</v>
      </c>
      <c r="F48" t="s">
        <v>1222</v>
      </c>
      <c r="G48" t="s">
        <v>213</v>
      </c>
      <c r="H48" t="s">
        <v>70</v>
      </c>
    </row>
    <row r="49" spans="2:8" x14ac:dyDescent="0.3">
      <c r="B49" t="s">
        <v>30</v>
      </c>
      <c r="C49" s="1">
        <v>14194</v>
      </c>
      <c r="D49" t="s">
        <v>214</v>
      </c>
      <c r="E49" t="s">
        <v>215</v>
      </c>
      <c r="F49" t="s">
        <v>1223</v>
      </c>
      <c r="G49" t="s">
        <v>216</v>
      </c>
      <c r="H49" t="s">
        <v>38</v>
      </c>
    </row>
    <row r="50" spans="2:8" x14ac:dyDescent="0.3">
      <c r="B50" t="s">
        <v>97</v>
      </c>
      <c r="C50" s="1">
        <v>16823</v>
      </c>
      <c r="D50" t="s">
        <v>217</v>
      </c>
      <c r="E50" t="s">
        <v>218</v>
      </c>
      <c r="F50" t="s">
        <v>1224</v>
      </c>
      <c r="G50" t="s">
        <v>219</v>
      </c>
      <c r="H50" t="s">
        <v>140</v>
      </c>
    </row>
    <row r="51" spans="2:8" x14ac:dyDescent="0.3">
      <c r="B51" t="s">
        <v>71</v>
      </c>
      <c r="C51" s="1">
        <v>17163</v>
      </c>
      <c r="D51" t="s">
        <v>220</v>
      </c>
      <c r="E51" t="s">
        <v>221</v>
      </c>
      <c r="F51" t="s">
        <v>1225</v>
      </c>
      <c r="G51" t="s">
        <v>222</v>
      </c>
      <c r="H51" t="s">
        <v>223</v>
      </c>
    </row>
    <row r="52" spans="2:8" x14ac:dyDescent="0.3">
      <c r="B52" t="s">
        <v>145</v>
      </c>
      <c r="C52" s="1">
        <v>18487</v>
      </c>
      <c r="D52" t="s">
        <v>199</v>
      </c>
      <c r="E52" t="s">
        <v>224</v>
      </c>
      <c r="F52" t="s">
        <v>1226</v>
      </c>
      <c r="G52" t="s">
        <v>225</v>
      </c>
      <c r="H52" t="s">
        <v>70</v>
      </c>
    </row>
    <row r="53" spans="2:8" x14ac:dyDescent="0.3">
      <c r="B53" t="s">
        <v>226</v>
      </c>
      <c r="C53" s="1">
        <v>19381</v>
      </c>
      <c r="D53" t="s">
        <v>227</v>
      </c>
      <c r="E53" t="s">
        <v>228</v>
      </c>
      <c r="F53" t="s">
        <v>1227</v>
      </c>
      <c r="G53" t="s">
        <v>229</v>
      </c>
      <c r="H53" t="s">
        <v>49</v>
      </c>
    </row>
    <row r="54" spans="2:8" x14ac:dyDescent="0.3">
      <c r="B54" t="s">
        <v>230</v>
      </c>
      <c r="C54" s="1">
        <v>22216</v>
      </c>
      <c r="D54" t="s">
        <v>231</v>
      </c>
      <c r="E54" t="s">
        <v>232</v>
      </c>
      <c r="F54" t="s">
        <v>1228</v>
      </c>
      <c r="G54" t="s">
        <v>233</v>
      </c>
      <c r="H54" t="s">
        <v>234</v>
      </c>
    </row>
    <row r="55" spans="2:8" x14ac:dyDescent="0.3">
      <c r="B55" t="s">
        <v>84</v>
      </c>
      <c r="C55" s="1">
        <v>23623</v>
      </c>
      <c r="D55" t="s">
        <v>193</v>
      </c>
      <c r="E55" t="s">
        <v>235</v>
      </c>
      <c r="F55" t="s">
        <v>1229</v>
      </c>
      <c r="G55" t="s">
        <v>236</v>
      </c>
      <c r="H55" t="s">
        <v>144</v>
      </c>
    </row>
    <row r="56" spans="2:8" x14ac:dyDescent="0.3">
      <c r="B56" t="s">
        <v>237</v>
      </c>
      <c r="C56" s="1">
        <v>25295</v>
      </c>
      <c r="D56" t="s">
        <v>214</v>
      </c>
      <c r="E56" t="s">
        <v>238</v>
      </c>
      <c r="F56" t="s">
        <v>1230</v>
      </c>
      <c r="G56" t="s">
        <v>239</v>
      </c>
      <c r="H56" t="s">
        <v>114</v>
      </c>
    </row>
    <row r="57" spans="2:8" x14ac:dyDescent="0.3">
      <c r="B57" t="s">
        <v>240</v>
      </c>
      <c r="C57" s="1">
        <v>25549</v>
      </c>
      <c r="D57" t="s">
        <v>241</v>
      </c>
      <c r="E57" t="s">
        <v>242</v>
      </c>
      <c r="F57" t="s">
        <v>1231</v>
      </c>
      <c r="G57" t="s">
        <v>243</v>
      </c>
      <c r="H57" t="s">
        <v>70</v>
      </c>
    </row>
    <row r="58" spans="2:8" x14ac:dyDescent="0.3">
      <c r="B58" t="s">
        <v>244</v>
      </c>
      <c r="C58" s="1">
        <v>27765</v>
      </c>
      <c r="D58" t="s">
        <v>245</v>
      </c>
      <c r="E58" t="s">
        <v>246</v>
      </c>
      <c r="F58" t="s">
        <v>1232</v>
      </c>
      <c r="G58" t="s">
        <v>247</v>
      </c>
      <c r="H58" t="s">
        <v>49</v>
      </c>
    </row>
    <row r="59" spans="2:8" x14ac:dyDescent="0.3">
      <c r="B59" t="s">
        <v>45</v>
      </c>
      <c r="C59" s="1">
        <v>27771</v>
      </c>
      <c r="D59" t="s">
        <v>248</v>
      </c>
      <c r="E59" t="s">
        <v>249</v>
      </c>
      <c r="F59" t="s">
        <v>1233</v>
      </c>
      <c r="G59" t="s">
        <v>250</v>
      </c>
      <c r="H59" t="s">
        <v>70</v>
      </c>
    </row>
    <row r="60" spans="2:8" x14ac:dyDescent="0.3">
      <c r="B60" t="s">
        <v>45</v>
      </c>
      <c r="C60" s="1">
        <v>28487</v>
      </c>
      <c r="D60" t="s">
        <v>251</v>
      </c>
      <c r="E60" t="s">
        <v>252</v>
      </c>
      <c r="F60" t="s">
        <v>1234</v>
      </c>
      <c r="G60" t="s">
        <v>253</v>
      </c>
      <c r="H60" t="s">
        <v>44</v>
      </c>
    </row>
    <row r="61" spans="2:8" x14ac:dyDescent="0.3">
      <c r="B61" t="s">
        <v>110</v>
      </c>
      <c r="C61" s="1">
        <v>30374</v>
      </c>
      <c r="D61" t="s">
        <v>251</v>
      </c>
      <c r="E61" t="s">
        <v>254</v>
      </c>
      <c r="F61" t="s">
        <v>1235</v>
      </c>
      <c r="G61" t="s">
        <v>255</v>
      </c>
      <c r="H61" t="s">
        <v>256</v>
      </c>
    </row>
    <row r="62" spans="2:8" x14ac:dyDescent="0.3">
      <c r="B62" t="s">
        <v>84</v>
      </c>
      <c r="C62" s="1">
        <v>30863</v>
      </c>
      <c r="D62" t="s">
        <v>257</v>
      </c>
      <c r="E62" t="s">
        <v>258</v>
      </c>
      <c r="F62" t="s">
        <v>1236</v>
      </c>
      <c r="G62" t="s">
        <v>259</v>
      </c>
      <c r="H62" t="s">
        <v>144</v>
      </c>
    </row>
    <row r="63" spans="2:8" x14ac:dyDescent="0.3">
      <c r="B63" t="s">
        <v>84</v>
      </c>
      <c r="C63" s="1">
        <v>31071</v>
      </c>
      <c r="D63" t="s">
        <v>260</v>
      </c>
      <c r="E63" t="s">
        <v>261</v>
      </c>
      <c r="F63" t="s">
        <v>1237</v>
      </c>
      <c r="G63" t="s">
        <v>262</v>
      </c>
      <c r="H63" t="s">
        <v>144</v>
      </c>
    </row>
    <row r="64" spans="2:8" x14ac:dyDescent="0.3">
      <c r="B64" t="s">
        <v>132</v>
      </c>
      <c r="C64" s="1">
        <v>32780</v>
      </c>
      <c r="D64" t="s">
        <v>214</v>
      </c>
      <c r="E64" t="s">
        <v>263</v>
      </c>
      <c r="F64" t="s">
        <v>1238</v>
      </c>
      <c r="G64" t="s">
        <v>264</v>
      </c>
      <c r="H64" t="s">
        <v>38</v>
      </c>
    </row>
    <row r="65" spans="1:8" x14ac:dyDescent="0.3">
      <c r="B65" t="s">
        <v>244</v>
      </c>
      <c r="C65" s="1">
        <v>33836</v>
      </c>
      <c r="D65" t="s">
        <v>265</v>
      </c>
      <c r="E65" t="s">
        <v>266</v>
      </c>
      <c r="F65" t="s">
        <v>1239</v>
      </c>
      <c r="G65" t="s">
        <v>267</v>
      </c>
      <c r="H65" t="s">
        <v>70</v>
      </c>
    </row>
    <row r="66" spans="1:8" x14ac:dyDescent="0.3">
      <c r="B66" t="s">
        <v>268</v>
      </c>
      <c r="C66" s="1">
        <v>35444</v>
      </c>
      <c r="D66" t="s">
        <v>193</v>
      </c>
      <c r="E66" t="s">
        <v>269</v>
      </c>
      <c r="F66" t="s">
        <v>1240</v>
      </c>
      <c r="G66" t="s">
        <v>270</v>
      </c>
      <c r="H66" t="s">
        <v>34</v>
      </c>
    </row>
    <row r="67" spans="1:8" x14ac:dyDescent="0.3">
      <c r="B67" t="s">
        <v>145</v>
      </c>
      <c r="C67" s="1">
        <v>37902</v>
      </c>
      <c r="D67" t="s">
        <v>271</v>
      </c>
      <c r="E67" t="s">
        <v>272</v>
      </c>
      <c r="F67" t="s">
        <v>1241</v>
      </c>
      <c r="G67" t="s">
        <v>273</v>
      </c>
      <c r="H67" t="s">
        <v>191</v>
      </c>
    </row>
    <row r="68" spans="1:8" x14ac:dyDescent="0.3">
      <c r="B68" t="s">
        <v>237</v>
      </c>
      <c r="C68" s="1">
        <v>38761</v>
      </c>
      <c r="D68" t="s">
        <v>193</v>
      </c>
      <c r="E68" t="s">
        <v>274</v>
      </c>
      <c r="F68" t="s">
        <v>1242</v>
      </c>
      <c r="G68" t="s">
        <v>275</v>
      </c>
      <c r="H68" t="s">
        <v>140</v>
      </c>
    </row>
    <row r="69" spans="1:8" x14ac:dyDescent="0.3">
      <c r="A69" s="1" t="s">
        <v>276</v>
      </c>
      <c r="B69" t="s">
        <v>277</v>
      </c>
      <c r="C69" s="1">
        <v>10540</v>
      </c>
      <c r="D69" t="s">
        <v>278</v>
      </c>
      <c r="E69" t="s">
        <v>279</v>
      </c>
      <c r="F69" t="s">
        <v>1243</v>
      </c>
      <c r="G69" t="s">
        <v>280</v>
      </c>
      <c r="H69" t="s">
        <v>144</v>
      </c>
    </row>
    <row r="70" spans="1:8" x14ac:dyDescent="0.3">
      <c r="A70" s="1" t="s">
        <v>281</v>
      </c>
      <c r="B70" t="s">
        <v>45</v>
      </c>
      <c r="C70" s="1">
        <v>11958</v>
      </c>
      <c r="D70" t="s">
        <v>282</v>
      </c>
      <c r="E70" t="s">
        <v>283</v>
      </c>
      <c r="F70" t="s">
        <v>1244</v>
      </c>
      <c r="G70" t="s">
        <v>284</v>
      </c>
      <c r="H70" t="s">
        <v>127</v>
      </c>
    </row>
    <row r="71" spans="1:8" x14ac:dyDescent="0.3">
      <c r="A71" s="1" t="s">
        <v>285</v>
      </c>
      <c r="B71" t="s">
        <v>286</v>
      </c>
      <c r="C71" s="1">
        <v>20467</v>
      </c>
      <c r="D71" t="s">
        <v>271</v>
      </c>
      <c r="E71" t="s">
        <v>287</v>
      </c>
      <c r="F71" t="s">
        <v>1245</v>
      </c>
      <c r="G71" t="s">
        <v>288</v>
      </c>
      <c r="H71" t="s">
        <v>144</v>
      </c>
    </row>
    <row r="72" spans="1:8" x14ac:dyDescent="0.3">
      <c r="B72" t="s">
        <v>128</v>
      </c>
      <c r="C72" s="1">
        <v>29717</v>
      </c>
      <c r="D72" t="s">
        <v>289</v>
      </c>
      <c r="E72" t="s">
        <v>290</v>
      </c>
      <c r="F72" t="s">
        <v>1246</v>
      </c>
      <c r="G72" t="s">
        <v>291</v>
      </c>
      <c r="H72" t="s">
        <v>123</v>
      </c>
    </row>
    <row r="73" spans="1:8" x14ac:dyDescent="0.3">
      <c r="B73" t="s">
        <v>292</v>
      </c>
      <c r="C73" s="1">
        <v>37460</v>
      </c>
      <c r="D73" t="s">
        <v>293</v>
      </c>
      <c r="E73" t="s">
        <v>294</v>
      </c>
      <c r="F73" t="s">
        <v>1247</v>
      </c>
      <c r="G73" t="s">
        <v>295</v>
      </c>
      <c r="H73" t="s">
        <v>38</v>
      </c>
    </row>
    <row r="74" spans="1:8" x14ac:dyDescent="0.3">
      <c r="A74" s="1" t="s">
        <v>296</v>
      </c>
      <c r="B74" t="s">
        <v>192</v>
      </c>
      <c r="C74" s="1">
        <v>13713</v>
      </c>
      <c r="D74" t="s">
        <v>297</v>
      </c>
      <c r="E74" t="s">
        <v>298</v>
      </c>
      <c r="F74" t="s">
        <v>1248</v>
      </c>
      <c r="G74" t="s">
        <v>299</v>
      </c>
      <c r="H74" t="s">
        <v>300</v>
      </c>
    </row>
    <row r="75" spans="1:8" x14ac:dyDescent="0.3">
      <c r="A75" s="1" t="s">
        <v>301</v>
      </c>
      <c r="B75" t="s">
        <v>106</v>
      </c>
      <c r="C75" s="1">
        <v>10315</v>
      </c>
      <c r="D75" t="s">
        <v>303</v>
      </c>
      <c r="E75" t="s">
        <v>304</v>
      </c>
      <c r="F75" t="s">
        <v>1249</v>
      </c>
      <c r="G75" t="s">
        <v>2022</v>
      </c>
      <c r="H75" t="s">
        <v>34</v>
      </c>
    </row>
    <row r="76" spans="1:8" x14ac:dyDescent="0.3">
      <c r="B76" t="s">
        <v>292</v>
      </c>
      <c r="C76" s="1">
        <v>12141</v>
      </c>
      <c r="D76" t="s">
        <v>305</v>
      </c>
      <c r="E76" t="s">
        <v>306</v>
      </c>
      <c r="F76" t="s">
        <v>1250</v>
      </c>
      <c r="G76" t="s">
        <v>307</v>
      </c>
      <c r="H76" t="s">
        <v>144</v>
      </c>
    </row>
    <row r="77" spans="1:8" x14ac:dyDescent="0.3">
      <c r="B77" t="s">
        <v>308</v>
      </c>
      <c r="C77" s="1">
        <v>13301</v>
      </c>
      <c r="D77" t="s">
        <v>309</v>
      </c>
      <c r="E77" t="s">
        <v>310</v>
      </c>
      <c r="F77" t="s">
        <v>1251</v>
      </c>
      <c r="G77" t="s">
        <v>311</v>
      </c>
      <c r="H77" t="s">
        <v>38</v>
      </c>
    </row>
    <row r="78" spans="1:8" x14ac:dyDescent="0.3">
      <c r="B78" t="s">
        <v>308</v>
      </c>
      <c r="C78" s="1">
        <v>13380</v>
      </c>
      <c r="D78" t="s">
        <v>312</v>
      </c>
      <c r="E78" t="s">
        <v>313</v>
      </c>
      <c r="F78" t="s">
        <v>1252</v>
      </c>
      <c r="G78" t="s">
        <v>314</v>
      </c>
      <c r="H78" t="s">
        <v>49</v>
      </c>
    </row>
    <row r="79" spans="1:8" x14ac:dyDescent="0.3">
      <c r="B79" t="s">
        <v>192</v>
      </c>
      <c r="C79" s="1">
        <v>13671</v>
      </c>
      <c r="D79" t="s">
        <v>315</v>
      </c>
      <c r="E79" t="s">
        <v>316</v>
      </c>
      <c r="F79" t="s">
        <v>1253</v>
      </c>
      <c r="G79" t="s">
        <v>317</v>
      </c>
      <c r="H79" t="s">
        <v>70</v>
      </c>
    </row>
    <row r="80" spans="1:8" x14ac:dyDescent="0.3">
      <c r="B80" t="s">
        <v>30</v>
      </c>
      <c r="C80" s="1">
        <v>13875</v>
      </c>
      <c r="D80" t="s">
        <v>318</v>
      </c>
      <c r="E80" t="s">
        <v>319</v>
      </c>
      <c r="F80" t="s">
        <v>1254</v>
      </c>
      <c r="G80" t="s">
        <v>320</v>
      </c>
      <c r="H80" t="s">
        <v>256</v>
      </c>
    </row>
    <row r="81" spans="2:8" x14ac:dyDescent="0.3">
      <c r="B81" t="s">
        <v>175</v>
      </c>
      <c r="C81" s="1">
        <v>13906</v>
      </c>
      <c r="D81" t="s">
        <v>321</v>
      </c>
      <c r="E81" t="s">
        <v>322</v>
      </c>
      <c r="F81" t="s">
        <v>1255</v>
      </c>
      <c r="G81" t="s">
        <v>323</v>
      </c>
      <c r="H81" t="s">
        <v>70</v>
      </c>
    </row>
    <row r="82" spans="2:8" x14ac:dyDescent="0.3">
      <c r="B82" t="s">
        <v>324</v>
      </c>
      <c r="C82" s="1">
        <v>14010</v>
      </c>
      <c r="D82" t="s">
        <v>325</v>
      </c>
      <c r="E82" t="s">
        <v>326</v>
      </c>
      <c r="F82" t="s">
        <v>1256</v>
      </c>
      <c r="G82" t="s">
        <v>327</v>
      </c>
      <c r="H82" t="s">
        <v>328</v>
      </c>
    </row>
    <row r="83" spans="2:8" x14ac:dyDescent="0.3">
      <c r="B83" t="s">
        <v>203</v>
      </c>
      <c r="C83" s="1">
        <v>14279</v>
      </c>
      <c r="D83" t="s">
        <v>329</v>
      </c>
      <c r="E83" t="s">
        <v>330</v>
      </c>
      <c r="F83" t="s">
        <v>1257</v>
      </c>
      <c r="G83" t="s">
        <v>331</v>
      </c>
      <c r="H83" t="s">
        <v>44</v>
      </c>
    </row>
    <row r="84" spans="2:8" x14ac:dyDescent="0.3">
      <c r="B84" t="s">
        <v>268</v>
      </c>
      <c r="C84" s="1">
        <v>15957</v>
      </c>
      <c r="D84" t="s">
        <v>332</v>
      </c>
      <c r="E84" t="s">
        <v>333</v>
      </c>
      <c r="F84" t="s">
        <v>1258</v>
      </c>
      <c r="G84" t="s">
        <v>334</v>
      </c>
      <c r="H84" t="s">
        <v>256</v>
      </c>
    </row>
    <row r="85" spans="2:8" x14ac:dyDescent="0.3">
      <c r="B85" t="s">
        <v>171</v>
      </c>
      <c r="C85" s="1">
        <v>16316</v>
      </c>
      <c r="D85" t="s">
        <v>335</v>
      </c>
      <c r="E85" t="s">
        <v>336</v>
      </c>
      <c r="F85" t="s">
        <v>1259</v>
      </c>
      <c r="G85" t="s">
        <v>337</v>
      </c>
      <c r="H85" t="s">
        <v>70</v>
      </c>
    </row>
    <row r="86" spans="2:8" x14ac:dyDescent="0.3">
      <c r="B86" t="s">
        <v>175</v>
      </c>
      <c r="C86" s="1">
        <v>17805</v>
      </c>
      <c r="D86" t="s">
        <v>338</v>
      </c>
      <c r="E86" t="s">
        <v>339</v>
      </c>
      <c r="F86" t="s">
        <v>1260</v>
      </c>
      <c r="G86" t="s">
        <v>340</v>
      </c>
      <c r="H86" t="s">
        <v>123</v>
      </c>
    </row>
    <row r="87" spans="2:8" x14ac:dyDescent="0.3">
      <c r="B87" t="s">
        <v>324</v>
      </c>
      <c r="C87" s="1">
        <v>18104</v>
      </c>
      <c r="D87" t="s">
        <v>341</v>
      </c>
      <c r="E87" t="s">
        <v>342</v>
      </c>
      <c r="F87" t="s">
        <v>1261</v>
      </c>
      <c r="G87" t="s">
        <v>343</v>
      </c>
      <c r="H87" t="s">
        <v>78</v>
      </c>
    </row>
    <row r="88" spans="2:8" x14ac:dyDescent="0.3">
      <c r="B88" t="s">
        <v>308</v>
      </c>
      <c r="C88" s="1">
        <v>20546</v>
      </c>
      <c r="D88" t="s">
        <v>344</v>
      </c>
      <c r="E88" t="s">
        <v>345</v>
      </c>
      <c r="F88" t="s">
        <v>1262</v>
      </c>
      <c r="G88" t="s">
        <v>346</v>
      </c>
      <c r="H88" t="s">
        <v>70</v>
      </c>
    </row>
    <row r="89" spans="2:8" x14ac:dyDescent="0.3">
      <c r="B89" t="s">
        <v>179</v>
      </c>
      <c r="C89" s="1">
        <v>20636</v>
      </c>
      <c r="D89" t="s">
        <v>347</v>
      </c>
      <c r="E89" t="s">
        <v>348</v>
      </c>
      <c r="F89" t="s">
        <v>1263</v>
      </c>
      <c r="G89" t="s">
        <v>349</v>
      </c>
      <c r="H89" t="s">
        <v>114</v>
      </c>
    </row>
    <row r="90" spans="2:8" x14ac:dyDescent="0.3">
      <c r="B90" t="s">
        <v>192</v>
      </c>
      <c r="C90" s="1">
        <v>21652</v>
      </c>
      <c r="D90" t="s">
        <v>332</v>
      </c>
      <c r="E90" t="s">
        <v>350</v>
      </c>
      <c r="F90" t="s">
        <v>1264</v>
      </c>
      <c r="G90" t="s">
        <v>351</v>
      </c>
      <c r="H90" t="s">
        <v>352</v>
      </c>
    </row>
    <row r="91" spans="2:8" x14ac:dyDescent="0.3">
      <c r="B91" t="s">
        <v>210</v>
      </c>
      <c r="C91" s="1">
        <v>24292</v>
      </c>
      <c r="D91" t="s">
        <v>353</v>
      </c>
      <c r="E91" t="s">
        <v>354</v>
      </c>
      <c r="F91" t="s">
        <v>1265</v>
      </c>
      <c r="G91" t="s">
        <v>355</v>
      </c>
      <c r="H91" t="s">
        <v>34</v>
      </c>
    </row>
    <row r="92" spans="2:8" x14ac:dyDescent="0.3">
      <c r="B92" t="s">
        <v>84</v>
      </c>
      <c r="C92" s="1">
        <v>24398</v>
      </c>
      <c r="D92" t="s">
        <v>356</v>
      </c>
      <c r="E92" t="s">
        <v>357</v>
      </c>
      <c r="F92" t="s">
        <v>1266</v>
      </c>
      <c r="G92" t="s">
        <v>358</v>
      </c>
      <c r="H92" t="s">
        <v>123</v>
      </c>
    </row>
    <row r="93" spans="2:8" x14ac:dyDescent="0.3">
      <c r="B93" t="s">
        <v>30</v>
      </c>
      <c r="C93" s="1">
        <v>25049</v>
      </c>
      <c r="D93" t="s">
        <v>359</v>
      </c>
      <c r="E93" t="s">
        <v>360</v>
      </c>
      <c r="F93" t="s">
        <v>1267</v>
      </c>
      <c r="G93" t="s">
        <v>361</v>
      </c>
      <c r="H93" t="s">
        <v>191</v>
      </c>
    </row>
    <row r="94" spans="2:8" x14ac:dyDescent="0.3">
      <c r="B94" t="s">
        <v>324</v>
      </c>
      <c r="C94" s="1">
        <v>28195</v>
      </c>
      <c r="D94" t="s">
        <v>362</v>
      </c>
      <c r="E94" t="s">
        <v>326</v>
      </c>
      <c r="F94" t="s">
        <v>1268</v>
      </c>
      <c r="G94" t="s">
        <v>327</v>
      </c>
      <c r="H94" t="s">
        <v>34</v>
      </c>
    </row>
    <row r="95" spans="2:8" x14ac:dyDescent="0.3">
      <c r="B95" t="s">
        <v>60</v>
      </c>
      <c r="C95" s="1">
        <v>28784</v>
      </c>
      <c r="D95" t="s">
        <v>363</v>
      </c>
      <c r="E95" t="s">
        <v>364</v>
      </c>
      <c r="F95" t="s">
        <v>1269</v>
      </c>
      <c r="G95" t="s">
        <v>365</v>
      </c>
      <c r="H95" t="s">
        <v>49</v>
      </c>
    </row>
    <row r="96" spans="2:8" x14ac:dyDescent="0.3">
      <c r="B96" t="s">
        <v>366</v>
      </c>
      <c r="C96" s="1">
        <v>33008</v>
      </c>
      <c r="D96" t="s">
        <v>367</v>
      </c>
      <c r="E96" t="s">
        <v>368</v>
      </c>
      <c r="F96" t="s">
        <v>1270</v>
      </c>
      <c r="G96" t="s">
        <v>369</v>
      </c>
      <c r="H96" t="s">
        <v>34</v>
      </c>
    </row>
    <row r="97" spans="1:8" x14ac:dyDescent="0.3">
      <c r="B97" t="s">
        <v>210</v>
      </c>
      <c r="C97" s="1">
        <v>36207</v>
      </c>
      <c r="D97" t="s">
        <v>370</v>
      </c>
      <c r="E97" t="s">
        <v>371</v>
      </c>
      <c r="F97" t="s">
        <v>1271</v>
      </c>
      <c r="G97" t="s">
        <v>372</v>
      </c>
      <c r="H97" t="s">
        <v>29</v>
      </c>
    </row>
    <row r="98" spans="1:8" x14ac:dyDescent="0.3">
      <c r="B98" t="s">
        <v>373</v>
      </c>
      <c r="C98" s="1">
        <v>36573</v>
      </c>
      <c r="D98" t="s">
        <v>374</v>
      </c>
      <c r="E98" t="s">
        <v>375</v>
      </c>
      <c r="F98" t="s">
        <v>1272</v>
      </c>
      <c r="G98" t="s">
        <v>376</v>
      </c>
      <c r="H98" t="s">
        <v>34</v>
      </c>
    </row>
    <row r="99" spans="1:8" x14ac:dyDescent="0.3">
      <c r="B99" t="s">
        <v>292</v>
      </c>
      <c r="C99" s="1">
        <v>37498</v>
      </c>
      <c r="D99" t="s">
        <v>377</v>
      </c>
      <c r="E99" t="s">
        <v>378</v>
      </c>
      <c r="F99" t="s">
        <v>1273</v>
      </c>
      <c r="G99" t="s">
        <v>379</v>
      </c>
      <c r="H99" t="s">
        <v>34</v>
      </c>
    </row>
    <row r="100" spans="1:8" x14ac:dyDescent="0.3">
      <c r="B100" t="s">
        <v>136</v>
      </c>
      <c r="C100" s="1">
        <v>37571</v>
      </c>
      <c r="D100" t="s">
        <v>380</v>
      </c>
      <c r="E100" t="s">
        <v>381</v>
      </c>
      <c r="F100" t="s">
        <v>1274</v>
      </c>
      <c r="G100" t="s">
        <v>382</v>
      </c>
      <c r="H100" t="s">
        <v>44</v>
      </c>
    </row>
    <row r="101" spans="1:8" x14ac:dyDescent="0.3">
      <c r="B101" t="s">
        <v>210</v>
      </c>
      <c r="C101" s="1">
        <v>37603</v>
      </c>
      <c r="D101" t="s">
        <v>383</v>
      </c>
      <c r="E101" t="s">
        <v>384</v>
      </c>
      <c r="F101" t="s">
        <v>1275</v>
      </c>
      <c r="G101" t="s">
        <v>385</v>
      </c>
      <c r="H101" t="s">
        <v>114</v>
      </c>
    </row>
    <row r="102" spans="1:8" x14ac:dyDescent="0.3">
      <c r="A102" s="1" t="s">
        <v>386</v>
      </c>
      <c r="B102" t="s">
        <v>45</v>
      </c>
      <c r="C102" s="1">
        <v>37563</v>
      </c>
      <c r="D102" t="s">
        <v>387</v>
      </c>
      <c r="E102" t="s">
        <v>388</v>
      </c>
      <c r="F102" t="s">
        <v>1276</v>
      </c>
      <c r="G102" t="s">
        <v>389</v>
      </c>
      <c r="H102" t="s">
        <v>123</v>
      </c>
    </row>
    <row r="103" spans="1:8" x14ac:dyDescent="0.3">
      <c r="A103" s="1" t="s">
        <v>390</v>
      </c>
      <c r="B103" t="s">
        <v>60</v>
      </c>
      <c r="C103" s="1">
        <v>12136</v>
      </c>
      <c r="D103" t="s">
        <v>391</v>
      </c>
      <c r="E103" t="s">
        <v>392</v>
      </c>
      <c r="F103" t="s">
        <v>1277</v>
      </c>
      <c r="G103" t="s">
        <v>393</v>
      </c>
      <c r="H103" t="s">
        <v>70</v>
      </c>
    </row>
    <row r="104" spans="1:8" x14ac:dyDescent="0.3">
      <c r="B104" t="s">
        <v>366</v>
      </c>
      <c r="C104" s="1">
        <v>13824</v>
      </c>
      <c r="D104" t="s">
        <v>394</v>
      </c>
      <c r="E104" t="s">
        <v>395</v>
      </c>
      <c r="F104" t="s">
        <v>1278</v>
      </c>
      <c r="G104" t="s">
        <v>396</v>
      </c>
      <c r="H104" t="s">
        <v>397</v>
      </c>
    </row>
    <row r="105" spans="1:8" x14ac:dyDescent="0.3">
      <c r="B105" t="s">
        <v>115</v>
      </c>
      <c r="C105" s="1">
        <v>18253</v>
      </c>
      <c r="D105" t="s">
        <v>398</v>
      </c>
      <c r="E105" t="s">
        <v>399</v>
      </c>
      <c r="F105" t="s">
        <v>1279</v>
      </c>
      <c r="G105" t="s">
        <v>400</v>
      </c>
      <c r="H105" t="s">
        <v>29</v>
      </c>
    </row>
    <row r="106" spans="1:8" x14ac:dyDescent="0.3">
      <c r="B106" t="s">
        <v>115</v>
      </c>
      <c r="C106" s="1">
        <v>26212</v>
      </c>
      <c r="D106" t="s">
        <v>401</v>
      </c>
      <c r="E106" t="s">
        <v>402</v>
      </c>
      <c r="F106" t="s">
        <v>1280</v>
      </c>
      <c r="G106" t="s">
        <v>403</v>
      </c>
      <c r="H106" t="s">
        <v>144</v>
      </c>
    </row>
    <row r="107" spans="1:8" x14ac:dyDescent="0.3">
      <c r="B107" t="s">
        <v>110</v>
      </c>
      <c r="C107" s="1">
        <v>34099</v>
      </c>
      <c r="D107" t="s">
        <v>404</v>
      </c>
      <c r="E107" t="s">
        <v>405</v>
      </c>
      <c r="F107" t="s">
        <v>1281</v>
      </c>
      <c r="G107" t="s">
        <v>406</v>
      </c>
      <c r="H107" t="s">
        <v>123</v>
      </c>
    </row>
    <row r="108" spans="1:8" x14ac:dyDescent="0.3">
      <c r="A108" s="1" t="s">
        <v>407</v>
      </c>
      <c r="B108" t="s">
        <v>110</v>
      </c>
      <c r="C108" s="1">
        <v>37393</v>
      </c>
      <c r="D108" t="s">
        <v>408</v>
      </c>
      <c r="E108" t="s">
        <v>409</v>
      </c>
      <c r="F108" t="s">
        <v>1282</v>
      </c>
      <c r="G108" t="s">
        <v>410</v>
      </c>
      <c r="H108" t="s">
        <v>191</v>
      </c>
    </row>
    <row r="109" spans="1:8" x14ac:dyDescent="0.3">
      <c r="A109" s="1" t="s">
        <v>411</v>
      </c>
      <c r="B109" t="s">
        <v>308</v>
      </c>
      <c r="C109" s="1">
        <v>33466</v>
      </c>
      <c r="D109" t="s">
        <v>412</v>
      </c>
      <c r="E109" t="s">
        <v>413</v>
      </c>
      <c r="F109" t="s">
        <v>1283</v>
      </c>
      <c r="G109" t="s">
        <v>414</v>
      </c>
      <c r="H109" t="s">
        <v>144</v>
      </c>
    </row>
    <row r="110" spans="1:8" x14ac:dyDescent="0.3">
      <c r="A110" s="1" t="s">
        <v>415</v>
      </c>
      <c r="B110" t="s">
        <v>373</v>
      </c>
      <c r="C110" s="1">
        <v>21994</v>
      </c>
      <c r="D110" t="s">
        <v>416</v>
      </c>
      <c r="E110" t="s">
        <v>417</v>
      </c>
      <c r="F110" t="s">
        <v>1284</v>
      </c>
      <c r="G110" t="s">
        <v>418</v>
      </c>
      <c r="H110" t="s">
        <v>101</v>
      </c>
    </row>
    <row r="111" spans="1:8" x14ac:dyDescent="0.3">
      <c r="B111" t="s">
        <v>292</v>
      </c>
      <c r="C111" s="1">
        <v>28781</v>
      </c>
      <c r="D111" t="s">
        <v>419</v>
      </c>
      <c r="E111" t="s">
        <v>420</v>
      </c>
      <c r="F111" t="s">
        <v>1285</v>
      </c>
      <c r="G111" t="s">
        <v>421</v>
      </c>
      <c r="H111" t="s">
        <v>38</v>
      </c>
    </row>
    <row r="112" spans="1:8" x14ac:dyDescent="0.3">
      <c r="B112" t="s">
        <v>45</v>
      </c>
      <c r="C112" s="1">
        <v>32699</v>
      </c>
      <c r="D112" t="s">
        <v>422</v>
      </c>
      <c r="E112" t="s">
        <v>423</v>
      </c>
      <c r="F112" t="s">
        <v>1286</v>
      </c>
      <c r="G112" t="s">
        <v>424</v>
      </c>
      <c r="H112" t="s">
        <v>34</v>
      </c>
    </row>
    <row r="113" spans="1:8" x14ac:dyDescent="0.3">
      <c r="B113" t="s">
        <v>25</v>
      </c>
      <c r="C113" s="1">
        <v>33526</v>
      </c>
      <c r="D113" t="s">
        <v>425</v>
      </c>
      <c r="E113" t="s">
        <v>426</v>
      </c>
      <c r="F113" t="s">
        <v>1287</v>
      </c>
      <c r="G113" t="s">
        <v>427</v>
      </c>
      <c r="H113" t="s">
        <v>114</v>
      </c>
    </row>
    <row r="114" spans="1:8" x14ac:dyDescent="0.3">
      <c r="A114" s="1" t="s">
        <v>428</v>
      </c>
      <c r="B114" t="s">
        <v>429</v>
      </c>
      <c r="C114" s="1">
        <v>35074</v>
      </c>
      <c r="D114" t="s">
        <v>430</v>
      </c>
      <c r="E114" t="s">
        <v>431</v>
      </c>
      <c r="F114" t="s">
        <v>1288</v>
      </c>
      <c r="G114" t="s">
        <v>432</v>
      </c>
      <c r="H114" t="s">
        <v>70</v>
      </c>
    </row>
    <row r="115" spans="1:8" x14ac:dyDescent="0.3">
      <c r="A115" s="1" t="s">
        <v>433</v>
      </c>
      <c r="B115" t="s">
        <v>434</v>
      </c>
      <c r="C115" s="1">
        <v>32133</v>
      </c>
      <c r="D115" t="s">
        <v>435</v>
      </c>
      <c r="E115" t="s">
        <v>436</v>
      </c>
      <c r="F115" t="s">
        <v>1289</v>
      </c>
      <c r="G115" t="s">
        <v>437</v>
      </c>
      <c r="H115" t="s">
        <v>114</v>
      </c>
    </row>
    <row r="116" spans="1:8" x14ac:dyDescent="0.3">
      <c r="A116" s="1" t="s">
        <v>438</v>
      </c>
      <c r="B116" t="s">
        <v>192</v>
      </c>
      <c r="C116" s="1">
        <v>14621</v>
      </c>
      <c r="D116" t="s">
        <v>439</v>
      </c>
      <c r="E116" t="s">
        <v>440</v>
      </c>
      <c r="F116" t="s">
        <v>1290</v>
      </c>
      <c r="G116" t="s">
        <v>441</v>
      </c>
      <c r="H116" t="s">
        <v>70</v>
      </c>
    </row>
    <row r="117" spans="1:8" x14ac:dyDescent="0.3">
      <c r="B117" t="s">
        <v>237</v>
      </c>
      <c r="C117" s="1">
        <v>26370</v>
      </c>
      <c r="D117" t="s">
        <v>442</v>
      </c>
      <c r="E117" t="s">
        <v>443</v>
      </c>
      <c r="F117" t="s">
        <v>1291</v>
      </c>
      <c r="G117" t="s">
        <v>444</v>
      </c>
      <c r="H117" t="s">
        <v>114</v>
      </c>
    </row>
    <row r="118" spans="1:8" x14ac:dyDescent="0.3">
      <c r="B118" t="s">
        <v>9</v>
      </c>
      <c r="C118" s="1">
        <v>27471</v>
      </c>
      <c r="D118" t="s">
        <v>445</v>
      </c>
      <c r="E118" t="s">
        <v>446</v>
      </c>
      <c r="F118" t="s">
        <v>1292</v>
      </c>
      <c r="G118" t="s">
        <v>447</v>
      </c>
      <c r="H118" t="s">
        <v>123</v>
      </c>
    </row>
    <row r="119" spans="1:8" x14ac:dyDescent="0.3">
      <c r="B119" t="s">
        <v>50</v>
      </c>
      <c r="C119" s="1">
        <v>29055</v>
      </c>
      <c r="D119" t="s">
        <v>448</v>
      </c>
      <c r="E119" t="s">
        <v>449</v>
      </c>
      <c r="F119" t="s">
        <v>1293</v>
      </c>
      <c r="G119" t="s">
        <v>450</v>
      </c>
      <c r="H119" t="s">
        <v>44</v>
      </c>
    </row>
    <row r="120" spans="1:8" x14ac:dyDescent="0.3">
      <c r="B120" t="s">
        <v>106</v>
      </c>
      <c r="C120" s="1">
        <v>34974</v>
      </c>
      <c r="D120" t="s">
        <v>451</v>
      </c>
      <c r="E120" t="s">
        <v>452</v>
      </c>
      <c r="F120" t="s">
        <v>1294</v>
      </c>
      <c r="G120" t="s">
        <v>453</v>
      </c>
      <c r="H120" t="s">
        <v>34</v>
      </c>
    </row>
    <row r="121" spans="1:8" x14ac:dyDescent="0.3">
      <c r="B121" t="s">
        <v>429</v>
      </c>
      <c r="C121" s="1">
        <v>35066</v>
      </c>
      <c r="D121" t="s">
        <v>454</v>
      </c>
      <c r="E121" t="s">
        <v>455</v>
      </c>
      <c r="F121" t="s">
        <v>1295</v>
      </c>
      <c r="G121" t="s">
        <v>456</v>
      </c>
      <c r="H121" t="s">
        <v>34</v>
      </c>
    </row>
    <row r="122" spans="1:8" x14ac:dyDescent="0.3">
      <c r="B122" t="s">
        <v>429</v>
      </c>
      <c r="C122" s="1">
        <v>38892</v>
      </c>
      <c r="D122" t="s">
        <v>457</v>
      </c>
      <c r="E122" t="s">
        <v>458</v>
      </c>
      <c r="F122" t="s">
        <v>1296</v>
      </c>
      <c r="G122" t="s">
        <v>459</v>
      </c>
      <c r="H122" t="s">
        <v>460</v>
      </c>
    </row>
    <row r="123" spans="1:8" x14ac:dyDescent="0.3">
      <c r="A123" s="1" t="s">
        <v>461</v>
      </c>
      <c r="B123" t="s">
        <v>187</v>
      </c>
      <c r="C123" s="1">
        <v>15513</v>
      </c>
      <c r="D123" t="s">
        <v>462</v>
      </c>
      <c r="E123" t="s">
        <v>463</v>
      </c>
      <c r="F123" t="s">
        <v>1297</v>
      </c>
      <c r="G123" t="s">
        <v>464</v>
      </c>
      <c r="H123" t="s">
        <v>38</v>
      </c>
    </row>
    <row r="124" spans="1:8" x14ac:dyDescent="0.3">
      <c r="B124" t="s">
        <v>151</v>
      </c>
      <c r="C124" s="1">
        <v>24350</v>
      </c>
      <c r="D124" t="s">
        <v>465</v>
      </c>
      <c r="E124" t="s">
        <v>466</v>
      </c>
      <c r="F124" t="s">
        <v>1298</v>
      </c>
      <c r="G124" t="s">
        <v>467</v>
      </c>
      <c r="H124" t="s">
        <v>34</v>
      </c>
    </row>
    <row r="125" spans="1:8" x14ac:dyDescent="0.3">
      <c r="B125" t="s">
        <v>175</v>
      </c>
      <c r="C125" s="1">
        <v>29823</v>
      </c>
      <c r="D125" t="s">
        <v>468</v>
      </c>
      <c r="E125" t="s">
        <v>469</v>
      </c>
      <c r="F125" t="s">
        <v>1299</v>
      </c>
      <c r="G125" t="s">
        <v>470</v>
      </c>
      <c r="H125" t="s">
        <v>256</v>
      </c>
    </row>
    <row r="126" spans="1:8" x14ac:dyDescent="0.3">
      <c r="A126" s="1" t="s">
        <v>471</v>
      </c>
      <c r="B126" t="s">
        <v>226</v>
      </c>
      <c r="C126" s="1">
        <v>39668</v>
      </c>
      <c r="D126" t="s">
        <v>335</v>
      </c>
      <c r="E126" t="s">
        <v>472</v>
      </c>
      <c r="F126" t="s">
        <v>1263</v>
      </c>
      <c r="G126" t="s">
        <v>473</v>
      </c>
      <c r="H126" t="s">
        <v>34</v>
      </c>
    </row>
    <row r="127" spans="1:8" x14ac:dyDescent="0.3">
      <c r="A127" s="1" t="s">
        <v>474</v>
      </c>
      <c r="B127" t="s">
        <v>373</v>
      </c>
      <c r="C127" s="1">
        <v>38839</v>
      </c>
      <c r="D127" t="s">
        <v>475</v>
      </c>
      <c r="E127" t="s">
        <v>476</v>
      </c>
      <c r="F127" t="s">
        <v>1300</v>
      </c>
      <c r="G127" t="s">
        <v>477</v>
      </c>
      <c r="H127" t="s">
        <v>114</v>
      </c>
    </row>
    <row r="128" spans="1:8" x14ac:dyDescent="0.3">
      <c r="A128" s="1" t="s">
        <v>478</v>
      </c>
      <c r="B128" t="s">
        <v>237</v>
      </c>
      <c r="C128" s="1">
        <v>11344</v>
      </c>
      <c r="D128" t="s">
        <v>479</v>
      </c>
      <c r="E128" t="s">
        <v>480</v>
      </c>
      <c r="F128" t="s">
        <v>1301</v>
      </c>
      <c r="G128" t="s">
        <v>481</v>
      </c>
      <c r="H128" t="s">
        <v>44</v>
      </c>
    </row>
    <row r="129" spans="2:8" x14ac:dyDescent="0.3">
      <c r="B129" t="s">
        <v>25</v>
      </c>
      <c r="C129" s="1">
        <v>11646</v>
      </c>
      <c r="D129" t="s">
        <v>482</v>
      </c>
      <c r="E129" t="s">
        <v>56</v>
      </c>
      <c r="F129" t="s">
        <v>1302</v>
      </c>
      <c r="G129" t="s">
        <v>483</v>
      </c>
      <c r="H129" t="s">
        <v>191</v>
      </c>
    </row>
    <row r="130" spans="2:8" x14ac:dyDescent="0.3">
      <c r="B130" t="s">
        <v>45</v>
      </c>
      <c r="C130" s="1">
        <v>12942</v>
      </c>
      <c r="D130" t="s">
        <v>46</v>
      </c>
      <c r="E130" t="s">
        <v>484</v>
      </c>
      <c r="F130" t="s">
        <v>1303</v>
      </c>
      <c r="G130" t="s">
        <v>485</v>
      </c>
      <c r="H130" t="s">
        <v>123</v>
      </c>
    </row>
    <row r="131" spans="2:8" x14ac:dyDescent="0.3">
      <c r="B131" t="s">
        <v>486</v>
      </c>
      <c r="C131" s="1">
        <v>13382</v>
      </c>
      <c r="D131" t="s">
        <v>487</v>
      </c>
      <c r="E131" t="s">
        <v>488</v>
      </c>
      <c r="F131" t="s">
        <v>1304</v>
      </c>
      <c r="G131" t="s">
        <v>489</v>
      </c>
      <c r="H131" t="s">
        <v>70</v>
      </c>
    </row>
    <row r="132" spans="2:8" x14ac:dyDescent="0.3">
      <c r="B132" t="s">
        <v>25</v>
      </c>
      <c r="C132" s="1">
        <v>15000</v>
      </c>
      <c r="D132" t="s">
        <v>490</v>
      </c>
      <c r="E132" t="s">
        <v>491</v>
      </c>
      <c r="F132" t="s">
        <v>1305</v>
      </c>
      <c r="G132" t="s">
        <v>492</v>
      </c>
      <c r="H132" t="s">
        <v>34</v>
      </c>
    </row>
    <row r="133" spans="2:8" x14ac:dyDescent="0.3">
      <c r="B133" t="s">
        <v>308</v>
      </c>
      <c r="C133" s="1">
        <v>16000</v>
      </c>
      <c r="D133" t="s">
        <v>493</v>
      </c>
      <c r="E133" t="s">
        <v>494</v>
      </c>
      <c r="F133" t="s">
        <v>1306</v>
      </c>
      <c r="G133" t="s">
        <v>495</v>
      </c>
      <c r="H133" t="s">
        <v>496</v>
      </c>
    </row>
    <row r="134" spans="2:8" x14ac:dyDescent="0.3">
      <c r="B134" t="s">
        <v>497</v>
      </c>
      <c r="C134" s="1">
        <v>17020</v>
      </c>
      <c r="D134" t="s">
        <v>498</v>
      </c>
      <c r="E134" t="s">
        <v>499</v>
      </c>
      <c r="F134" t="s">
        <v>1307</v>
      </c>
      <c r="G134" t="s">
        <v>500</v>
      </c>
      <c r="H134" t="s">
        <v>144</v>
      </c>
    </row>
    <row r="135" spans="2:8" x14ac:dyDescent="0.3">
      <c r="B135" t="s">
        <v>25</v>
      </c>
      <c r="C135" s="1">
        <v>19009</v>
      </c>
      <c r="D135" t="s">
        <v>501</v>
      </c>
      <c r="E135" t="s">
        <v>502</v>
      </c>
      <c r="F135" t="s">
        <v>1308</v>
      </c>
      <c r="G135" t="s">
        <v>503</v>
      </c>
      <c r="H135" t="s">
        <v>34</v>
      </c>
    </row>
    <row r="136" spans="2:8" x14ac:dyDescent="0.3">
      <c r="B136" t="s">
        <v>434</v>
      </c>
      <c r="C136" s="1">
        <v>20752</v>
      </c>
      <c r="D136" t="s">
        <v>504</v>
      </c>
      <c r="E136" t="s">
        <v>505</v>
      </c>
      <c r="F136" t="s">
        <v>1309</v>
      </c>
      <c r="G136" t="s">
        <v>506</v>
      </c>
      <c r="H136" t="s">
        <v>29</v>
      </c>
    </row>
    <row r="137" spans="2:8" x14ac:dyDescent="0.3">
      <c r="B137" t="s">
        <v>192</v>
      </c>
      <c r="C137" s="1">
        <v>23254</v>
      </c>
      <c r="D137" t="s">
        <v>507</v>
      </c>
      <c r="E137" t="s">
        <v>508</v>
      </c>
      <c r="F137" t="s">
        <v>1310</v>
      </c>
      <c r="G137" t="s">
        <v>509</v>
      </c>
      <c r="H137" t="s">
        <v>123</v>
      </c>
    </row>
    <row r="138" spans="2:8" x14ac:dyDescent="0.3">
      <c r="B138" t="s">
        <v>277</v>
      </c>
      <c r="C138" s="1">
        <v>24004</v>
      </c>
      <c r="D138" t="s">
        <v>510</v>
      </c>
      <c r="E138" t="s">
        <v>511</v>
      </c>
      <c r="F138" t="s">
        <v>1311</v>
      </c>
      <c r="G138" t="s">
        <v>512</v>
      </c>
      <c r="H138" t="s">
        <v>114</v>
      </c>
    </row>
    <row r="139" spans="2:8" x14ac:dyDescent="0.3">
      <c r="B139" t="s">
        <v>366</v>
      </c>
      <c r="C139" s="1">
        <v>24276</v>
      </c>
      <c r="D139" t="s">
        <v>513</v>
      </c>
      <c r="E139" t="s">
        <v>514</v>
      </c>
      <c r="F139" t="s">
        <v>1312</v>
      </c>
      <c r="G139" t="s">
        <v>515</v>
      </c>
      <c r="H139" t="s">
        <v>44</v>
      </c>
    </row>
    <row r="140" spans="2:8" x14ac:dyDescent="0.3">
      <c r="B140" t="s">
        <v>434</v>
      </c>
      <c r="C140" s="1">
        <v>24317</v>
      </c>
      <c r="D140" t="s">
        <v>516</v>
      </c>
      <c r="E140" t="s">
        <v>517</v>
      </c>
      <c r="F140" t="s">
        <v>1313</v>
      </c>
      <c r="G140" t="s">
        <v>518</v>
      </c>
      <c r="H140" t="s">
        <v>49</v>
      </c>
    </row>
    <row r="141" spans="2:8" x14ac:dyDescent="0.3">
      <c r="B141" t="s">
        <v>110</v>
      </c>
      <c r="C141" s="1">
        <v>25440</v>
      </c>
      <c r="D141" t="s">
        <v>519</v>
      </c>
      <c r="E141" t="s">
        <v>520</v>
      </c>
      <c r="F141" t="s">
        <v>1314</v>
      </c>
      <c r="G141" t="s">
        <v>521</v>
      </c>
      <c r="H141" t="s">
        <v>44</v>
      </c>
    </row>
    <row r="142" spans="2:8" x14ac:dyDescent="0.3">
      <c r="B142" t="s">
        <v>115</v>
      </c>
      <c r="C142" s="1">
        <v>26383</v>
      </c>
      <c r="D142" t="s">
        <v>522</v>
      </c>
      <c r="E142" t="s">
        <v>523</v>
      </c>
      <c r="F142" t="s">
        <v>1315</v>
      </c>
      <c r="G142" t="s">
        <v>524</v>
      </c>
      <c r="H142" t="s">
        <v>191</v>
      </c>
    </row>
    <row r="143" spans="2:8" x14ac:dyDescent="0.3">
      <c r="B143" t="s">
        <v>292</v>
      </c>
      <c r="C143" s="1">
        <v>26537</v>
      </c>
      <c r="D143" t="s">
        <v>525</v>
      </c>
      <c r="E143" t="s">
        <v>526</v>
      </c>
      <c r="F143" t="s">
        <v>1316</v>
      </c>
      <c r="G143" t="s">
        <v>527</v>
      </c>
      <c r="H143" t="s">
        <v>70</v>
      </c>
    </row>
    <row r="144" spans="2:8" x14ac:dyDescent="0.3">
      <c r="B144" t="s">
        <v>50</v>
      </c>
      <c r="C144" s="1">
        <v>27809</v>
      </c>
      <c r="D144" t="s">
        <v>528</v>
      </c>
      <c r="E144" t="s">
        <v>529</v>
      </c>
      <c r="F144" t="s">
        <v>1317</v>
      </c>
      <c r="G144" t="s">
        <v>530</v>
      </c>
      <c r="H144" t="s">
        <v>144</v>
      </c>
    </row>
    <row r="145" spans="1:8" x14ac:dyDescent="0.3">
      <c r="B145" t="s">
        <v>179</v>
      </c>
      <c r="C145" s="1">
        <v>29151</v>
      </c>
      <c r="D145" t="s">
        <v>531</v>
      </c>
      <c r="E145" t="s">
        <v>532</v>
      </c>
      <c r="F145" t="s">
        <v>1318</v>
      </c>
      <c r="G145" t="s">
        <v>533</v>
      </c>
      <c r="H145" t="s">
        <v>256</v>
      </c>
    </row>
    <row r="146" spans="1:8" x14ac:dyDescent="0.3">
      <c r="B146" t="s">
        <v>486</v>
      </c>
      <c r="C146" s="1">
        <v>29544</v>
      </c>
      <c r="D146" t="s">
        <v>534</v>
      </c>
      <c r="E146" t="s">
        <v>535</v>
      </c>
      <c r="F146" t="s">
        <v>1319</v>
      </c>
      <c r="G146" t="s">
        <v>536</v>
      </c>
      <c r="H146" t="s">
        <v>59</v>
      </c>
    </row>
    <row r="147" spans="1:8" x14ac:dyDescent="0.3">
      <c r="B147" t="s">
        <v>50</v>
      </c>
      <c r="C147" s="1">
        <v>29879</v>
      </c>
      <c r="D147" t="s">
        <v>537</v>
      </c>
      <c r="E147" t="s">
        <v>538</v>
      </c>
      <c r="F147" t="s">
        <v>1320</v>
      </c>
      <c r="G147" t="s">
        <v>539</v>
      </c>
      <c r="H147" t="s">
        <v>256</v>
      </c>
    </row>
    <row r="148" spans="1:8" x14ac:dyDescent="0.3">
      <c r="B148" t="s">
        <v>497</v>
      </c>
      <c r="C148" s="1">
        <v>33131</v>
      </c>
      <c r="D148" t="s">
        <v>540</v>
      </c>
      <c r="E148" t="s">
        <v>541</v>
      </c>
      <c r="F148" t="s">
        <v>1321</v>
      </c>
      <c r="G148" t="s">
        <v>542</v>
      </c>
      <c r="H148" t="s">
        <v>29</v>
      </c>
    </row>
    <row r="149" spans="1:8" x14ac:dyDescent="0.3">
      <c r="B149" t="s">
        <v>237</v>
      </c>
      <c r="C149" s="1">
        <v>34701</v>
      </c>
      <c r="D149" t="s">
        <v>167</v>
      </c>
      <c r="E149" t="s">
        <v>543</v>
      </c>
      <c r="F149" t="s">
        <v>1322</v>
      </c>
      <c r="G149" t="s">
        <v>544</v>
      </c>
      <c r="H149" t="s">
        <v>44</v>
      </c>
    </row>
    <row r="150" spans="1:8" x14ac:dyDescent="0.3">
      <c r="B150" t="s">
        <v>486</v>
      </c>
      <c r="C150" s="1">
        <v>37188</v>
      </c>
      <c r="D150" t="s">
        <v>545</v>
      </c>
      <c r="E150" t="s">
        <v>546</v>
      </c>
      <c r="F150" t="s">
        <v>1323</v>
      </c>
      <c r="G150" t="s">
        <v>547</v>
      </c>
      <c r="H150" t="s">
        <v>123</v>
      </c>
    </row>
    <row r="151" spans="1:8" x14ac:dyDescent="0.3">
      <c r="B151" t="s">
        <v>71</v>
      </c>
      <c r="C151" s="1">
        <v>39407</v>
      </c>
      <c r="D151" t="s">
        <v>548</v>
      </c>
      <c r="E151" t="s">
        <v>549</v>
      </c>
      <c r="F151" t="s">
        <v>1324</v>
      </c>
      <c r="G151" t="s">
        <v>550</v>
      </c>
      <c r="H151" t="s">
        <v>144</v>
      </c>
    </row>
    <row r="152" spans="1:8" x14ac:dyDescent="0.3">
      <c r="A152" s="1" t="s">
        <v>551</v>
      </c>
      <c r="B152" t="s">
        <v>80</v>
      </c>
      <c r="C152" s="1">
        <v>16755</v>
      </c>
      <c r="D152" t="s">
        <v>199</v>
      </c>
      <c r="E152" t="s">
        <v>552</v>
      </c>
      <c r="F152" t="s">
        <v>1325</v>
      </c>
      <c r="G152" t="s">
        <v>553</v>
      </c>
      <c r="H152" t="s">
        <v>70</v>
      </c>
    </row>
    <row r="153" spans="1:8" x14ac:dyDescent="0.3">
      <c r="A153" s="1" t="s">
        <v>554</v>
      </c>
      <c r="B153" t="s">
        <v>145</v>
      </c>
      <c r="C153" s="1">
        <v>18489</v>
      </c>
      <c r="D153" t="s">
        <v>555</v>
      </c>
      <c r="E153" t="s">
        <v>556</v>
      </c>
      <c r="F153" t="s">
        <v>1326</v>
      </c>
      <c r="G153" t="s">
        <v>557</v>
      </c>
      <c r="H153" t="s">
        <v>49</v>
      </c>
    </row>
    <row r="154" spans="1:8" x14ac:dyDescent="0.3">
      <c r="B154" t="s">
        <v>240</v>
      </c>
      <c r="C154" s="1">
        <v>19488</v>
      </c>
      <c r="D154" t="s">
        <v>558</v>
      </c>
      <c r="E154" t="s">
        <v>559</v>
      </c>
      <c r="F154" t="s">
        <v>1327</v>
      </c>
      <c r="G154" t="s">
        <v>560</v>
      </c>
      <c r="H154" t="s">
        <v>223</v>
      </c>
    </row>
    <row r="155" spans="1:8" x14ac:dyDescent="0.3">
      <c r="B155" t="s">
        <v>119</v>
      </c>
      <c r="C155" s="1">
        <v>30682</v>
      </c>
      <c r="D155" t="s">
        <v>561</v>
      </c>
      <c r="E155" t="s">
        <v>562</v>
      </c>
      <c r="F155" t="s">
        <v>1328</v>
      </c>
      <c r="G155" t="s">
        <v>563</v>
      </c>
      <c r="H155" t="s">
        <v>59</v>
      </c>
    </row>
    <row r="156" spans="1:8" x14ac:dyDescent="0.3">
      <c r="A156" s="1" t="s">
        <v>564</v>
      </c>
      <c r="B156" t="s">
        <v>106</v>
      </c>
      <c r="C156" s="1">
        <v>12802</v>
      </c>
      <c r="D156" t="s">
        <v>565</v>
      </c>
      <c r="E156" t="s">
        <v>566</v>
      </c>
      <c r="F156" t="s">
        <v>1329</v>
      </c>
      <c r="G156" t="s">
        <v>567</v>
      </c>
      <c r="H156" t="s">
        <v>59</v>
      </c>
    </row>
    <row r="157" spans="1:8" x14ac:dyDescent="0.3">
      <c r="B157" t="s">
        <v>497</v>
      </c>
      <c r="C157" s="1">
        <v>21397</v>
      </c>
      <c r="D157" t="s">
        <v>568</v>
      </c>
      <c r="E157" t="s">
        <v>569</v>
      </c>
      <c r="F157" t="s">
        <v>1330</v>
      </c>
      <c r="G157" t="s">
        <v>570</v>
      </c>
      <c r="H157" t="s">
        <v>70</v>
      </c>
    </row>
    <row r="158" spans="1:8" x14ac:dyDescent="0.3">
      <c r="B158" t="s">
        <v>132</v>
      </c>
      <c r="C158" s="1">
        <v>22329</v>
      </c>
      <c r="D158" t="s">
        <v>571</v>
      </c>
      <c r="E158" t="s">
        <v>572</v>
      </c>
      <c r="F158" t="s">
        <v>1331</v>
      </c>
      <c r="G158" t="s">
        <v>573</v>
      </c>
      <c r="H158" t="s">
        <v>127</v>
      </c>
    </row>
    <row r="159" spans="1:8" x14ac:dyDescent="0.3">
      <c r="B159" t="s">
        <v>497</v>
      </c>
      <c r="C159" s="1">
        <v>28943</v>
      </c>
      <c r="D159" t="s">
        <v>574</v>
      </c>
      <c r="E159" t="s">
        <v>575</v>
      </c>
      <c r="F159" t="s">
        <v>1332</v>
      </c>
      <c r="G159" t="s">
        <v>576</v>
      </c>
      <c r="H159" t="s">
        <v>114</v>
      </c>
    </row>
    <row r="160" spans="1:8" x14ac:dyDescent="0.3">
      <c r="A160" s="1" t="s">
        <v>577</v>
      </c>
      <c r="B160" t="s">
        <v>203</v>
      </c>
      <c r="C160" s="1">
        <v>20767</v>
      </c>
      <c r="D160" t="s">
        <v>578</v>
      </c>
      <c r="E160" t="s">
        <v>579</v>
      </c>
      <c r="F160" t="s">
        <v>1333</v>
      </c>
      <c r="G160" t="s">
        <v>580</v>
      </c>
      <c r="H160" t="s">
        <v>101</v>
      </c>
    </row>
    <row r="161" spans="1:8" x14ac:dyDescent="0.3">
      <c r="A161" s="1" t="s">
        <v>581</v>
      </c>
      <c r="B161" t="s">
        <v>497</v>
      </c>
      <c r="C161" s="1">
        <v>11365</v>
      </c>
      <c r="D161" t="s">
        <v>582</v>
      </c>
      <c r="E161" t="s">
        <v>583</v>
      </c>
      <c r="F161" t="s">
        <v>1334</v>
      </c>
      <c r="G161" t="s">
        <v>584</v>
      </c>
      <c r="H161" t="s">
        <v>144</v>
      </c>
    </row>
    <row r="162" spans="1:8" x14ac:dyDescent="0.3">
      <c r="B162" t="s">
        <v>373</v>
      </c>
      <c r="C162" s="1">
        <v>20626</v>
      </c>
      <c r="D162" t="s">
        <v>585</v>
      </c>
      <c r="E162" t="s">
        <v>586</v>
      </c>
      <c r="F162" t="s">
        <v>1234</v>
      </c>
      <c r="G162" t="s">
        <v>587</v>
      </c>
      <c r="H162" t="s">
        <v>123</v>
      </c>
    </row>
    <row r="163" spans="1:8" x14ac:dyDescent="0.3">
      <c r="B163" t="s">
        <v>97</v>
      </c>
      <c r="C163" s="1">
        <v>29151</v>
      </c>
      <c r="D163" t="s">
        <v>588</v>
      </c>
      <c r="E163" t="s">
        <v>589</v>
      </c>
      <c r="F163" t="s">
        <v>1335</v>
      </c>
      <c r="G163" t="s">
        <v>590</v>
      </c>
      <c r="H163" t="s">
        <v>34</v>
      </c>
    </row>
    <row r="164" spans="1:8" x14ac:dyDescent="0.3">
      <c r="A164" s="1" t="s">
        <v>591</v>
      </c>
      <c r="B164" t="s">
        <v>119</v>
      </c>
      <c r="C164" s="1">
        <v>20616</v>
      </c>
      <c r="D164" t="s">
        <v>592</v>
      </c>
      <c r="E164" t="s">
        <v>593</v>
      </c>
      <c r="F164" t="s">
        <v>1336</v>
      </c>
      <c r="G164" t="s">
        <v>594</v>
      </c>
      <c r="H164" t="s">
        <v>144</v>
      </c>
    </row>
    <row r="165" spans="1:8" x14ac:dyDescent="0.3">
      <c r="B165" t="s">
        <v>119</v>
      </c>
      <c r="C165" s="1">
        <v>24144</v>
      </c>
      <c r="D165" t="s">
        <v>595</v>
      </c>
      <c r="E165" t="s">
        <v>596</v>
      </c>
      <c r="F165" t="s">
        <v>1337</v>
      </c>
      <c r="G165" t="s">
        <v>597</v>
      </c>
      <c r="H165" t="s">
        <v>49</v>
      </c>
    </row>
    <row r="166" spans="1:8" x14ac:dyDescent="0.3">
      <c r="B166" t="s">
        <v>119</v>
      </c>
      <c r="C166" s="1">
        <v>24998</v>
      </c>
      <c r="D166" t="s">
        <v>598</v>
      </c>
      <c r="E166" t="s">
        <v>599</v>
      </c>
      <c r="F166" t="s">
        <v>1338</v>
      </c>
      <c r="G166" t="s">
        <v>600</v>
      </c>
      <c r="H166" t="s">
        <v>49</v>
      </c>
    </row>
    <row r="167" spans="1:8" x14ac:dyDescent="0.3">
      <c r="B167" t="s">
        <v>119</v>
      </c>
      <c r="C167" s="1">
        <v>26525</v>
      </c>
      <c r="D167" t="s">
        <v>601</v>
      </c>
      <c r="E167" t="s">
        <v>602</v>
      </c>
      <c r="F167" t="s">
        <v>1339</v>
      </c>
      <c r="G167" t="s">
        <v>603</v>
      </c>
      <c r="H167" t="s">
        <v>44</v>
      </c>
    </row>
    <row r="168" spans="1:8" x14ac:dyDescent="0.3">
      <c r="A168" s="1" t="s">
        <v>604</v>
      </c>
      <c r="B168" t="s">
        <v>159</v>
      </c>
      <c r="C168" s="1">
        <v>15378</v>
      </c>
      <c r="D168" t="s">
        <v>605</v>
      </c>
      <c r="E168" t="s">
        <v>606</v>
      </c>
      <c r="F168" t="s">
        <v>1340</v>
      </c>
      <c r="G168" t="s">
        <v>607</v>
      </c>
      <c r="H168" t="s">
        <v>144</v>
      </c>
    </row>
    <row r="169" spans="1:8" x14ac:dyDescent="0.3">
      <c r="B169" t="s">
        <v>434</v>
      </c>
      <c r="C169" s="1">
        <v>18536</v>
      </c>
      <c r="D169" t="s">
        <v>608</v>
      </c>
      <c r="E169" t="s">
        <v>609</v>
      </c>
      <c r="F169" t="s">
        <v>1341</v>
      </c>
      <c r="G169" t="s">
        <v>610</v>
      </c>
      <c r="H169" t="s">
        <v>191</v>
      </c>
    </row>
    <row r="170" spans="1:8" x14ac:dyDescent="0.3">
      <c r="B170" t="s">
        <v>203</v>
      </c>
      <c r="C170" s="1">
        <v>23689</v>
      </c>
      <c r="D170" t="s">
        <v>611</v>
      </c>
      <c r="E170" t="s">
        <v>612</v>
      </c>
      <c r="F170" t="s">
        <v>1342</v>
      </c>
      <c r="G170" t="s">
        <v>613</v>
      </c>
      <c r="H170" t="s">
        <v>144</v>
      </c>
    </row>
    <row r="171" spans="1:8" x14ac:dyDescent="0.3">
      <c r="B171" t="s">
        <v>434</v>
      </c>
      <c r="C171" s="1">
        <v>25596</v>
      </c>
      <c r="D171" t="s">
        <v>614</v>
      </c>
      <c r="E171" t="s">
        <v>615</v>
      </c>
      <c r="F171" t="s">
        <v>1343</v>
      </c>
      <c r="G171" t="s">
        <v>616</v>
      </c>
      <c r="H171" t="s">
        <v>144</v>
      </c>
    </row>
    <row r="172" spans="1:8" x14ac:dyDescent="0.3">
      <c r="B172" t="s">
        <v>159</v>
      </c>
      <c r="C172" s="1">
        <v>26762</v>
      </c>
      <c r="D172" t="s">
        <v>617</v>
      </c>
      <c r="E172" t="s">
        <v>618</v>
      </c>
      <c r="F172" t="s">
        <v>1344</v>
      </c>
      <c r="G172" t="s">
        <v>619</v>
      </c>
      <c r="H172" t="s">
        <v>144</v>
      </c>
    </row>
    <row r="173" spans="1:8" x14ac:dyDescent="0.3">
      <c r="B173" t="s">
        <v>366</v>
      </c>
      <c r="C173" s="1">
        <v>26873</v>
      </c>
      <c r="D173" t="s">
        <v>620</v>
      </c>
      <c r="E173" t="s">
        <v>621</v>
      </c>
      <c r="F173" t="s">
        <v>1345</v>
      </c>
      <c r="G173" t="s">
        <v>622</v>
      </c>
      <c r="H173" t="s">
        <v>78</v>
      </c>
    </row>
    <row r="174" spans="1:8" x14ac:dyDescent="0.3">
      <c r="B174" t="s">
        <v>230</v>
      </c>
      <c r="C174" s="1">
        <v>28181</v>
      </c>
      <c r="D174" t="s">
        <v>623</v>
      </c>
      <c r="E174" t="s">
        <v>624</v>
      </c>
      <c r="F174" t="s">
        <v>1235</v>
      </c>
      <c r="G174" t="s">
        <v>625</v>
      </c>
      <c r="H174" t="s">
        <v>49</v>
      </c>
    </row>
    <row r="175" spans="1:8" x14ac:dyDescent="0.3">
      <c r="B175" t="s">
        <v>203</v>
      </c>
      <c r="C175" s="1">
        <v>34625</v>
      </c>
      <c r="D175" t="s">
        <v>626</v>
      </c>
      <c r="E175" t="s">
        <v>627</v>
      </c>
      <c r="F175" t="s">
        <v>1346</v>
      </c>
      <c r="G175" t="s">
        <v>628</v>
      </c>
      <c r="H175" t="s">
        <v>38</v>
      </c>
    </row>
    <row r="176" spans="1:8" x14ac:dyDescent="0.3">
      <c r="B176" t="s">
        <v>434</v>
      </c>
      <c r="C176" s="1">
        <v>37567</v>
      </c>
      <c r="D176" t="s">
        <v>629</v>
      </c>
      <c r="E176" t="s">
        <v>630</v>
      </c>
      <c r="F176" t="s">
        <v>1347</v>
      </c>
      <c r="G176" t="s">
        <v>631</v>
      </c>
      <c r="H176" t="s">
        <v>191</v>
      </c>
    </row>
    <row r="177" spans="1:8" x14ac:dyDescent="0.3">
      <c r="B177" t="s">
        <v>230</v>
      </c>
      <c r="C177" s="1">
        <v>38372</v>
      </c>
      <c r="D177" t="s">
        <v>632</v>
      </c>
      <c r="E177" t="s">
        <v>633</v>
      </c>
      <c r="F177" t="s">
        <v>1348</v>
      </c>
      <c r="G177" t="s">
        <v>634</v>
      </c>
      <c r="H177" t="s">
        <v>44</v>
      </c>
    </row>
    <row r="178" spans="1:8" x14ac:dyDescent="0.3">
      <c r="A178" s="1" t="s">
        <v>635</v>
      </c>
      <c r="B178" t="s">
        <v>151</v>
      </c>
      <c r="C178" s="1">
        <v>18895</v>
      </c>
      <c r="D178" t="s">
        <v>636</v>
      </c>
      <c r="E178" t="s">
        <v>637</v>
      </c>
      <c r="F178" t="s">
        <v>1349</v>
      </c>
      <c r="G178" t="s">
        <v>638</v>
      </c>
      <c r="H178" t="s">
        <v>256</v>
      </c>
    </row>
    <row r="179" spans="1:8" x14ac:dyDescent="0.3">
      <c r="B179" t="s">
        <v>151</v>
      </c>
      <c r="C179" s="1">
        <v>27673</v>
      </c>
      <c r="D179" t="s">
        <v>639</v>
      </c>
      <c r="E179" t="s">
        <v>640</v>
      </c>
      <c r="F179" t="s">
        <v>1350</v>
      </c>
      <c r="G179" t="s">
        <v>641</v>
      </c>
      <c r="H179" t="s">
        <v>44</v>
      </c>
    </row>
    <row r="180" spans="1:8" x14ac:dyDescent="0.3">
      <c r="B180" t="s">
        <v>179</v>
      </c>
      <c r="C180" s="1">
        <v>27950</v>
      </c>
      <c r="D180" t="s">
        <v>642</v>
      </c>
      <c r="E180" t="s">
        <v>643</v>
      </c>
      <c r="F180" t="s">
        <v>1351</v>
      </c>
      <c r="G180" t="s">
        <v>644</v>
      </c>
      <c r="H180" t="s">
        <v>29</v>
      </c>
    </row>
    <row r="181" spans="1:8" x14ac:dyDescent="0.3">
      <c r="B181" t="s">
        <v>151</v>
      </c>
      <c r="C181" s="1">
        <v>31955</v>
      </c>
      <c r="D181" t="s">
        <v>645</v>
      </c>
      <c r="E181" t="s">
        <v>646</v>
      </c>
      <c r="F181" t="s">
        <v>1352</v>
      </c>
      <c r="G181" t="s">
        <v>647</v>
      </c>
      <c r="H181" t="s">
        <v>191</v>
      </c>
    </row>
    <row r="182" spans="1:8" x14ac:dyDescent="0.3">
      <c r="B182" t="s">
        <v>151</v>
      </c>
      <c r="C182" s="1">
        <v>32721</v>
      </c>
      <c r="D182" t="s">
        <v>648</v>
      </c>
      <c r="E182" t="s">
        <v>649</v>
      </c>
      <c r="F182" t="s">
        <v>1353</v>
      </c>
      <c r="G182" t="s">
        <v>650</v>
      </c>
      <c r="H182" t="s">
        <v>29</v>
      </c>
    </row>
    <row r="183" spans="1:8" x14ac:dyDescent="0.3">
      <c r="B183" t="s">
        <v>192</v>
      </c>
      <c r="C183" s="1">
        <v>33952</v>
      </c>
      <c r="D183" t="s">
        <v>651</v>
      </c>
      <c r="E183" t="s">
        <v>652</v>
      </c>
      <c r="F183" t="s">
        <v>1354</v>
      </c>
      <c r="G183" t="s">
        <v>653</v>
      </c>
      <c r="H183" t="s">
        <v>34</v>
      </c>
    </row>
    <row r="184" spans="1:8" x14ac:dyDescent="0.3">
      <c r="A184" s="1" t="s">
        <v>654</v>
      </c>
      <c r="B184" t="s">
        <v>237</v>
      </c>
      <c r="C184" s="1">
        <v>12503</v>
      </c>
      <c r="D184" t="s">
        <v>85</v>
      </c>
      <c r="E184" t="s">
        <v>655</v>
      </c>
      <c r="F184" t="s">
        <v>1355</v>
      </c>
      <c r="G184" t="s">
        <v>656</v>
      </c>
      <c r="H184" t="s">
        <v>44</v>
      </c>
    </row>
    <row r="185" spans="1:8" x14ac:dyDescent="0.3">
      <c r="B185" t="s">
        <v>30</v>
      </c>
      <c r="C185" s="1">
        <v>18528</v>
      </c>
      <c r="D185" t="s">
        <v>657</v>
      </c>
      <c r="E185" t="s">
        <v>658</v>
      </c>
      <c r="F185" t="s">
        <v>1356</v>
      </c>
      <c r="G185" t="s">
        <v>659</v>
      </c>
      <c r="H185" t="s">
        <v>34</v>
      </c>
    </row>
    <row r="186" spans="1:8" x14ac:dyDescent="0.3">
      <c r="B186" t="s">
        <v>497</v>
      </c>
      <c r="C186" s="1">
        <v>20326</v>
      </c>
      <c r="D186" t="s">
        <v>660</v>
      </c>
      <c r="E186" t="s">
        <v>661</v>
      </c>
      <c r="F186" t="s">
        <v>1357</v>
      </c>
      <c r="G186" t="s">
        <v>662</v>
      </c>
      <c r="H186" t="s">
        <v>191</v>
      </c>
    </row>
    <row r="187" spans="1:8" x14ac:dyDescent="0.3">
      <c r="B187" t="s">
        <v>192</v>
      </c>
      <c r="C187" s="1">
        <v>23449</v>
      </c>
      <c r="D187" t="s">
        <v>663</v>
      </c>
      <c r="E187" t="s">
        <v>419</v>
      </c>
      <c r="F187" t="s">
        <v>1358</v>
      </c>
      <c r="G187" t="s">
        <v>664</v>
      </c>
      <c r="H187" t="s">
        <v>123</v>
      </c>
    </row>
    <row r="188" spans="1:8" x14ac:dyDescent="0.3">
      <c r="A188" s="1" t="s">
        <v>665</v>
      </c>
      <c r="B188" t="s">
        <v>429</v>
      </c>
      <c r="C188" s="1">
        <v>32513</v>
      </c>
      <c r="D188" t="s">
        <v>666</v>
      </c>
      <c r="E188" t="s">
        <v>667</v>
      </c>
      <c r="F188" t="s">
        <v>1359</v>
      </c>
      <c r="G188" t="s">
        <v>668</v>
      </c>
      <c r="H188" t="s">
        <v>127</v>
      </c>
    </row>
    <row r="189" spans="1:8" x14ac:dyDescent="0.3">
      <c r="B189" t="s">
        <v>429</v>
      </c>
      <c r="C189" s="1">
        <v>35410</v>
      </c>
      <c r="D189" t="s">
        <v>669</v>
      </c>
      <c r="E189" t="s">
        <v>670</v>
      </c>
      <c r="F189" t="s">
        <v>1360</v>
      </c>
      <c r="G189" t="s">
        <v>671</v>
      </c>
      <c r="H189" t="s">
        <v>144</v>
      </c>
    </row>
    <row r="190" spans="1:8" x14ac:dyDescent="0.3">
      <c r="A190" s="1" t="s">
        <v>672</v>
      </c>
      <c r="B190" t="s">
        <v>80</v>
      </c>
      <c r="C190" s="1">
        <v>21129</v>
      </c>
      <c r="D190" t="s">
        <v>673</v>
      </c>
      <c r="E190" t="s">
        <v>674</v>
      </c>
      <c r="F190" t="s">
        <v>1361</v>
      </c>
      <c r="G190" t="s">
        <v>675</v>
      </c>
      <c r="H190" t="s">
        <v>123</v>
      </c>
    </row>
    <row r="191" spans="1:8" x14ac:dyDescent="0.3">
      <c r="B191" t="s">
        <v>145</v>
      </c>
      <c r="C191" s="1">
        <v>30687</v>
      </c>
      <c r="D191" t="s">
        <v>676</v>
      </c>
      <c r="E191" t="s">
        <v>677</v>
      </c>
      <c r="F191" t="s">
        <v>1362</v>
      </c>
      <c r="G191" t="s">
        <v>678</v>
      </c>
      <c r="H191" t="s">
        <v>29</v>
      </c>
    </row>
    <row r="192" spans="1:8" x14ac:dyDescent="0.3">
      <c r="B192" t="s">
        <v>145</v>
      </c>
      <c r="C192" s="1">
        <v>35268</v>
      </c>
      <c r="D192" t="s">
        <v>679</v>
      </c>
      <c r="E192" t="s">
        <v>680</v>
      </c>
      <c r="F192" t="s">
        <v>1363</v>
      </c>
      <c r="G192" t="s">
        <v>681</v>
      </c>
      <c r="H192" t="s">
        <v>38</v>
      </c>
    </row>
    <row r="193" spans="1:8" x14ac:dyDescent="0.3">
      <c r="A193" s="1" t="s">
        <v>682</v>
      </c>
      <c r="B193" t="s">
        <v>171</v>
      </c>
      <c r="C193" s="1">
        <v>12345</v>
      </c>
      <c r="D193" t="s">
        <v>683</v>
      </c>
      <c r="E193" t="s">
        <v>684</v>
      </c>
      <c r="F193" t="s">
        <v>1364</v>
      </c>
      <c r="G193" t="s">
        <v>685</v>
      </c>
      <c r="H193" t="s">
        <v>144</v>
      </c>
    </row>
    <row r="194" spans="1:8" x14ac:dyDescent="0.3">
      <c r="B194" t="s">
        <v>187</v>
      </c>
      <c r="C194" s="1">
        <v>14486</v>
      </c>
      <c r="D194" t="s">
        <v>686</v>
      </c>
      <c r="E194" t="s">
        <v>687</v>
      </c>
      <c r="F194" t="s">
        <v>1365</v>
      </c>
      <c r="G194" t="s">
        <v>688</v>
      </c>
      <c r="H194" t="s">
        <v>34</v>
      </c>
    </row>
    <row r="195" spans="1:8" x14ac:dyDescent="0.3">
      <c r="B195" t="s">
        <v>45</v>
      </c>
      <c r="C195" s="1">
        <v>15866</v>
      </c>
      <c r="D195" t="s">
        <v>689</v>
      </c>
      <c r="E195" t="s">
        <v>690</v>
      </c>
      <c r="F195" t="s">
        <v>1366</v>
      </c>
      <c r="G195" t="s">
        <v>691</v>
      </c>
      <c r="H195" t="s">
        <v>692</v>
      </c>
    </row>
    <row r="196" spans="1:8" x14ac:dyDescent="0.3">
      <c r="B196" t="s">
        <v>226</v>
      </c>
      <c r="C196" s="1">
        <v>21701</v>
      </c>
      <c r="D196" t="s">
        <v>693</v>
      </c>
      <c r="E196" t="s">
        <v>694</v>
      </c>
      <c r="F196" t="s">
        <v>1367</v>
      </c>
      <c r="G196" t="s">
        <v>695</v>
      </c>
      <c r="H196" t="s">
        <v>38</v>
      </c>
    </row>
    <row r="197" spans="1:8" x14ac:dyDescent="0.3">
      <c r="B197" t="s">
        <v>366</v>
      </c>
      <c r="C197" s="1">
        <v>22459</v>
      </c>
      <c r="D197" t="s">
        <v>696</v>
      </c>
      <c r="E197" t="s">
        <v>697</v>
      </c>
      <c r="F197" t="s">
        <v>1368</v>
      </c>
      <c r="G197" t="s">
        <v>698</v>
      </c>
      <c r="H197" t="s">
        <v>38</v>
      </c>
    </row>
    <row r="198" spans="1:8" x14ac:dyDescent="0.3">
      <c r="A198" s="1" t="s">
        <v>699</v>
      </c>
      <c r="B198" t="s">
        <v>80</v>
      </c>
      <c r="C198" s="1">
        <v>15111</v>
      </c>
      <c r="D198" t="s">
        <v>700</v>
      </c>
      <c r="E198" t="s">
        <v>701</v>
      </c>
      <c r="F198" t="s">
        <v>1369</v>
      </c>
      <c r="G198" t="s">
        <v>702</v>
      </c>
      <c r="H198" t="s">
        <v>703</v>
      </c>
    </row>
    <row r="199" spans="1:8" x14ac:dyDescent="0.3">
      <c r="A199" s="1" t="s">
        <v>704</v>
      </c>
      <c r="B199" t="s">
        <v>277</v>
      </c>
      <c r="C199" s="1">
        <v>17367</v>
      </c>
      <c r="D199" t="s">
        <v>705</v>
      </c>
      <c r="E199" t="s">
        <v>706</v>
      </c>
      <c r="F199" t="s">
        <v>1370</v>
      </c>
      <c r="G199" t="s">
        <v>707</v>
      </c>
      <c r="H199" t="s">
        <v>202</v>
      </c>
    </row>
    <row r="200" spans="1:8" x14ac:dyDescent="0.3">
      <c r="B200" t="s">
        <v>277</v>
      </c>
      <c r="C200" s="1">
        <v>22347</v>
      </c>
      <c r="D200" t="s">
        <v>708</v>
      </c>
      <c r="E200" t="s">
        <v>709</v>
      </c>
      <c r="F200" t="s">
        <v>1371</v>
      </c>
      <c r="G200" t="s">
        <v>710</v>
      </c>
      <c r="H200" t="s">
        <v>44</v>
      </c>
    </row>
    <row r="201" spans="1:8" x14ac:dyDescent="0.3">
      <c r="B201" t="s">
        <v>151</v>
      </c>
      <c r="C201" s="1">
        <v>35160</v>
      </c>
      <c r="D201" t="s">
        <v>155</v>
      </c>
      <c r="E201" t="s">
        <v>711</v>
      </c>
      <c r="F201" t="s">
        <v>1364</v>
      </c>
      <c r="G201" t="s">
        <v>712</v>
      </c>
      <c r="H201" t="s">
        <v>144</v>
      </c>
    </row>
    <row r="202" spans="1:8" x14ac:dyDescent="0.3">
      <c r="B202" t="s">
        <v>151</v>
      </c>
      <c r="C202" s="1">
        <v>37797</v>
      </c>
      <c r="D202" t="s">
        <v>713</v>
      </c>
      <c r="E202" t="s">
        <v>714</v>
      </c>
      <c r="F202" t="s">
        <v>1372</v>
      </c>
      <c r="G202" t="s">
        <v>715</v>
      </c>
      <c r="H202" t="s">
        <v>144</v>
      </c>
    </row>
    <row r="203" spans="1:8" x14ac:dyDescent="0.3">
      <c r="B203" t="s">
        <v>192</v>
      </c>
      <c r="C203" s="1">
        <v>39126</v>
      </c>
      <c r="D203" t="s">
        <v>716</v>
      </c>
      <c r="E203" t="s">
        <v>717</v>
      </c>
      <c r="F203" t="s">
        <v>1373</v>
      </c>
      <c r="G203" t="s">
        <v>718</v>
      </c>
      <c r="H203" t="s">
        <v>300</v>
      </c>
    </row>
    <row r="204" spans="1:8" x14ac:dyDescent="0.3">
      <c r="A204" s="1" t="s">
        <v>719</v>
      </c>
      <c r="B204" t="s">
        <v>429</v>
      </c>
      <c r="C204" s="1">
        <v>14515</v>
      </c>
      <c r="D204" t="s">
        <v>720</v>
      </c>
      <c r="E204" t="s">
        <v>721</v>
      </c>
      <c r="F204" t="s">
        <v>1374</v>
      </c>
      <c r="G204" t="s">
        <v>722</v>
      </c>
      <c r="H204" t="s">
        <v>44</v>
      </c>
    </row>
    <row r="205" spans="1:8" x14ac:dyDescent="0.3">
      <c r="B205" t="s">
        <v>286</v>
      </c>
      <c r="C205" s="1">
        <v>28675</v>
      </c>
      <c r="D205" t="s">
        <v>391</v>
      </c>
      <c r="E205" t="s">
        <v>723</v>
      </c>
      <c r="F205" t="s">
        <v>1375</v>
      </c>
      <c r="G205" t="s">
        <v>724</v>
      </c>
      <c r="H205" t="s">
        <v>34</v>
      </c>
    </row>
    <row r="206" spans="1:8" x14ac:dyDescent="0.3">
      <c r="B206" t="s">
        <v>429</v>
      </c>
      <c r="C206" s="1">
        <v>31724</v>
      </c>
      <c r="D206" t="s">
        <v>725</v>
      </c>
      <c r="E206" t="s">
        <v>726</v>
      </c>
      <c r="F206" t="s">
        <v>1376</v>
      </c>
      <c r="G206" t="s">
        <v>727</v>
      </c>
      <c r="H206" t="s">
        <v>144</v>
      </c>
    </row>
    <row r="207" spans="1:8" x14ac:dyDescent="0.3">
      <c r="A207" s="1" t="s">
        <v>728</v>
      </c>
      <c r="B207" t="s">
        <v>187</v>
      </c>
      <c r="C207" s="1">
        <v>27531</v>
      </c>
      <c r="D207" t="s">
        <v>729</v>
      </c>
      <c r="E207" t="s">
        <v>730</v>
      </c>
      <c r="F207" t="s">
        <v>1377</v>
      </c>
      <c r="G207" t="s">
        <v>731</v>
      </c>
      <c r="H207" t="s">
        <v>144</v>
      </c>
    </row>
    <row r="208" spans="1:8" x14ac:dyDescent="0.3">
      <c r="B208" t="s">
        <v>187</v>
      </c>
      <c r="C208" s="1">
        <v>33141</v>
      </c>
      <c r="D208" t="s">
        <v>732</v>
      </c>
      <c r="E208" t="s">
        <v>733</v>
      </c>
      <c r="F208" t="s">
        <v>1378</v>
      </c>
      <c r="G208" t="s">
        <v>734</v>
      </c>
      <c r="H208" t="s">
        <v>123</v>
      </c>
    </row>
    <row r="209" spans="1:8" x14ac:dyDescent="0.3">
      <c r="A209" s="1" t="s">
        <v>735</v>
      </c>
      <c r="B209" t="s">
        <v>106</v>
      </c>
      <c r="C209" s="1">
        <v>20596</v>
      </c>
      <c r="D209" t="s">
        <v>736</v>
      </c>
      <c r="E209" t="s">
        <v>737</v>
      </c>
      <c r="F209" t="s">
        <v>1379</v>
      </c>
      <c r="G209" t="s">
        <v>738</v>
      </c>
      <c r="H209" t="s">
        <v>300</v>
      </c>
    </row>
    <row r="210" spans="1:8" x14ac:dyDescent="0.3">
      <c r="A210" s="1" t="s">
        <v>739</v>
      </c>
      <c r="B210" t="s">
        <v>226</v>
      </c>
      <c r="C210" s="1">
        <v>15627</v>
      </c>
      <c r="D210" t="s">
        <v>740</v>
      </c>
      <c r="E210" t="s">
        <v>741</v>
      </c>
      <c r="F210" t="s">
        <v>1380</v>
      </c>
      <c r="G210" t="s">
        <v>742</v>
      </c>
      <c r="H210" t="s">
        <v>34</v>
      </c>
    </row>
    <row r="211" spans="1:8" x14ac:dyDescent="0.3">
      <c r="B211" t="s">
        <v>277</v>
      </c>
      <c r="C211" s="1">
        <v>31330</v>
      </c>
      <c r="D211" t="s">
        <v>743</v>
      </c>
      <c r="E211" t="s">
        <v>744</v>
      </c>
      <c r="F211" t="s">
        <v>1381</v>
      </c>
      <c r="G211" t="s">
        <v>745</v>
      </c>
      <c r="H211" t="s">
        <v>114</v>
      </c>
    </row>
    <row r="212" spans="1:8" x14ac:dyDescent="0.3">
      <c r="A212" s="1" t="s">
        <v>746</v>
      </c>
      <c r="B212" t="s">
        <v>308</v>
      </c>
      <c r="C212" s="1">
        <v>15232</v>
      </c>
      <c r="D212" t="s">
        <v>124</v>
      </c>
      <c r="E212" t="s">
        <v>747</v>
      </c>
      <c r="F212" t="s">
        <v>1382</v>
      </c>
      <c r="G212" t="s">
        <v>748</v>
      </c>
      <c r="H212" t="s">
        <v>38</v>
      </c>
    </row>
    <row r="213" spans="1:8" x14ac:dyDescent="0.3">
      <c r="B213" t="s">
        <v>159</v>
      </c>
      <c r="C213" s="1">
        <v>15329</v>
      </c>
      <c r="D213" t="s">
        <v>749</v>
      </c>
      <c r="E213" t="s">
        <v>750</v>
      </c>
      <c r="F213" t="s">
        <v>1383</v>
      </c>
      <c r="G213" t="s">
        <v>751</v>
      </c>
      <c r="H213" t="s">
        <v>114</v>
      </c>
    </row>
    <row r="214" spans="1:8" x14ac:dyDescent="0.3">
      <c r="B214" t="s">
        <v>171</v>
      </c>
      <c r="C214" s="1">
        <v>17721</v>
      </c>
      <c r="D214" t="s">
        <v>752</v>
      </c>
      <c r="E214" t="s">
        <v>753</v>
      </c>
      <c r="F214" t="s">
        <v>1384</v>
      </c>
      <c r="G214" t="s">
        <v>754</v>
      </c>
      <c r="H214" t="s">
        <v>755</v>
      </c>
    </row>
    <row r="215" spans="1:8" x14ac:dyDescent="0.3">
      <c r="B215" t="s">
        <v>268</v>
      </c>
      <c r="C215" s="1">
        <v>18235</v>
      </c>
      <c r="D215" t="s">
        <v>756</v>
      </c>
      <c r="E215" t="s">
        <v>757</v>
      </c>
      <c r="F215" t="s">
        <v>1385</v>
      </c>
      <c r="G215" t="s">
        <v>758</v>
      </c>
      <c r="H215" t="s">
        <v>70</v>
      </c>
    </row>
    <row r="216" spans="1:8" x14ac:dyDescent="0.3">
      <c r="B216" t="s">
        <v>159</v>
      </c>
      <c r="C216" s="1">
        <v>18366</v>
      </c>
      <c r="D216" t="s">
        <v>759</v>
      </c>
      <c r="E216" t="s">
        <v>760</v>
      </c>
      <c r="F216" t="s">
        <v>1386</v>
      </c>
      <c r="G216" t="s">
        <v>761</v>
      </c>
      <c r="H216" t="s">
        <v>44</v>
      </c>
    </row>
    <row r="217" spans="1:8" x14ac:dyDescent="0.3">
      <c r="B217" t="s">
        <v>192</v>
      </c>
      <c r="C217" s="1">
        <v>21037</v>
      </c>
      <c r="D217" t="s">
        <v>762</v>
      </c>
      <c r="E217" t="s">
        <v>763</v>
      </c>
      <c r="F217" t="s">
        <v>1387</v>
      </c>
      <c r="G217" t="s">
        <v>764</v>
      </c>
      <c r="H217" t="s">
        <v>256</v>
      </c>
    </row>
    <row r="218" spans="1:8" x14ac:dyDescent="0.3">
      <c r="B218" t="s">
        <v>230</v>
      </c>
      <c r="C218" s="1">
        <v>23830</v>
      </c>
      <c r="D218" t="s">
        <v>765</v>
      </c>
      <c r="E218" t="s">
        <v>766</v>
      </c>
      <c r="F218" t="s">
        <v>1388</v>
      </c>
      <c r="G218" t="s">
        <v>767</v>
      </c>
      <c r="H218" t="s">
        <v>34</v>
      </c>
    </row>
    <row r="219" spans="1:8" x14ac:dyDescent="0.3">
      <c r="B219" t="s">
        <v>268</v>
      </c>
      <c r="C219" s="1">
        <v>24600</v>
      </c>
      <c r="D219" t="s">
        <v>768</v>
      </c>
      <c r="E219" t="s">
        <v>769</v>
      </c>
      <c r="F219" t="s">
        <v>1313</v>
      </c>
      <c r="G219" t="s">
        <v>770</v>
      </c>
      <c r="H219" t="s">
        <v>34</v>
      </c>
    </row>
    <row r="220" spans="1:8" x14ac:dyDescent="0.3">
      <c r="B220" t="s">
        <v>240</v>
      </c>
      <c r="C220" s="1">
        <v>25310</v>
      </c>
      <c r="D220" t="s">
        <v>771</v>
      </c>
      <c r="E220" t="s">
        <v>772</v>
      </c>
      <c r="F220" t="s">
        <v>1389</v>
      </c>
      <c r="G220" t="s">
        <v>773</v>
      </c>
      <c r="H220" t="s">
        <v>123</v>
      </c>
    </row>
    <row r="221" spans="1:8" x14ac:dyDescent="0.3">
      <c r="B221" t="s">
        <v>136</v>
      </c>
      <c r="C221" s="1">
        <v>26949</v>
      </c>
      <c r="D221" t="s">
        <v>636</v>
      </c>
      <c r="E221" t="s">
        <v>774</v>
      </c>
      <c r="F221" t="s">
        <v>1390</v>
      </c>
      <c r="G221" t="s">
        <v>775</v>
      </c>
      <c r="H221" t="s">
        <v>144</v>
      </c>
    </row>
    <row r="222" spans="1:8" x14ac:dyDescent="0.3">
      <c r="B222" t="s">
        <v>192</v>
      </c>
      <c r="C222" s="1">
        <v>27801</v>
      </c>
      <c r="D222" t="s">
        <v>776</v>
      </c>
      <c r="E222" t="s">
        <v>777</v>
      </c>
      <c r="F222" t="s">
        <v>1391</v>
      </c>
      <c r="G222" t="s">
        <v>778</v>
      </c>
      <c r="H222" t="s">
        <v>114</v>
      </c>
    </row>
    <row r="223" spans="1:8" x14ac:dyDescent="0.3">
      <c r="B223" t="s">
        <v>240</v>
      </c>
      <c r="C223" s="1">
        <v>29101</v>
      </c>
      <c r="D223" t="s">
        <v>779</v>
      </c>
      <c r="E223" t="s">
        <v>780</v>
      </c>
      <c r="F223" t="s">
        <v>1392</v>
      </c>
      <c r="G223" t="s">
        <v>781</v>
      </c>
      <c r="H223" t="s">
        <v>144</v>
      </c>
    </row>
    <row r="224" spans="1:8" x14ac:dyDescent="0.3">
      <c r="B224" t="s">
        <v>55</v>
      </c>
      <c r="C224" s="1">
        <v>29695</v>
      </c>
      <c r="D224" t="s">
        <v>782</v>
      </c>
      <c r="E224" t="s">
        <v>783</v>
      </c>
      <c r="F224" t="s">
        <v>1393</v>
      </c>
      <c r="G224" t="s">
        <v>784</v>
      </c>
      <c r="H224" t="s">
        <v>144</v>
      </c>
    </row>
    <row r="225" spans="1:8" x14ac:dyDescent="0.3">
      <c r="B225" t="s">
        <v>240</v>
      </c>
      <c r="C225" s="1">
        <v>29731</v>
      </c>
      <c r="D225" t="s">
        <v>785</v>
      </c>
      <c r="E225" t="s">
        <v>786</v>
      </c>
      <c r="F225" t="s">
        <v>1394</v>
      </c>
      <c r="G225" t="s">
        <v>787</v>
      </c>
      <c r="H225" t="s">
        <v>191</v>
      </c>
    </row>
    <row r="226" spans="1:8" x14ac:dyDescent="0.3">
      <c r="B226" t="s">
        <v>71</v>
      </c>
      <c r="C226" s="1">
        <v>31981</v>
      </c>
      <c r="D226" t="s">
        <v>788</v>
      </c>
      <c r="E226" t="s">
        <v>789</v>
      </c>
      <c r="F226" t="s">
        <v>1395</v>
      </c>
      <c r="G226" t="s">
        <v>790</v>
      </c>
      <c r="H226" t="s">
        <v>49</v>
      </c>
    </row>
    <row r="227" spans="1:8" x14ac:dyDescent="0.3">
      <c r="B227" t="s">
        <v>240</v>
      </c>
      <c r="C227" s="1">
        <v>36681</v>
      </c>
      <c r="D227" t="s">
        <v>791</v>
      </c>
      <c r="E227" t="s">
        <v>792</v>
      </c>
      <c r="F227" t="s">
        <v>1396</v>
      </c>
      <c r="G227" t="s">
        <v>793</v>
      </c>
      <c r="H227" t="s">
        <v>34</v>
      </c>
    </row>
    <row r="228" spans="1:8" x14ac:dyDescent="0.3">
      <c r="B228" t="s">
        <v>324</v>
      </c>
      <c r="C228" s="1">
        <v>36774</v>
      </c>
      <c r="D228" t="s">
        <v>756</v>
      </c>
      <c r="E228" t="s">
        <v>753</v>
      </c>
      <c r="F228" t="s">
        <v>1397</v>
      </c>
      <c r="G228" t="s">
        <v>794</v>
      </c>
      <c r="H228" t="s">
        <v>34</v>
      </c>
    </row>
    <row r="229" spans="1:8" x14ac:dyDescent="0.3">
      <c r="B229" t="s">
        <v>244</v>
      </c>
      <c r="C229" s="1">
        <v>37250</v>
      </c>
      <c r="D229" t="s">
        <v>795</v>
      </c>
      <c r="E229" t="s">
        <v>796</v>
      </c>
      <c r="F229" t="s">
        <v>1398</v>
      </c>
      <c r="G229" t="s">
        <v>797</v>
      </c>
      <c r="H229" t="s">
        <v>70</v>
      </c>
    </row>
    <row r="230" spans="1:8" x14ac:dyDescent="0.3">
      <c r="B230" t="s">
        <v>230</v>
      </c>
      <c r="C230" s="1">
        <v>37529</v>
      </c>
      <c r="D230" t="s">
        <v>798</v>
      </c>
      <c r="E230" t="s">
        <v>799</v>
      </c>
      <c r="F230" t="s">
        <v>1399</v>
      </c>
      <c r="G230" t="s">
        <v>800</v>
      </c>
      <c r="H230" t="s">
        <v>223</v>
      </c>
    </row>
    <row r="231" spans="1:8" x14ac:dyDescent="0.3">
      <c r="A231" s="1" t="s">
        <v>801</v>
      </c>
      <c r="B231" t="s">
        <v>80</v>
      </c>
      <c r="C231" s="1">
        <v>11230</v>
      </c>
      <c r="D231" t="s">
        <v>802</v>
      </c>
      <c r="E231" t="s">
        <v>803</v>
      </c>
      <c r="F231" t="s">
        <v>1400</v>
      </c>
      <c r="G231" t="s">
        <v>804</v>
      </c>
      <c r="H231" t="s">
        <v>101</v>
      </c>
    </row>
    <row r="232" spans="1:8" x14ac:dyDescent="0.3">
      <c r="B232" t="s">
        <v>136</v>
      </c>
      <c r="C232" s="1">
        <v>11325</v>
      </c>
      <c r="D232" t="s">
        <v>805</v>
      </c>
      <c r="E232" t="s">
        <v>806</v>
      </c>
      <c r="F232" t="s">
        <v>1401</v>
      </c>
      <c r="G232" t="s">
        <v>807</v>
      </c>
      <c r="H232" t="s">
        <v>34</v>
      </c>
    </row>
    <row r="233" spans="1:8" x14ac:dyDescent="0.3">
      <c r="B233" t="s">
        <v>808</v>
      </c>
      <c r="C233" s="1">
        <v>11854</v>
      </c>
      <c r="D233" t="s">
        <v>809</v>
      </c>
      <c r="E233" t="s">
        <v>810</v>
      </c>
      <c r="F233" t="s">
        <v>1402</v>
      </c>
      <c r="G233" t="s">
        <v>811</v>
      </c>
      <c r="H233" t="s">
        <v>692</v>
      </c>
    </row>
    <row r="234" spans="1:8" x14ac:dyDescent="0.3">
      <c r="B234" t="s">
        <v>486</v>
      </c>
      <c r="C234" s="1">
        <v>12838</v>
      </c>
      <c r="D234" t="s">
        <v>812</v>
      </c>
      <c r="E234" t="s">
        <v>813</v>
      </c>
      <c r="F234" t="s">
        <v>1403</v>
      </c>
      <c r="G234" t="s">
        <v>814</v>
      </c>
      <c r="H234" t="s">
        <v>144</v>
      </c>
    </row>
    <row r="235" spans="1:8" x14ac:dyDescent="0.3">
      <c r="B235" t="s">
        <v>136</v>
      </c>
      <c r="C235" s="1">
        <v>14099</v>
      </c>
      <c r="D235" t="s">
        <v>815</v>
      </c>
      <c r="E235" t="s">
        <v>816</v>
      </c>
      <c r="F235" t="s">
        <v>1404</v>
      </c>
      <c r="G235" t="s">
        <v>817</v>
      </c>
      <c r="H235" t="s">
        <v>352</v>
      </c>
    </row>
    <row r="236" spans="1:8" x14ac:dyDescent="0.3">
      <c r="B236" t="s">
        <v>80</v>
      </c>
      <c r="C236" s="1">
        <v>15266</v>
      </c>
      <c r="D236" t="s">
        <v>818</v>
      </c>
      <c r="E236" t="s">
        <v>819</v>
      </c>
      <c r="F236" t="s">
        <v>1405</v>
      </c>
      <c r="G236" t="s">
        <v>820</v>
      </c>
      <c r="H236" t="s">
        <v>44</v>
      </c>
    </row>
    <row r="237" spans="1:8" x14ac:dyDescent="0.3">
      <c r="B237" t="s">
        <v>486</v>
      </c>
      <c r="C237" s="1">
        <v>16399</v>
      </c>
      <c r="D237" t="s">
        <v>821</v>
      </c>
      <c r="E237" t="s">
        <v>822</v>
      </c>
      <c r="F237" t="s">
        <v>1399</v>
      </c>
      <c r="G237" t="s">
        <v>823</v>
      </c>
      <c r="H237" t="s">
        <v>144</v>
      </c>
    </row>
    <row r="238" spans="1:8" x14ac:dyDescent="0.3">
      <c r="B238" t="s">
        <v>115</v>
      </c>
      <c r="C238" s="1">
        <v>17637</v>
      </c>
      <c r="D238" t="s">
        <v>824</v>
      </c>
      <c r="E238" t="s">
        <v>825</v>
      </c>
      <c r="F238" t="s">
        <v>1406</v>
      </c>
      <c r="G238" t="s">
        <v>826</v>
      </c>
      <c r="H238" t="s">
        <v>49</v>
      </c>
    </row>
    <row r="239" spans="1:8" x14ac:dyDescent="0.3">
      <c r="B239" t="s">
        <v>268</v>
      </c>
      <c r="C239" s="1">
        <v>22475</v>
      </c>
      <c r="D239" t="s">
        <v>827</v>
      </c>
      <c r="E239" t="s">
        <v>828</v>
      </c>
      <c r="F239" t="s">
        <v>1407</v>
      </c>
      <c r="G239" t="s">
        <v>829</v>
      </c>
      <c r="H239" t="s">
        <v>830</v>
      </c>
    </row>
    <row r="240" spans="1:8" x14ac:dyDescent="0.3">
      <c r="B240" t="s">
        <v>20</v>
      </c>
      <c r="C240" s="1">
        <v>23238</v>
      </c>
      <c r="D240" t="s">
        <v>831</v>
      </c>
      <c r="E240" t="s">
        <v>832</v>
      </c>
      <c r="F240" t="s">
        <v>1408</v>
      </c>
      <c r="G240" t="s">
        <v>833</v>
      </c>
      <c r="H240" t="s">
        <v>34</v>
      </c>
    </row>
    <row r="241" spans="1:8" x14ac:dyDescent="0.3">
      <c r="B241" t="s">
        <v>20</v>
      </c>
      <c r="C241" s="1">
        <v>24884</v>
      </c>
      <c r="D241" t="s">
        <v>834</v>
      </c>
      <c r="E241" t="s">
        <v>835</v>
      </c>
      <c r="F241" t="s">
        <v>1409</v>
      </c>
      <c r="G241" t="s">
        <v>836</v>
      </c>
      <c r="H241" t="s">
        <v>95</v>
      </c>
    </row>
    <row r="242" spans="1:8" x14ac:dyDescent="0.3">
      <c r="B242" t="s">
        <v>226</v>
      </c>
      <c r="C242" s="1">
        <v>26058</v>
      </c>
      <c r="D242" t="s">
        <v>837</v>
      </c>
      <c r="E242" t="s">
        <v>472</v>
      </c>
      <c r="F242" t="s">
        <v>1328</v>
      </c>
      <c r="G242" t="s">
        <v>838</v>
      </c>
      <c r="H242" t="s">
        <v>34</v>
      </c>
    </row>
    <row r="243" spans="1:8" x14ac:dyDescent="0.3">
      <c r="B243" t="s">
        <v>80</v>
      </c>
      <c r="C243" s="1">
        <v>28005</v>
      </c>
      <c r="D243" t="s">
        <v>419</v>
      </c>
      <c r="E243" t="s">
        <v>839</v>
      </c>
      <c r="F243" t="s">
        <v>1410</v>
      </c>
      <c r="G243" t="s">
        <v>840</v>
      </c>
      <c r="H243" t="s">
        <v>34</v>
      </c>
    </row>
    <row r="244" spans="1:8" x14ac:dyDescent="0.3">
      <c r="B244" t="s">
        <v>25</v>
      </c>
      <c r="C244" s="1">
        <v>30050</v>
      </c>
      <c r="D244" t="s">
        <v>841</v>
      </c>
      <c r="E244" t="s">
        <v>842</v>
      </c>
      <c r="F244" t="s">
        <v>1370</v>
      </c>
      <c r="G244" t="s">
        <v>843</v>
      </c>
      <c r="H244" t="s">
        <v>140</v>
      </c>
    </row>
    <row r="245" spans="1:8" x14ac:dyDescent="0.3">
      <c r="B245" t="s">
        <v>80</v>
      </c>
      <c r="C245" s="1">
        <v>31204</v>
      </c>
      <c r="D245" t="s">
        <v>844</v>
      </c>
      <c r="E245" t="s">
        <v>845</v>
      </c>
      <c r="F245" t="s">
        <v>1411</v>
      </c>
      <c r="G245" t="s">
        <v>846</v>
      </c>
      <c r="H245" t="s">
        <v>300</v>
      </c>
    </row>
    <row r="246" spans="1:8" x14ac:dyDescent="0.3">
      <c r="B246" t="s">
        <v>80</v>
      </c>
      <c r="C246" s="1">
        <v>31522</v>
      </c>
      <c r="D246" t="s">
        <v>419</v>
      </c>
      <c r="E246" t="s">
        <v>847</v>
      </c>
      <c r="F246" t="s">
        <v>1412</v>
      </c>
      <c r="G246" t="s">
        <v>848</v>
      </c>
      <c r="H246" t="s">
        <v>34</v>
      </c>
    </row>
    <row r="247" spans="1:8" x14ac:dyDescent="0.3">
      <c r="B247" t="s">
        <v>230</v>
      </c>
      <c r="C247" s="1">
        <v>33888</v>
      </c>
      <c r="D247" t="s">
        <v>849</v>
      </c>
      <c r="E247" t="s">
        <v>850</v>
      </c>
      <c r="F247" t="s">
        <v>1413</v>
      </c>
      <c r="G247" t="s">
        <v>851</v>
      </c>
      <c r="H247" t="s">
        <v>123</v>
      </c>
    </row>
    <row r="248" spans="1:8" x14ac:dyDescent="0.3">
      <c r="B248" t="s">
        <v>175</v>
      </c>
      <c r="C248" s="1">
        <v>34787</v>
      </c>
      <c r="D248" t="s">
        <v>852</v>
      </c>
      <c r="E248" t="s">
        <v>853</v>
      </c>
      <c r="F248" t="s">
        <v>1392</v>
      </c>
      <c r="G248" t="s">
        <v>854</v>
      </c>
      <c r="H248" t="s">
        <v>114</v>
      </c>
    </row>
    <row r="249" spans="1:8" x14ac:dyDescent="0.3">
      <c r="B249" t="s">
        <v>324</v>
      </c>
      <c r="C249" s="1">
        <v>35075</v>
      </c>
      <c r="D249" t="s">
        <v>855</v>
      </c>
      <c r="E249" t="s">
        <v>419</v>
      </c>
      <c r="F249" t="s">
        <v>1414</v>
      </c>
      <c r="G249" t="s">
        <v>856</v>
      </c>
      <c r="H249" t="s">
        <v>34</v>
      </c>
    </row>
    <row r="250" spans="1:8" x14ac:dyDescent="0.3">
      <c r="B250" t="s">
        <v>136</v>
      </c>
      <c r="C250" s="1">
        <v>36870</v>
      </c>
      <c r="D250" t="s">
        <v>815</v>
      </c>
      <c r="E250" t="s">
        <v>816</v>
      </c>
      <c r="F250" t="s">
        <v>1415</v>
      </c>
      <c r="G250" t="s">
        <v>817</v>
      </c>
      <c r="H250" t="s">
        <v>692</v>
      </c>
    </row>
    <row r="251" spans="1:8" x14ac:dyDescent="0.3">
      <c r="B251" t="s">
        <v>179</v>
      </c>
      <c r="C251" s="1">
        <v>38307</v>
      </c>
      <c r="D251" t="s">
        <v>857</v>
      </c>
      <c r="E251" t="s">
        <v>858</v>
      </c>
      <c r="F251" t="s">
        <v>1416</v>
      </c>
      <c r="G251" t="s">
        <v>859</v>
      </c>
      <c r="H251" t="s">
        <v>34</v>
      </c>
    </row>
    <row r="252" spans="1:8" x14ac:dyDescent="0.3">
      <c r="B252" t="s">
        <v>9</v>
      </c>
      <c r="C252" s="1">
        <v>39376</v>
      </c>
      <c r="D252" t="s">
        <v>860</v>
      </c>
      <c r="E252" t="s">
        <v>861</v>
      </c>
      <c r="F252" t="s">
        <v>1417</v>
      </c>
      <c r="G252" t="s">
        <v>862</v>
      </c>
      <c r="H252" t="s">
        <v>144</v>
      </c>
    </row>
    <row r="253" spans="1:8" x14ac:dyDescent="0.3">
      <c r="A253" s="1" t="s">
        <v>863</v>
      </c>
      <c r="B253" t="s">
        <v>9</v>
      </c>
      <c r="C253" s="1">
        <v>10195</v>
      </c>
      <c r="D253" t="s">
        <v>864</v>
      </c>
      <c r="E253" t="s">
        <v>865</v>
      </c>
      <c r="F253" t="s">
        <v>1418</v>
      </c>
      <c r="G253" t="s">
        <v>866</v>
      </c>
      <c r="H253" t="s">
        <v>144</v>
      </c>
    </row>
    <row r="254" spans="1:8" x14ac:dyDescent="0.3">
      <c r="B254" t="s">
        <v>324</v>
      </c>
      <c r="C254" s="1">
        <v>11762</v>
      </c>
      <c r="D254" t="s">
        <v>867</v>
      </c>
      <c r="E254" t="s">
        <v>868</v>
      </c>
      <c r="F254" t="s">
        <v>1419</v>
      </c>
      <c r="G254" t="s">
        <v>869</v>
      </c>
      <c r="H254" t="s">
        <v>34</v>
      </c>
    </row>
    <row r="255" spans="1:8" x14ac:dyDescent="0.3">
      <c r="B255" t="s">
        <v>286</v>
      </c>
      <c r="C255" s="1">
        <v>12811</v>
      </c>
      <c r="D255" t="s">
        <v>870</v>
      </c>
      <c r="E255" t="s">
        <v>871</v>
      </c>
      <c r="F255" t="s">
        <v>1420</v>
      </c>
      <c r="G255" t="s">
        <v>872</v>
      </c>
      <c r="H255" t="s">
        <v>34</v>
      </c>
    </row>
    <row r="256" spans="1:8" x14ac:dyDescent="0.3">
      <c r="B256" t="s">
        <v>192</v>
      </c>
      <c r="C256" s="1">
        <v>12940</v>
      </c>
      <c r="D256" t="s">
        <v>10</v>
      </c>
      <c r="E256" t="s">
        <v>873</v>
      </c>
      <c r="F256" t="s">
        <v>1421</v>
      </c>
      <c r="G256" t="s">
        <v>874</v>
      </c>
      <c r="H256" t="s">
        <v>191</v>
      </c>
    </row>
    <row r="257" spans="2:8" x14ac:dyDescent="0.3">
      <c r="B257" t="s">
        <v>192</v>
      </c>
      <c r="C257" s="1">
        <v>13684</v>
      </c>
      <c r="D257" t="s">
        <v>875</v>
      </c>
      <c r="E257" t="s">
        <v>876</v>
      </c>
      <c r="F257" t="s">
        <v>1422</v>
      </c>
      <c r="G257" t="s">
        <v>877</v>
      </c>
      <c r="H257" t="s">
        <v>78</v>
      </c>
    </row>
    <row r="258" spans="2:8" x14ac:dyDescent="0.3">
      <c r="B258" t="s">
        <v>192</v>
      </c>
      <c r="C258" s="1">
        <v>13813</v>
      </c>
      <c r="D258" t="s">
        <v>878</v>
      </c>
      <c r="E258" t="s">
        <v>879</v>
      </c>
      <c r="F258" t="s">
        <v>1423</v>
      </c>
      <c r="G258" t="s">
        <v>880</v>
      </c>
      <c r="H258" t="s">
        <v>114</v>
      </c>
    </row>
    <row r="259" spans="2:8" x14ac:dyDescent="0.3">
      <c r="B259" t="s">
        <v>192</v>
      </c>
      <c r="C259" s="1">
        <v>14145</v>
      </c>
      <c r="D259" t="s">
        <v>881</v>
      </c>
      <c r="E259" t="s">
        <v>882</v>
      </c>
      <c r="F259" t="s">
        <v>1424</v>
      </c>
      <c r="G259" t="s">
        <v>883</v>
      </c>
      <c r="H259" t="s">
        <v>114</v>
      </c>
    </row>
    <row r="260" spans="2:8" x14ac:dyDescent="0.3">
      <c r="B260" t="s">
        <v>192</v>
      </c>
      <c r="C260" s="1">
        <v>14159</v>
      </c>
      <c r="D260" t="s">
        <v>391</v>
      </c>
      <c r="E260" t="s">
        <v>884</v>
      </c>
      <c r="F260" t="s">
        <v>1425</v>
      </c>
      <c r="G260" t="s">
        <v>885</v>
      </c>
      <c r="H260" t="s">
        <v>352</v>
      </c>
    </row>
    <row r="261" spans="2:8" x14ac:dyDescent="0.3">
      <c r="B261" t="s">
        <v>192</v>
      </c>
      <c r="C261" s="1">
        <v>14484</v>
      </c>
      <c r="D261" t="s">
        <v>886</v>
      </c>
      <c r="E261" t="s">
        <v>887</v>
      </c>
      <c r="F261" t="s">
        <v>1426</v>
      </c>
      <c r="G261" t="s">
        <v>888</v>
      </c>
      <c r="H261" t="s">
        <v>460</v>
      </c>
    </row>
    <row r="262" spans="2:8" x14ac:dyDescent="0.3">
      <c r="B262" t="s">
        <v>9</v>
      </c>
      <c r="C262" s="1">
        <v>14530</v>
      </c>
      <c r="D262" t="s">
        <v>889</v>
      </c>
      <c r="E262" t="s">
        <v>890</v>
      </c>
      <c r="F262" t="s">
        <v>1427</v>
      </c>
      <c r="G262" t="s">
        <v>891</v>
      </c>
      <c r="H262" t="s">
        <v>892</v>
      </c>
    </row>
    <row r="263" spans="2:8" x14ac:dyDescent="0.3">
      <c r="B263" t="s">
        <v>192</v>
      </c>
      <c r="C263" s="1">
        <v>15212</v>
      </c>
      <c r="D263" t="s">
        <v>26</v>
      </c>
      <c r="E263" t="s">
        <v>893</v>
      </c>
      <c r="F263" t="s">
        <v>1428</v>
      </c>
      <c r="G263" t="s">
        <v>894</v>
      </c>
      <c r="H263" t="s">
        <v>34</v>
      </c>
    </row>
    <row r="264" spans="2:8" x14ac:dyDescent="0.3">
      <c r="B264" t="s">
        <v>192</v>
      </c>
      <c r="C264" s="1">
        <v>15895</v>
      </c>
      <c r="D264" t="s">
        <v>895</v>
      </c>
      <c r="E264" t="s">
        <v>896</v>
      </c>
      <c r="F264" t="s">
        <v>1429</v>
      </c>
      <c r="G264" t="s">
        <v>897</v>
      </c>
      <c r="H264" t="s">
        <v>29</v>
      </c>
    </row>
    <row r="265" spans="2:8" x14ac:dyDescent="0.3">
      <c r="B265" t="s">
        <v>9</v>
      </c>
      <c r="C265" s="1">
        <v>16572</v>
      </c>
      <c r="D265" t="s">
        <v>898</v>
      </c>
      <c r="E265" t="s">
        <v>899</v>
      </c>
      <c r="F265" t="s">
        <v>1430</v>
      </c>
      <c r="G265" t="s">
        <v>900</v>
      </c>
      <c r="H265" t="s">
        <v>149</v>
      </c>
    </row>
    <row r="266" spans="2:8" x14ac:dyDescent="0.3">
      <c r="B266" t="s">
        <v>192</v>
      </c>
      <c r="C266" s="1">
        <v>17050</v>
      </c>
      <c r="D266" t="s">
        <v>901</v>
      </c>
      <c r="E266" t="s">
        <v>902</v>
      </c>
      <c r="F266" t="s">
        <v>1431</v>
      </c>
      <c r="G266" t="s">
        <v>903</v>
      </c>
      <c r="H266" t="s">
        <v>256</v>
      </c>
    </row>
    <row r="267" spans="2:8" x14ac:dyDescent="0.3">
      <c r="B267" t="s">
        <v>192</v>
      </c>
      <c r="C267" s="1">
        <v>17721</v>
      </c>
      <c r="D267" t="s">
        <v>904</v>
      </c>
      <c r="E267" t="s">
        <v>905</v>
      </c>
      <c r="F267" t="s">
        <v>1432</v>
      </c>
      <c r="G267" t="s">
        <v>906</v>
      </c>
      <c r="H267" t="s">
        <v>44</v>
      </c>
    </row>
    <row r="268" spans="2:8" x14ac:dyDescent="0.3">
      <c r="B268" t="s">
        <v>324</v>
      </c>
      <c r="C268" s="1">
        <v>18610</v>
      </c>
      <c r="D268" t="s">
        <v>146</v>
      </c>
      <c r="E268" t="s">
        <v>907</v>
      </c>
      <c r="F268" t="s">
        <v>1216</v>
      </c>
      <c r="G268" t="s">
        <v>908</v>
      </c>
      <c r="H268" t="s">
        <v>70</v>
      </c>
    </row>
    <row r="269" spans="2:8" x14ac:dyDescent="0.3">
      <c r="B269" t="s">
        <v>192</v>
      </c>
      <c r="C269" s="1">
        <v>19467</v>
      </c>
      <c r="D269" t="s">
        <v>909</v>
      </c>
      <c r="E269" t="s">
        <v>910</v>
      </c>
      <c r="F269" t="s">
        <v>1433</v>
      </c>
      <c r="G269" t="s">
        <v>911</v>
      </c>
      <c r="H269" t="s">
        <v>101</v>
      </c>
    </row>
    <row r="270" spans="2:8" x14ac:dyDescent="0.3">
      <c r="B270" t="s">
        <v>192</v>
      </c>
      <c r="C270" s="1">
        <v>20093</v>
      </c>
      <c r="D270" t="s">
        <v>912</v>
      </c>
      <c r="E270" t="s">
        <v>913</v>
      </c>
      <c r="F270" t="s">
        <v>1434</v>
      </c>
      <c r="G270" t="s">
        <v>914</v>
      </c>
      <c r="H270" t="s">
        <v>915</v>
      </c>
    </row>
    <row r="271" spans="2:8" x14ac:dyDescent="0.3">
      <c r="B271" t="s">
        <v>192</v>
      </c>
      <c r="C271" s="1">
        <v>20262</v>
      </c>
      <c r="D271" t="s">
        <v>916</v>
      </c>
      <c r="E271" t="s">
        <v>917</v>
      </c>
      <c r="F271" t="s">
        <v>1371</v>
      </c>
      <c r="G271" t="s">
        <v>918</v>
      </c>
      <c r="H271" t="s">
        <v>44</v>
      </c>
    </row>
    <row r="272" spans="2:8" x14ac:dyDescent="0.3">
      <c r="B272" t="s">
        <v>192</v>
      </c>
      <c r="C272" s="1">
        <v>20580</v>
      </c>
      <c r="D272" t="s">
        <v>919</v>
      </c>
      <c r="E272" t="s">
        <v>920</v>
      </c>
      <c r="F272" t="s">
        <v>1435</v>
      </c>
      <c r="G272" t="s">
        <v>921</v>
      </c>
      <c r="H272" t="s">
        <v>256</v>
      </c>
    </row>
    <row r="273" spans="2:8" x14ac:dyDescent="0.3">
      <c r="B273" t="s">
        <v>192</v>
      </c>
      <c r="C273" s="1">
        <v>21379</v>
      </c>
      <c r="D273" t="s">
        <v>922</v>
      </c>
      <c r="E273" t="s">
        <v>923</v>
      </c>
      <c r="F273" t="s">
        <v>1436</v>
      </c>
      <c r="G273" t="s">
        <v>924</v>
      </c>
      <c r="H273" t="s">
        <v>692</v>
      </c>
    </row>
    <row r="274" spans="2:8" x14ac:dyDescent="0.3">
      <c r="B274" t="s">
        <v>268</v>
      </c>
      <c r="C274" s="1">
        <v>21746</v>
      </c>
      <c r="D274" t="s">
        <v>925</v>
      </c>
      <c r="E274" t="s">
        <v>926</v>
      </c>
      <c r="F274" t="s">
        <v>1437</v>
      </c>
      <c r="G274" t="s">
        <v>927</v>
      </c>
      <c r="H274" t="s">
        <v>95</v>
      </c>
    </row>
    <row r="275" spans="2:8" x14ac:dyDescent="0.3">
      <c r="B275" t="s">
        <v>192</v>
      </c>
      <c r="C275" s="1">
        <v>22054</v>
      </c>
      <c r="D275" t="s">
        <v>928</v>
      </c>
      <c r="E275" t="s">
        <v>929</v>
      </c>
      <c r="F275" t="s">
        <v>1438</v>
      </c>
      <c r="G275" t="s">
        <v>930</v>
      </c>
      <c r="H275" t="s">
        <v>34</v>
      </c>
    </row>
    <row r="276" spans="2:8" x14ac:dyDescent="0.3">
      <c r="B276" t="s">
        <v>192</v>
      </c>
      <c r="C276" s="1">
        <v>22256</v>
      </c>
      <c r="D276" t="s">
        <v>931</v>
      </c>
      <c r="E276" t="s">
        <v>932</v>
      </c>
      <c r="F276" t="s">
        <v>1439</v>
      </c>
      <c r="G276" t="s">
        <v>933</v>
      </c>
      <c r="H276" t="s">
        <v>256</v>
      </c>
    </row>
    <row r="277" spans="2:8" x14ac:dyDescent="0.3">
      <c r="B277" t="s">
        <v>187</v>
      </c>
      <c r="C277" s="1">
        <v>22270</v>
      </c>
      <c r="D277" t="s">
        <v>934</v>
      </c>
      <c r="E277" t="s">
        <v>935</v>
      </c>
      <c r="F277" t="s">
        <v>1440</v>
      </c>
      <c r="G277" t="s">
        <v>936</v>
      </c>
      <c r="H277" t="s">
        <v>114</v>
      </c>
    </row>
    <row r="278" spans="2:8" x14ac:dyDescent="0.3">
      <c r="B278" t="s">
        <v>192</v>
      </c>
      <c r="C278" s="1">
        <v>22368</v>
      </c>
      <c r="D278" t="s">
        <v>398</v>
      </c>
      <c r="E278" t="s">
        <v>937</v>
      </c>
      <c r="F278" t="s">
        <v>1441</v>
      </c>
      <c r="G278" t="s">
        <v>938</v>
      </c>
      <c r="H278" t="s">
        <v>144</v>
      </c>
    </row>
    <row r="279" spans="2:8" x14ac:dyDescent="0.3">
      <c r="B279" t="s">
        <v>244</v>
      </c>
      <c r="C279" s="1">
        <v>22740</v>
      </c>
      <c r="D279" t="s">
        <v>46</v>
      </c>
      <c r="E279" t="s">
        <v>939</v>
      </c>
      <c r="F279" t="s">
        <v>1442</v>
      </c>
      <c r="G279" t="s">
        <v>940</v>
      </c>
      <c r="H279" t="s">
        <v>144</v>
      </c>
    </row>
    <row r="280" spans="2:8" x14ac:dyDescent="0.3">
      <c r="B280" t="s">
        <v>192</v>
      </c>
      <c r="C280" s="1">
        <v>23011</v>
      </c>
      <c r="D280" t="s">
        <v>941</v>
      </c>
      <c r="E280" t="s">
        <v>942</v>
      </c>
      <c r="F280" t="s">
        <v>1443</v>
      </c>
      <c r="G280" t="s">
        <v>943</v>
      </c>
      <c r="H280" t="s">
        <v>70</v>
      </c>
    </row>
    <row r="281" spans="2:8" x14ac:dyDescent="0.3">
      <c r="B281" t="s">
        <v>210</v>
      </c>
      <c r="C281" s="1">
        <v>23268</v>
      </c>
      <c r="D281" t="s">
        <v>944</v>
      </c>
      <c r="E281" t="s">
        <v>945</v>
      </c>
      <c r="F281" t="s">
        <v>1444</v>
      </c>
      <c r="G281" t="s">
        <v>946</v>
      </c>
      <c r="H281" t="s">
        <v>692</v>
      </c>
    </row>
    <row r="282" spans="2:8" x14ac:dyDescent="0.3">
      <c r="B282" t="s">
        <v>286</v>
      </c>
      <c r="C282" s="1">
        <v>25034</v>
      </c>
      <c r="D282" t="s">
        <v>947</v>
      </c>
      <c r="E282" t="s">
        <v>948</v>
      </c>
      <c r="F282" t="s">
        <v>1445</v>
      </c>
      <c r="G282" t="s">
        <v>949</v>
      </c>
      <c r="H282" t="s">
        <v>34</v>
      </c>
    </row>
    <row r="283" spans="2:8" x14ac:dyDescent="0.3">
      <c r="B283" t="s">
        <v>192</v>
      </c>
      <c r="C283" s="1">
        <v>25387</v>
      </c>
      <c r="D283" t="s">
        <v>950</v>
      </c>
      <c r="E283" t="s">
        <v>951</v>
      </c>
      <c r="F283" t="s">
        <v>1446</v>
      </c>
      <c r="G283" t="s">
        <v>952</v>
      </c>
      <c r="H283" t="s">
        <v>38</v>
      </c>
    </row>
    <row r="284" spans="2:8" x14ac:dyDescent="0.3">
      <c r="B284" t="s">
        <v>308</v>
      </c>
      <c r="C284" s="1">
        <v>25412</v>
      </c>
      <c r="D284" t="s">
        <v>575</v>
      </c>
      <c r="E284" t="s">
        <v>953</v>
      </c>
      <c r="F284" t="s">
        <v>1363</v>
      </c>
      <c r="G284" t="s">
        <v>954</v>
      </c>
      <c r="H284" t="s">
        <v>123</v>
      </c>
    </row>
    <row r="285" spans="2:8" x14ac:dyDescent="0.3">
      <c r="B285" t="s">
        <v>286</v>
      </c>
      <c r="C285" s="1">
        <v>25632</v>
      </c>
      <c r="D285" t="s">
        <v>955</v>
      </c>
      <c r="E285" t="s">
        <v>956</v>
      </c>
      <c r="F285" t="s">
        <v>1447</v>
      </c>
      <c r="G285" t="s">
        <v>957</v>
      </c>
      <c r="H285" t="s">
        <v>34</v>
      </c>
    </row>
    <row r="286" spans="2:8" x14ac:dyDescent="0.3">
      <c r="B286" t="s">
        <v>192</v>
      </c>
      <c r="C286" s="1">
        <v>25709</v>
      </c>
      <c r="D286" t="s">
        <v>958</v>
      </c>
      <c r="E286" t="s">
        <v>959</v>
      </c>
      <c r="F286" t="s">
        <v>1448</v>
      </c>
      <c r="G286" t="s">
        <v>960</v>
      </c>
      <c r="H286" t="s">
        <v>123</v>
      </c>
    </row>
    <row r="287" spans="2:8" x14ac:dyDescent="0.3">
      <c r="B287" t="s">
        <v>497</v>
      </c>
      <c r="C287" s="1">
        <v>25911</v>
      </c>
      <c r="D287" t="s">
        <v>961</v>
      </c>
      <c r="E287" t="s">
        <v>962</v>
      </c>
      <c r="F287" t="s">
        <v>1449</v>
      </c>
      <c r="G287" t="s">
        <v>963</v>
      </c>
      <c r="H287" t="s">
        <v>78</v>
      </c>
    </row>
    <row r="288" spans="2:8" x14ac:dyDescent="0.3">
      <c r="B288" t="s">
        <v>192</v>
      </c>
      <c r="C288" s="1">
        <v>25957</v>
      </c>
      <c r="D288" t="s">
        <v>964</v>
      </c>
      <c r="E288" t="s">
        <v>965</v>
      </c>
      <c r="F288" t="s">
        <v>1450</v>
      </c>
      <c r="G288" t="s">
        <v>966</v>
      </c>
      <c r="H288" t="s">
        <v>144</v>
      </c>
    </row>
    <row r="289" spans="2:8" x14ac:dyDescent="0.3">
      <c r="B289" t="s">
        <v>20</v>
      </c>
      <c r="C289" s="1">
        <v>26180</v>
      </c>
      <c r="D289" t="s">
        <v>967</v>
      </c>
      <c r="E289" t="s">
        <v>968</v>
      </c>
      <c r="F289" t="s">
        <v>1451</v>
      </c>
      <c r="G289" t="s">
        <v>969</v>
      </c>
      <c r="H289" t="s">
        <v>44</v>
      </c>
    </row>
    <row r="290" spans="2:8" x14ac:dyDescent="0.3">
      <c r="B290" t="s">
        <v>192</v>
      </c>
      <c r="C290" s="1">
        <v>26273</v>
      </c>
      <c r="D290" t="s">
        <v>64</v>
      </c>
      <c r="E290" t="s">
        <v>970</v>
      </c>
      <c r="F290" t="s">
        <v>1452</v>
      </c>
      <c r="G290" t="s">
        <v>971</v>
      </c>
      <c r="H290" t="s">
        <v>114</v>
      </c>
    </row>
    <row r="291" spans="2:8" x14ac:dyDescent="0.3">
      <c r="B291" t="s">
        <v>192</v>
      </c>
      <c r="C291" s="1">
        <v>26457</v>
      </c>
      <c r="D291" t="s">
        <v>972</v>
      </c>
      <c r="E291" t="s">
        <v>973</v>
      </c>
      <c r="F291" t="s">
        <v>1453</v>
      </c>
      <c r="G291" t="s">
        <v>974</v>
      </c>
      <c r="H291" t="s">
        <v>49</v>
      </c>
    </row>
    <row r="292" spans="2:8" x14ac:dyDescent="0.3">
      <c r="B292" t="s">
        <v>192</v>
      </c>
      <c r="C292" s="1">
        <v>26887</v>
      </c>
      <c r="D292" t="s">
        <v>64</v>
      </c>
      <c r="E292" t="s">
        <v>975</v>
      </c>
      <c r="F292" t="s">
        <v>1454</v>
      </c>
      <c r="G292" t="s">
        <v>976</v>
      </c>
      <c r="H292" t="s">
        <v>256</v>
      </c>
    </row>
    <row r="293" spans="2:8" x14ac:dyDescent="0.3">
      <c r="B293" t="s">
        <v>192</v>
      </c>
      <c r="C293" s="1">
        <v>27034</v>
      </c>
      <c r="D293" t="s">
        <v>977</v>
      </c>
      <c r="E293" t="s">
        <v>978</v>
      </c>
      <c r="F293" t="s">
        <v>1455</v>
      </c>
      <c r="G293" t="s">
        <v>979</v>
      </c>
      <c r="H293" t="s">
        <v>70</v>
      </c>
    </row>
    <row r="294" spans="2:8" x14ac:dyDescent="0.3">
      <c r="B294" t="s">
        <v>192</v>
      </c>
      <c r="C294" s="1">
        <v>27300</v>
      </c>
      <c r="D294" t="s">
        <v>980</v>
      </c>
      <c r="E294" t="s">
        <v>981</v>
      </c>
      <c r="F294" t="s">
        <v>1456</v>
      </c>
      <c r="G294" t="s">
        <v>982</v>
      </c>
      <c r="H294" t="s">
        <v>114</v>
      </c>
    </row>
    <row r="295" spans="2:8" x14ac:dyDescent="0.3">
      <c r="B295" t="s">
        <v>192</v>
      </c>
      <c r="C295" s="1">
        <v>27309</v>
      </c>
      <c r="D295" t="s">
        <v>983</v>
      </c>
      <c r="E295" t="s">
        <v>984</v>
      </c>
      <c r="F295" t="s">
        <v>1457</v>
      </c>
      <c r="G295" t="s">
        <v>985</v>
      </c>
      <c r="H295" t="s">
        <v>34</v>
      </c>
    </row>
    <row r="296" spans="2:8" x14ac:dyDescent="0.3">
      <c r="B296" t="s">
        <v>192</v>
      </c>
      <c r="C296" s="1">
        <v>27397</v>
      </c>
      <c r="D296" t="s">
        <v>986</v>
      </c>
      <c r="E296" t="s">
        <v>987</v>
      </c>
      <c r="F296" t="s">
        <v>1355</v>
      </c>
      <c r="G296" t="s">
        <v>988</v>
      </c>
      <c r="H296" t="s">
        <v>49</v>
      </c>
    </row>
    <row r="297" spans="2:8" x14ac:dyDescent="0.3">
      <c r="B297" t="s">
        <v>192</v>
      </c>
      <c r="C297" s="1">
        <v>27886</v>
      </c>
      <c r="D297" t="s">
        <v>989</v>
      </c>
      <c r="E297" t="s">
        <v>990</v>
      </c>
      <c r="F297" t="s">
        <v>1458</v>
      </c>
      <c r="G297" t="s">
        <v>991</v>
      </c>
      <c r="H297" t="s">
        <v>38</v>
      </c>
    </row>
    <row r="298" spans="2:8" x14ac:dyDescent="0.3">
      <c r="B298" t="s">
        <v>192</v>
      </c>
      <c r="C298" s="1">
        <v>28404</v>
      </c>
      <c r="D298" t="s">
        <v>947</v>
      </c>
      <c r="E298" t="s">
        <v>992</v>
      </c>
      <c r="F298" t="s">
        <v>1459</v>
      </c>
      <c r="G298" t="s">
        <v>993</v>
      </c>
      <c r="H298" t="s">
        <v>114</v>
      </c>
    </row>
    <row r="299" spans="2:8" x14ac:dyDescent="0.3">
      <c r="B299" t="s">
        <v>192</v>
      </c>
      <c r="C299" s="1">
        <v>28547</v>
      </c>
      <c r="D299" t="s">
        <v>994</v>
      </c>
      <c r="E299" t="s">
        <v>995</v>
      </c>
      <c r="F299" t="s">
        <v>1460</v>
      </c>
      <c r="G299" t="s">
        <v>996</v>
      </c>
      <c r="H299" t="s">
        <v>114</v>
      </c>
    </row>
    <row r="300" spans="2:8" x14ac:dyDescent="0.3">
      <c r="B300" t="s">
        <v>292</v>
      </c>
      <c r="C300" s="1">
        <v>28965</v>
      </c>
      <c r="D300" t="s">
        <v>997</v>
      </c>
      <c r="E300" t="s">
        <v>998</v>
      </c>
      <c r="F300" t="s">
        <v>1461</v>
      </c>
      <c r="G300" t="s">
        <v>999</v>
      </c>
      <c r="H300" t="s">
        <v>44</v>
      </c>
    </row>
    <row r="301" spans="2:8" x14ac:dyDescent="0.3">
      <c r="B301" t="s">
        <v>187</v>
      </c>
      <c r="C301" s="1">
        <v>30118</v>
      </c>
      <c r="D301" t="s">
        <v>1000</v>
      </c>
      <c r="E301" t="s">
        <v>1001</v>
      </c>
      <c r="F301" t="s">
        <v>1462</v>
      </c>
      <c r="G301" t="s">
        <v>1002</v>
      </c>
      <c r="H301" t="s">
        <v>44</v>
      </c>
    </row>
    <row r="302" spans="2:8" x14ac:dyDescent="0.3">
      <c r="B302" t="s">
        <v>192</v>
      </c>
      <c r="C302" s="1">
        <v>30197</v>
      </c>
      <c r="D302" t="s">
        <v>1003</v>
      </c>
      <c r="E302" t="s">
        <v>1004</v>
      </c>
      <c r="F302" t="s">
        <v>1463</v>
      </c>
      <c r="G302" t="s">
        <v>1005</v>
      </c>
      <c r="H302" t="s">
        <v>144</v>
      </c>
    </row>
    <row r="303" spans="2:8" x14ac:dyDescent="0.3">
      <c r="B303" t="s">
        <v>192</v>
      </c>
      <c r="C303" s="1">
        <v>30406</v>
      </c>
      <c r="D303" t="s">
        <v>1006</v>
      </c>
      <c r="E303" t="s">
        <v>1007</v>
      </c>
      <c r="F303" t="s">
        <v>1464</v>
      </c>
      <c r="G303" t="s">
        <v>1008</v>
      </c>
      <c r="H303" t="s">
        <v>191</v>
      </c>
    </row>
    <row r="304" spans="2:8" x14ac:dyDescent="0.3">
      <c r="B304" t="s">
        <v>192</v>
      </c>
      <c r="C304" s="1">
        <v>30681</v>
      </c>
      <c r="D304" t="s">
        <v>1009</v>
      </c>
      <c r="E304" t="s">
        <v>1010</v>
      </c>
      <c r="F304" t="s">
        <v>1238</v>
      </c>
      <c r="G304" t="s">
        <v>1011</v>
      </c>
      <c r="H304" t="s">
        <v>78</v>
      </c>
    </row>
    <row r="305" spans="2:8" x14ac:dyDescent="0.3">
      <c r="B305" t="s">
        <v>192</v>
      </c>
      <c r="C305" s="1">
        <v>30741</v>
      </c>
      <c r="D305" t="s">
        <v>46</v>
      </c>
      <c r="E305" t="s">
        <v>1012</v>
      </c>
      <c r="F305" t="s">
        <v>1465</v>
      </c>
      <c r="G305" t="s">
        <v>1013</v>
      </c>
      <c r="H305" t="s">
        <v>38</v>
      </c>
    </row>
    <row r="306" spans="2:8" x14ac:dyDescent="0.3">
      <c r="B306" t="s">
        <v>192</v>
      </c>
      <c r="C306" s="1">
        <v>30840</v>
      </c>
      <c r="D306" t="s">
        <v>1014</v>
      </c>
      <c r="E306" t="s">
        <v>1015</v>
      </c>
      <c r="F306" t="s">
        <v>1466</v>
      </c>
      <c r="G306" t="s">
        <v>1016</v>
      </c>
      <c r="H306" t="s">
        <v>34</v>
      </c>
    </row>
    <row r="307" spans="2:8" x14ac:dyDescent="0.3">
      <c r="B307" t="s">
        <v>175</v>
      </c>
      <c r="C307" s="1">
        <v>30911</v>
      </c>
      <c r="D307" t="s">
        <v>1017</v>
      </c>
      <c r="E307" t="s">
        <v>1018</v>
      </c>
      <c r="F307" t="s">
        <v>1467</v>
      </c>
      <c r="G307" t="s">
        <v>1019</v>
      </c>
      <c r="H307" t="s">
        <v>34</v>
      </c>
    </row>
    <row r="308" spans="2:8" x14ac:dyDescent="0.3">
      <c r="B308" t="s">
        <v>226</v>
      </c>
      <c r="C308" s="1">
        <v>31145</v>
      </c>
      <c r="D308" t="s">
        <v>1020</v>
      </c>
      <c r="E308" t="s">
        <v>419</v>
      </c>
      <c r="F308" t="s">
        <v>1459</v>
      </c>
      <c r="G308" t="s">
        <v>1021</v>
      </c>
      <c r="H308" t="s">
        <v>114</v>
      </c>
    </row>
    <row r="309" spans="2:8" x14ac:dyDescent="0.3">
      <c r="B309" t="s">
        <v>192</v>
      </c>
      <c r="C309" s="1">
        <v>31774</v>
      </c>
      <c r="D309" t="s">
        <v>977</v>
      </c>
      <c r="E309" t="s">
        <v>1022</v>
      </c>
      <c r="F309" t="s">
        <v>1468</v>
      </c>
      <c r="G309" t="s">
        <v>1023</v>
      </c>
      <c r="H309" t="s">
        <v>114</v>
      </c>
    </row>
    <row r="310" spans="2:8" x14ac:dyDescent="0.3">
      <c r="B310" t="s">
        <v>192</v>
      </c>
      <c r="C310" s="1">
        <v>32407</v>
      </c>
      <c r="D310" t="s">
        <v>1024</v>
      </c>
      <c r="E310" t="s">
        <v>1025</v>
      </c>
      <c r="F310" t="s">
        <v>1469</v>
      </c>
      <c r="G310" t="s">
        <v>1026</v>
      </c>
      <c r="H310" t="s">
        <v>34</v>
      </c>
    </row>
    <row r="311" spans="2:8" x14ac:dyDescent="0.3">
      <c r="B311" t="s">
        <v>230</v>
      </c>
      <c r="C311" s="1">
        <v>32550</v>
      </c>
      <c r="D311" t="s">
        <v>454</v>
      </c>
      <c r="E311" t="s">
        <v>1027</v>
      </c>
      <c r="F311" t="s">
        <v>1470</v>
      </c>
      <c r="G311" t="s">
        <v>1028</v>
      </c>
      <c r="H311" t="s">
        <v>123</v>
      </c>
    </row>
    <row r="312" spans="2:8" x14ac:dyDescent="0.3">
      <c r="B312" t="s">
        <v>192</v>
      </c>
      <c r="C312" s="1">
        <v>32987</v>
      </c>
      <c r="D312" t="s">
        <v>1029</v>
      </c>
      <c r="E312" t="s">
        <v>1030</v>
      </c>
      <c r="F312" t="s">
        <v>1471</v>
      </c>
      <c r="G312" t="s">
        <v>1031</v>
      </c>
      <c r="H312" t="s">
        <v>223</v>
      </c>
    </row>
    <row r="313" spans="2:8" x14ac:dyDescent="0.3">
      <c r="B313" t="s">
        <v>192</v>
      </c>
      <c r="C313" s="1">
        <v>33074</v>
      </c>
      <c r="D313" t="s">
        <v>1032</v>
      </c>
      <c r="E313" t="s">
        <v>1033</v>
      </c>
      <c r="F313" t="s">
        <v>1472</v>
      </c>
      <c r="G313" t="s">
        <v>1034</v>
      </c>
      <c r="H313" t="s">
        <v>38</v>
      </c>
    </row>
    <row r="314" spans="2:8" x14ac:dyDescent="0.3">
      <c r="B314" t="s">
        <v>192</v>
      </c>
      <c r="C314" s="1">
        <v>33729</v>
      </c>
      <c r="D314" t="s">
        <v>1035</v>
      </c>
      <c r="E314" t="s">
        <v>1036</v>
      </c>
      <c r="F314" t="s">
        <v>1473</v>
      </c>
      <c r="G314" t="s">
        <v>1037</v>
      </c>
      <c r="H314" t="s">
        <v>34</v>
      </c>
    </row>
    <row r="315" spans="2:8" x14ac:dyDescent="0.3">
      <c r="B315" t="s">
        <v>192</v>
      </c>
      <c r="C315" s="1">
        <v>33952</v>
      </c>
      <c r="D315" t="s">
        <v>1038</v>
      </c>
      <c r="E315" t="s">
        <v>1039</v>
      </c>
      <c r="F315" t="s">
        <v>1474</v>
      </c>
      <c r="G315" t="s">
        <v>1040</v>
      </c>
      <c r="H315" t="s">
        <v>38</v>
      </c>
    </row>
    <row r="316" spans="2:8" x14ac:dyDescent="0.3">
      <c r="B316" t="s">
        <v>192</v>
      </c>
      <c r="C316" s="1">
        <v>34403</v>
      </c>
      <c r="D316" t="s">
        <v>61</v>
      </c>
      <c r="E316" t="s">
        <v>1041</v>
      </c>
      <c r="F316" t="s">
        <v>1475</v>
      </c>
      <c r="G316" t="s">
        <v>1042</v>
      </c>
      <c r="H316" t="s">
        <v>144</v>
      </c>
    </row>
    <row r="317" spans="2:8" x14ac:dyDescent="0.3">
      <c r="B317" t="s">
        <v>136</v>
      </c>
      <c r="C317" s="1">
        <v>35131</v>
      </c>
      <c r="D317" t="s">
        <v>56</v>
      </c>
      <c r="E317" t="s">
        <v>1043</v>
      </c>
      <c r="F317" t="s">
        <v>1476</v>
      </c>
      <c r="G317" t="s">
        <v>1044</v>
      </c>
      <c r="H317" t="s">
        <v>70</v>
      </c>
    </row>
    <row r="318" spans="2:8" x14ac:dyDescent="0.3">
      <c r="B318" t="s">
        <v>192</v>
      </c>
      <c r="C318" s="1">
        <v>35213</v>
      </c>
      <c r="D318" t="s">
        <v>293</v>
      </c>
      <c r="E318" t="s">
        <v>1045</v>
      </c>
      <c r="F318" t="s">
        <v>1477</v>
      </c>
      <c r="G318" t="s">
        <v>1046</v>
      </c>
      <c r="H318" t="s">
        <v>34</v>
      </c>
    </row>
    <row r="319" spans="2:8" x14ac:dyDescent="0.3">
      <c r="B319" t="s">
        <v>373</v>
      </c>
      <c r="C319" s="1">
        <v>35718</v>
      </c>
      <c r="D319" t="s">
        <v>1047</v>
      </c>
      <c r="E319" t="s">
        <v>1048</v>
      </c>
      <c r="F319" t="s">
        <v>1407</v>
      </c>
      <c r="G319" t="s">
        <v>1049</v>
      </c>
      <c r="H319" t="s">
        <v>144</v>
      </c>
    </row>
    <row r="320" spans="2:8" x14ac:dyDescent="0.3">
      <c r="B320" t="s">
        <v>292</v>
      </c>
      <c r="C320" s="1">
        <v>36037</v>
      </c>
      <c r="D320" t="s">
        <v>1050</v>
      </c>
      <c r="E320" t="s">
        <v>1051</v>
      </c>
      <c r="F320" t="s">
        <v>1478</v>
      </c>
      <c r="G320" t="s">
        <v>1052</v>
      </c>
      <c r="H320" t="s">
        <v>34</v>
      </c>
    </row>
    <row r="321" spans="1:8" x14ac:dyDescent="0.3">
      <c r="B321" t="s">
        <v>115</v>
      </c>
      <c r="C321" s="1">
        <v>36369</v>
      </c>
      <c r="D321" t="s">
        <v>1053</v>
      </c>
      <c r="E321" t="s">
        <v>1054</v>
      </c>
      <c r="F321" t="s">
        <v>1265</v>
      </c>
      <c r="G321" t="s">
        <v>1055</v>
      </c>
      <c r="H321" t="s">
        <v>44</v>
      </c>
    </row>
    <row r="322" spans="1:8" x14ac:dyDescent="0.3">
      <c r="B322" t="s">
        <v>192</v>
      </c>
      <c r="C322" s="1">
        <v>36563</v>
      </c>
      <c r="D322" t="s">
        <v>1056</v>
      </c>
      <c r="E322" t="s">
        <v>1057</v>
      </c>
      <c r="F322" t="s">
        <v>1479</v>
      </c>
      <c r="G322" t="s">
        <v>1058</v>
      </c>
      <c r="H322" t="s">
        <v>29</v>
      </c>
    </row>
    <row r="323" spans="1:8" x14ac:dyDescent="0.3">
      <c r="B323" t="s">
        <v>192</v>
      </c>
      <c r="C323" s="1">
        <v>36799</v>
      </c>
      <c r="D323" t="s">
        <v>1059</v>
      </c>
      <c r="E323" t="s">
        <v>1060</v>
      </c>
      <c r="F323" t="s">
        <v>1480</v>
      </c>
      <c r="G323" t="s">
        <v>1061</v>
      </c>
      <c r="H323" t="s">
        <v>38</v>
      </c>
    </row>
    <row r="324" spans="1:8" x14ac:dyDescent="0.3">
      <c r="B324" t="s">
        <v>115</v>
      </c>
      <c r="C324" s="1">
        <v>37373</v>
      </c>
      <c r="D324" t="s">
        <v>1062</v>
      </c>
      <c r="E324" t="s">
        <v>942</v>
      </c>
      <c r="F324" t="s">
        <v>1481</v>
      </c>
      <c r="G324" t="s">
        <v>1063</v>
      </c>
      <c r="H324" t="s">
        <v>144</v>
      </c>
    </row>
    <row r="325" spans="1:8" x14ac:dyDescent="0.3">
      <c r="B325" t="s">
        <v>179</v>
      </c>
      <c r="C325" s="1">
        <v>37598</v>
      </c>
      <c r="D325" t="s">
        <v>1064</v>
      </c>
      <c r="E325" t="s">
        <v>1065</v>
      </c>
      <c r="F325" t="s">
        <v>1482</v>
      </c>
      <c r="G325" t="s">
        <v>1066</v>
      </c>
      <c r="H325" t="s">
        <v>38</v>
      </c>
    </row>
    <row r="326" spans="1:8" x14ac:dyDescent="0.3">
      <c r="B326" t="s">
        <v>192</v>
      </c>
      <c r="C326" s="1">
        <v>37895</v>
      </c>
      <c r="D326" t="s">
        <v>1067</v>
      </c>
      <c r="E326" t="s">
        <v>1068</v>
      </c>
      <c r="F326" t="s">
        <v>1483</v>
      </c>
      <c r="G326" t="s">
        <v>1069</v>
      </c>
      <c r="H326" t="s">
        <v>123</v>
      </c>
    </row>
    <row r="327" spans="1:8" x14ac:dyDescent="0.3">
      <c r="B327" t="s">
        <v>9</v>
      </c>
      <c r="C327" s="1">
        <v>38639</v>
      </c>
      <c r="D327" t="s">
        <v>1070</v>
      </c>
      <c r="E327" t="s">
        <v>1071</v>
      </c>
      <c r="F327" t="s">
        <v>1484</v>
      </c>
      <c r="G327" t="s">
        <v>1072</v>
      </c>
      <c r="H327" t="s">
        <v>256</v>
      </c>
    </row>
    <row r="328" spans="1:8" x14ac:dyDescent="0.3">
      <c r="B328" t="s">
        <v>308</v>
      </c>
      <c r="C328" s="1">
        <v>39356</v>
      </c>
      <c r="D328" t="s">
        <v>1073</v>
      </c>
      <c r="E328" t="s">
        <v>1074</v>
      </c>
      <c r="F328" t="s">
        <v>1485</v>
      </c>
      <c r="G328" t="s">
        <v>1075</v>
      </c>
      <c r="H328" t="s">
        <v>892</v>
      </c>
    </row>
    <row r="329" spans="1:8" x14ac:dyDescent="0.3">
      <c r="B329" t="s">
        <v>237</v>
      </c>
      <c r="C329" s="1">
        <v>39500</v>
      </c>
      <c r="D329" t="s">
        <v>1076</v>
      </c>
      <c r="E329" t="s">
        <v>1077</v>
      </c>
      <c r="F329" t="s">
        <v>1486</v>
      </c>
      <c r="G329" t="s">
        <v>1078</v>
      </c>
      <c r="H329" t="s">
        <v>34</v>
      </c>
    </row>
    <row r="330" spans="1:8" x14ac:dyDescent="0.3">
      <c r="B330" t="s">
        <v>20</v>
      </c>
      <c r="C330" s="1">
        <v>39680</v>
      </c>
      <c r="D330" t="s">
        <v>1079</v>
      </c>
      <c r="E330" t="s">
        <v>1080</v>
      </c>
      <c r="F330" t="s">
        <v>1487</v>
      </c>
      <c r="G330" t="s">
        <v>1081</v>
      </c>
      <c r="H330" t="s">
        <v>38</v>
      </c>
    </row>
    <row r="331" spans="1:8" x14ac:dyDescent="0.3">
      <c r="B331" t="s">
        <v>192</v>
      </c>
      <c r="C331" s="1">
        <v>39830</v>
      </c>
      <c r="D331" t="s">
        <v>1082</v>
      </c>
      <c r="E331" t="s">
        <v>1083</v>
      </c>
      <c r="F331" t="s">
        <v>1488</v>
      </c>
      <c r="G331" t="s">
        <v>1084</v>
      </c>
      <c r="H331" t="s">
        <v>49</v>
      </c>
    </row>
    <row r="332" spans="1:8" x14ac:dyDescent="0.3">
      <c r="A332" s="1" t="s">
        <v>1085</v>
      </c>
      <c r="B332" t="s">
        <v>128</v>
      </c>
      <c r="C332" s="1">
        <v>10130</v>
      </c>
      <c r="D332" t="s">
        <v>1086</v>
      </c>
      <c r="E332" t="s">
        <v>1087</v>
      </c>
      <c r="F332" t="s">
        <v>1186</v>
      </c>
      <c r="G332" t="s">
        <v>1088</v>
      </c>
      <c r="H332" t="s">
        <v>123</v>
      </c>
    </row>
    <row r="333" spans="1:8" x14ac:dyDescent="0.3">
      <c r="B333" t="s">
        <v>486</v>
      </c>
      <c r="C333" s="1">
        <v>14634</v>
      </c>
      <c r="D333" t="s">
        <v>1089</v>
      </c>
      <c r="E333" t="s">
        <v>1090</v>
      </c>
      <c r="F333" t="s">
        <v>1489</v>
      </c>
      <c r="G333" t="s">
        <v>1091</v>
      </c>
      <c r="H333" t="s">
        <v>38</v>
      </c>
    </row>
    <row r="334" spans="1:8" x14ac:dyDescent="0.3">
      <c r="B334" t="s">
        <v>115</v>
      </c>
      <c r="C334" s="1">
        <v>14675</v>
      </c>
      <c r="D334" t="s">
        <v>1092</v>
      </c>
      <c r="E334" t="s">
        <v>1093</v>
      </c>
      <c r="F334" t="s">
        <v>1490</v>
      </c>
      <c r="G334" t="s">
        <v>1094</v>
      </c>
      <c r="H334" t="s">
        <v>114</v>
      </c>
    </row>
    <row r="335" spans="1:8" x14ac:dyDescent="0.3">
      <c r="B335" t="s">
        <v>71</v>
      </c>
      <c r="C335" s="1">
        <v>15458</v>
      </c>
      <c r="D335" t="s">
        <v>805</v>
      </c>
      <c r="E335" t="s">
        <v>1095</v>
      </c>
      <c r="F335" t="s">
        <v>1491</v>
      </c>
      <c r="G335" t="s">
        <v>1096</v>
      </c>
      <c r="H335" t="s">
        <v>101</v>
      </c>
    </row>
    <row r="336" spans="1:8" x14ac:dyDescent="0.3">
      <c r="B336" t="s">
        <v>203</v>
      </c>
      <c r="C336" s="1">
        <v>15663</v>
      </c>
      <c r="D336" t="s">
        <v>1097</v>
      </c>
      <c r="E336" t="s">
        <v>1098</v>
      </c>
      <c r="F336" t="s">
        <v>1393</v>
      </c>
      <c r="G336" t="s">
        <v>1099</v>
      </c>
      <c r="H336" t="s">
        <v>44</v>
      </c>
    </row>
    <row r="337" spans="2:8" x14ac:dyDescent="0.3">
      <c r="B337" t="s">
        <v>192</v>
      </c>
      <c r="C337" s="1">
        <v>16991</v>
      </c>
      <c r="D337" t="s">
        <v>1100</v>
      </c>
      <c r="E337" t="s">
        <v>1101</v>
      </c>
      <c r="F337" t="s">
        <v>1492</v>
      </c>
      <c r="G337" t="s">
        <v>1102</v>
      </c>
      <c r="H337" t="s">
        <v>127</v>
      </c>
    </row>
    <row r="338" spans="2:8" x14ac:dyDescent="0.3">
      <c r="B338" t="s">
        <v>84</v>
      </c>
      <c r="C338" s="1">
        <v>17091</v>
      </c>
      <c r="D338" t="s">
        <v>1103</v>
      </c>
      <c r="E338" t="s">
        <v>1104</v>
      </c>
      <c r="F338" t="s">
        <v>1493</v>
      </c>
      <c r="G338" t="s">
        <v>1105</v>
      </c>
      <c r="H338" t="s">
        <v>29</v>
      </c>
    </row>
    <row r="339" spans="2:8" x14ac:dyDescent="0.3">
      <c r="B339" t="s">
        <v>50</v>
      </c>
      <c r="C339" s="1">
        <v>17464</v>
      </c>
      <c r="D339" t="s">
        <v>1106</v>
      </c>
      <c r="E339" t="s">
        <v>1107</v>
      </c>
      <c r="F339" t="s">
        <v>1494</v>
      </c>
      <c r="G339" t="s">
        <v>1108</v>
      </c>
      <c r="H339" t="s">
        <v>29</v>
      </c>
    </row>
    <row r="340" spans="2:8" x14ac:dyDescent="0.3">
      <c r="B340" t="s">
        <v>192</v>
      </c>
      <c r="C340" s="1">
        <v>20210</v>
      </c>
      <c r="D340" t="s">
        <v>522</v>
      </c>
      <c r="E340" t="s">
        <v>1109</v>
      </c>
      <c r="F340" t="s">
        <v>1495</v>
      </c>
      <c r="G340" t="s">
        <v>1110</v>
      </c>
      <c r="H340" t="s">
        <v>101</v>
      </c>
    </row>
    <row r="341" spans="2:8" x14ac:dyDescent="0.3">
      <c r="B341" t="s">
        <v>240</v>
      </c>
      <c r="C341" s="1">
        <v>21000</v>
      </c>
      <c r="D341" t="s">
        <v>1111</v>
      </c>
      <c r="E341" t="s">
        <v>1112</v>
      </c>
      <c r="F341" t="s">
        <v>1496</v>
      </c>
      <c r="G341" t="s">
        <v>1113</v>
      </c>
      <c r="H341" t="s">
        <v>1114</v>
      </c>
    </row>
    <row r="342" spans="2:8" x14ac:dyDescent="0.3">
      <c r="B342" t="s">
        <v>244</v>
      </c>
      <c r="C342" s="1">
        <v>23052</v>
      </c>
      <c r="D342" t="s">
        <v>1115</v>
      </c>
      <c r="E342" t="s">
        <v>1116</v>
      </c>
      <c r="F342" t="s">
        <v>1497</v>
      </c>
      <c r="G342" t="s">
        <v>1117</v>
      </c>
      <c r="H342" t="s">
        <v>101</v>
      </c>
    </row>
    <row r="343" spans="2:8" x14ac:dyDescent="0.3">
      <c r="B343" t="s">
        <v>106</v>
      </c>
      <c r="C343" s="1">
        <v>26794</v>
      </c>
      <c r="D343" t="s">
        <v>282</v>
      </c>
      <c r="E343" t="s">
        <v>1118</v>
      </c>
      <c r="F343" t="s">
        <v>1498</v>
      </c>
      <c r="G343" t="s">
        <v>1119</v>
      </c>
      <c r="H343" t="s">
        <v>123</v>
      </c>
    </row>
    <row r="344" spans="2:8" x14ac:dyDescent="0.3">
      <c r="B344" t="s">
        <v>132</v>
      </c>
      <c r="C344" s="1">
        <v>27232</v>
      </c>
      <c r="D344" t="s">
        <v>1120</v>
      </c>
      <c r="E344" t="s">
        <v>1121</v>
      </c>
      <c r="F344" t="s">
        <v>1499</v>
      </c>
      <c r="G344" t="s">
        <v>1122</v>
      </c>
      <c r="H344" t="s">
        <v>114</v>
      </c>
    </row>
    <row r="345" spans="2:8" x14ac:dyDescent="0.3">
      <c r="B345" t="s">
        <v>132</v>
      </c>
      <c r="C345" s="1">
        <v>27293</v>
      </c>
      <c r="D345" t="s">
        <v>1123</v>
      </c>
      <c r="E345" t="s">
        <v>1124</v>
      </c>
      <c r="F345" t="s">
        <v>1500</v>
      </c>
      <c r="G345" t="s">
        <v>1125</v>
      </c>
      <c r="H345" t="s">
        <v>49</v>
      </c>
    </row>
    <row r="346" spans="2:8" x14ac:dyDescent="0.3">
      <c r="B346" t="s">
        <v>324</v>
      </c>
      <c r="C346" s="1">
        <v>28939</v>
      </c>
      <c r="D346" t="s">
        <v>180</v>
      </c>
      <c r="E346" t="s">
        <v>1126</v>
      </c>
      <c r="F346" t="s">
        <v>1501</v>
      </c>
      <c r="G346" t="s">
        <v>1127</v>
      </c>
      <c r="H346" t="s">
        <v>44</v>
      </c>
    </row>
    <row r="347" spans="2:8" x14ac:dyDescent="0.3">
      <c r="B347" t="s">
        <v>9</v>
      </c>
      <c r="C347" s="1">
        <v>28961</v>
      </c>
      <c r="D347" t="s">
        <v>1128</v>
      </c>
      <c r="E347" t="s">
        <v>1129</v>
      </c>
      <c r="F347" t="s">
        <v>1502</v>
      </c>
      <c r="G347" t="s">
        <v>1130</v>
      </c>
      <c r="H347" t="s">
        <v>114</v>
      </c>
    </row>
    <row r="348" spans="2:8" x14ac:dyDescent="0.3">
      <c r="B348" t="s">
        <v>308</v>
      </c>
      <c r="C348" s="1">
        <v>29651</v>
      </c>
      <c r="D348" t="s">
        <v>1131</v>
      </c>
      <c r="E348" t="s">
        <v>1132</v>
      </c>
      <c r="F348" t="s">
        <v>1503</v>
      </c>
      <c r="G348" t="s">
        <v>1133</v>
      </c>
      <c r="H348" t="s">
        <v>34</v>
      </c>
    </row>
    <row r="349" spans="2:8" x14ac:dyDescent="0.3">
      <c r="B349" t="s">
        <v>192</v>
      </c>
      <c r="C349" s="1">
        <v>29720</v>
      </c>
      <c r="D349" t="s">
        <v>1134</v>
      </c>
      <c r="E349" t="s">
        <v>439</v>
      </c>
      <c r="F349" t="s">
        <v>1504</v>
      </c>
      <c r="G349" t="s">
        <v>1135</v>
      </c>
      <c r="H349" t="s">
        <v>59</v>
      </c>
    </row>
    <row r="350" spans="2:8" x14ac:dyDescent="0.3">
      <c r="B350" t="s">
        <v>119</v>
      </c>
      <c r="C350" s="1">
        <v>29924</v>
      </c>
      <c r="D350" t="s">
        <v>1136</v>
      </c>
      <c r="E350" t="s">
        <v>1137</v>
      </c>
      <c r="F350" t="s">
        <v>1505</v>
      </c>
      <c r="G350" t="s">
        <v>1138</v>
      </c>
      <c r="H350" t="s">
        <v>49</v>
      </c>
    </row>
    <row r="351" spans="2:8" x14ac:dyDescent="0.3">
      <c r="B351" t="s">
        <v>286</v>
      </c>
      <c r="C351" s="1">
        <v>30591</v>
      </c>
      <c r="D351" t="s">
        <v>282</v>
      </c>
      <c r="E351" t="s">
        <v>1139</v>
      </c>
      <c r="F351" t="s">
        <v>1506</v>
      </c>
      <c r="G351" t="s">
        <v>1140</v>
      </c>
      <c r="H351" t="s">
        <v>114</v>
      </c>
    </row>
    <row r="352" spans="2:8" x14ac:dyDescent="0.3">
      <c r="B352" t="s">
        <v>192</v>
      </c>
      <c r="C352" s="1">
        <v>30978</v>
      </c>
      <c r="D352" t="s">
        <v>1141</v>
      </c>
      <c r="E352" t="s">
        <v>1142</v>
      </c>
      <c r="F352" t="s">
        <v>1507</v>
      </c>
      <c r="G352" t="s">
        <v>1143</v>
      </c>
      <c r="H352" t="s">
        <v>114</v>
      </c>
    </row>
    <row r="353" spans="1:8" x14ac:dyDescent="0.3">
      <c r="B353" t="s">
        <v>84</v>
      </c>
      <c r="C353" s="1">
        <v>31314</v>
      </c>
      <c r="D353" t="s">
        <v>1144</v>
      </c>
      <c r="E353" t="s">
        <v>1145</v>
      </c>
      <c r="F353" t="s">
        <v>1508</v>
      </c>
      <c r="G353" t="s">
        <v>1146</v>
      </c>
      <c r="H353" t="s">
        <v>256</v>
      </c>
    </row>
    <row r="354" spans="1:8" x14ac:dyDescent="0.3">
      <c r="B354" t="s">
        <v>115</v>
      </c>
      <c r="C354" s="1">
        <v>32957</v>
      </c>
      <c r="D354" t="s">
        <v>989</v>
      </c>
      <c r="E354" t="s">
        <v>1147</v>
      </c>
      <c r="F354" t="s">
        <v>1509</v>
      </c>
      <c r="G354" t="s">
        <v>1148</v>
      </c>
      <c r="H354" t="s">
        <v>70</v>
      </c>
    </row>
    <row r="355" spans="1:8" x14ac:dyDescent="0.3">
      <c r="B355" t="s">
        <v>106</v>
      </c>
      <c r="C355" s="1">
        <v>34153</v>
      </c>
      <c r="D355" t="s">
        <v>1149</v>
      </c>
      <c r="E355" t="s">
        <v>1150</v>
      </c>
      <c r="F355" t="s">
        <v>1407</v>
      </c>
      <c r="G355" t="s">
        <v>1151</v>
      </c>
      <c r="H355" t="s">
        <v>114</v>
      </c>
    </row>
    <row r="356" spans="1:8" x14ac:dyDescent="0.3">
      <c r="B356" t="s">
        <v>486</v>
      </c>
      <c r="C356" s="1">
        <v>34274</v>
      </c>
      <c r="D356" t="s">
        <v>1152</v>
      </c>
      <c r="E356" t="s">
        <v>1153</v>
      </c>
      <c r="F356" t="s">
        <v>1369</v>
      </c>
      <c r="G356" t="s">
        <v>1154</v>
      </c>
      <c r="H356" t="s">
        <v>123</v>
      </c>
    </row>
    <row r="357" spans="1:8" x14ac:dyDescent="0.3">
      <c r="B357" t="s">
        <v>55</v>
      </c>
      <c r="C357" s="1">
        <v>35181</v>
      </c>
      <c r="D357" t="s">
        <v>1155</v>
      </c>
      <c r="E357" t="s">
        <v>1156</v>
      </c>
      <c r="F357" t="s">
        <v>1510</v>
      </c>
      <c r="G357" t="s">
        <v>1157</v>
      </c>
      <c r="H357" t="s">
        <v>144</v>
      </c>
    </row>
    <row r="358" spans="1:8" x14ac:dyDescent="0.3">
      <c r="B358" t="s">
        <v>192</v>
      </c>
      <c r="C358" s="1">
        <v>35888</v>
      </c>
      <c r="D358" t="s">
        <v>1158</v>
      </c>
      <c r="E358" t="s">
        <v>1159</v>
      </c>
      <c r="F358" t="s">
        <v>1511</v>
      </c>
      <c r="G358" t="s">
        <v>1160</v>
      </c>
      <c r="H358" t="s">
        <v>191</v>
      </c>
    </row>
    <row r="359" spans="1:8" x14ac:dyDescent="0.3">
      <c r="B359" t="s">
        <v>159</v>
      </c>
      <c r="C359" s="1">
        <v>36495</v>
      </c>
      <c r="D359" t="s">
        <v>1161</v>
      </c>
      <c r="E359" t="s">
        <v>1162</v>
      </c>
      <c r="F359" t="s">
        <v>1512</v>
      </c>
      <c r="G359" t="s">
        <v>1163</v>
      </c>
      <c r="H359" t="s">
        <v>144</v>
      </c>
    </row>
    <row r="360" spans="1:8" x14ac:dyDescent="0.3">
      <c r="B360" t="s">
        <v>97</v>
      </c>
      <c r="C360" s="1">
        <v>36642</v>
      </c>
      <c r="D360" t="s">
        <v>1164</v>
      </c>
      <c r="E360" t="s">
        <v>1165</v>
      </c>
      <c r="F360" t="s">
        <v>1513</v>
      </c>
      <c r="G360" t="s">
        <v>1166</v>
      </c>
      <c r="H360" t="s">
        <v>123</v>
      </c>
    </row>
    <row r="361" spans="1:8" x14ac:dyDescent="0.3">
      <c r="B361" t="s">
        <v>128</v>
      </c>
      <c r="C361" s="1">
        <v>37742</v>
      </c>
      <c r="D361" t="s">
        <v>1149</v>
      </c>
      <c r="E361" t="s">
        <v>1167</v>
      </c>
      <c r="F361" t="s">
        <v>1514</v>
      </c>
      <c r="G361" t="s">
        <v>1168</v>
      </c>
      <c r="H361" t="s">
        <v>144</v>
      </c>
    </row>
    <row r="362" spans="1:8" x14ac:dyDescent="0.3">
      <c r="B362" t="s">
        <v>30</v>
      </c>
      <c r="C362" s="1">
        <v>37959</v>
      </c>
      <c r="D362" t="s">
        <v>1169</v>
      </c>
      <c r="E362" t="s">
        <v>1170</v>
      </c>
      <c r="F362" t="s">
        <v>1515</v>
      </c>
      <c r="G362" t="s">
        <v>1171</v>
      </c>
      <c r="H362" t="s">
        <v>49</v>
      </c>
    </row>
    <row r="363" spans="1:8" x14ac:dyDescent="0.3">
      <c r="A363" s="1" t="s">
        <v>1172</v>
      </c>
      <c r="B363" t="s">
        <v>9</v>
      </c>
      <c r="C363" s="1">
        <v>36477</v>
      </c>
      <c r="D363" t="s">
        <v>1173</v>
      </c>
      <c r="E363" t="s">
        <v>1174</v>
      </c>
      <c r="F363" t="s">
        <v>1516</v>
      </c>
      <c r="G363" t="s">
        <v>1175</v>
      </c>
      <c r="H363" t="s">
        <v>191</v>
      </c>
    </row>
  </sheetData>
  <conditionalFormatting sqref="B2:G2 A2:A363 B3:H363">
    <cfRule type="expression" dxfId="1" priority="1">
      <formula>AND(#REF!="New",#REF!="GB")</formula>
    </cfRule>
  </conditionalFormatting>
  <pageMargins left="0.7" right="0.7" top="0.75" bottom="0.75" header="0.3" footer="0.3"/>
  <pageSetup paperSize="9" orientation="portrait" horizontalDpi="75" verticalDpi="7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B52"/>
  <sheetViews>
    <sheetView workbookViewId="0">
      <selection activeCell="B15" sqref="B15"/>
    </sheetView>
  </sheetViews>
  <sheetFormatPr defaultRowHeight="14.4" x14ac:dyDescent="0.3"/>
  <cols>
    <col min="1" max="1" width="21.77734375" bestFit="1" customWidth="1"/>
    <col min="2" max="2" width="13.21875" bestFit="1" customWidth="1"/>
  </cols>
  <sheetData>
    <row r="3" spans="1:2" x14ac:dyDescent="0.3">
      <c r="A3" s="11" t="s">
        <v>2020</v>
      </c>
      <c r="B3" t="s">
        <v>2023</v>
      </c>
    </row>
    <row r="4" spans="1:2" x14ac:dyDescent="0.3">
      <c r="A4" s="1" t="s">
        <v>71</v>
      </c>
      <c r="B4" s="14">
        <v>0</v>
      </c>
    </row>
    <row r="5" spans="1:2" x14ac:dyDescent="0.3">
      <c r="A5" s="1" t="s">
        <v>145</v>
      </c>
      <c r="B5" s="14">
        <v>0</v>
      </c>
    </row>
    <row r="6" spans="1:2" x14ac:dyDescent="0.3">
      <c r="A6" s="1" t="s">
        <v>171</v>
      </c>
      <c r="B6" s="14">
        <v>0</v>
      </c>
    </row>
    <row r="7" spans="1:2" x14ac:dyDescent="0.3">
      <c r="A7" s="1" t="s">
        <v>151</v>
      </c>
      <c r="B7" s="14">
        <v>0</v>
      </c>
    </row>
    <row r="8" spans="1:2" x14ac:dyDescent="0.3">
      <c r="A8" s="1" t="s">
        <v>136</v>
      </c>
      <c r="B8" s="14">
        <v>0</v>
      </c>
    </row>
    <row r="9" spans="1:2" x14ac:dyDescent="0.3">
      <c r="A9" s="1" t="s">
        <v>20</v>
      </c>
      <c r="B9" s="14">
        <v>0</v>
      </c>
    </row>
    <row r="10" spans="1:2" x14ac:dyDescent="0.3">
      <c r="A10" s="1" t="s">
        <v>292</v>
      </c>
      <c r="B10" s="14">
        <v>0</v>
      </c>
    </row>
    <row r="11" spans="1:2" x14ac:dyDescent="0.3">
      <c r="A11" s="1" t="s">
        <v>277</v>
      </c>
      <c r="B11" s="14">
        <v>0</v>
      </c>
    </row>
    <row r="12" spans="1:2" x14ac:dyDescent="0.3">
      <c r="A12" s="1" t="s">
        <v>45</v>
      </c>
      <c r="B12" s="14">
        <v>0</v>
      </c>
    </row>
    <row r="13" spans="1:2" x14ac:dyDescent="0.3">
      <c r="A13" s="1" t="s">
        <v>324</v>
      </c>
      <c r="B13" s="14">
        <v>0</v>
      </c>
    </row>
    <row r="14" spans="1:2" x14ac:dyDescent="0.3">
      <c r="A14" s="1" t="s">
        <v>237</v>
      </c>
      <c r="B14" s="14">
        <v>0</v>
      </c>
    </row>
    <row r="15" spans="1:2" x14ac:dyDescent="0.3">
      <c r="A15" s="1" t="s">
        <v>55</v>
      </c>
      <c r="B15" s="14">
        <v>0</v>
      </c>
    </row>
    <row r="16" spans="1:2" x14ac:dyDescent="0.3">
      <c r="A16" s="1" t="s">
        <v>80</v>
      </c>
      <c r="B16" s="14">
        <v>0</v>
      </c>
    </row>
    <row r="17" spans="1:2" x14ac:dyDescent="0.3">
      <c r="A17" s="1" t="s">
        <v>119</v>
      </c>
      <c r="B17" s="14">
        <v>0</v>
      </c>
    </row>
    <row r="18" spans="1:2" x14ac:dyDescent="0.3">
      <c r="A18" s="1" t="s">
        <v>373</v>
      </c>
      <c r="B18" s="14">
        <v>0</v>
      </c>
    </row>
    <row r="19" spans="1:2" x14ac:dyDescent="0.3">
      <c r="A19" s="1" t="s">
        <v>210</v>
      </c>
      <c r="B19" s="14">
        <v>0</v>
      </c>
    </row>
    <row r="20" spans="1:2" x14ac:dyDescent="0.3">
      <c r="A20" s="1" t="s">
        <v>286</v>
      </c>
      <c r="B20" s="14">
        <v>0</v>
      </c>
    </row>
    <row r="21" spans="1:2" x14ac:dyDescent="0.3">
      <c r="A21" s="1" t="s">
        <v>50</v>
      </c>
      <c r="B21" s="14">
        <v>0</v>
      </c>
    </row>
    <row r="22" spans="1:2" x14ac:dyDescent="0.3">
      <c r="A22" s="1" t="s">
        <v>60</v>
      </c>
      <c r="B22" s="14">
        <v>0</v>
      </c>
    </row>
    <row r="23" spans="1:2" x14ac:dyDescent="0.3">
      <c r="A23" s="1" t="s">
        <v>308</v>
      </c>
      <c r="B23" s="14">
        <v>0</v>
      </c>
    </row>
    <row r="24" spans="1:2" x14ac:dyDescent="0.3">
      <c r="A24" s="1" t="s">
        <v>302</v>
      </c>
      <c r="B24" s="14">
        <v>0</v>
      </c>
    </row>
    <row r="25" spans="1:2" x14ac:dyDescent="0.3">
      <c r="A25" s="1" t="s">
        <v>106</v>
      </c>
      <c r="B25" s="14">
        <v>0</v>
      </c>
    </row>
    <row r="26" spans="1:2" x14ac:dyDescent="0.3">
      <c r="A26" s="1" t="s">
        <v>434</v>
      </c>
      <c r="B26" s="14">
        <v>0</v>
      </c>
    </row>
    <row r="27" spans="1:2" x14ac:dyDescent="0.3">
      <c r="A27" s="1" t="s">
        <v>9</v>
      </c>
      <c r="B27" s="14">
        <v>0</v>
      </c>
    </row>
    <row r="28" spans="1:2" x14ac:dyDescent="0.3">
      <c r="A28" s="1" t="s">
        <v>84</v>
      </c>
      <c r="B28" s="14">
        <v>0</v>
      </c>
    </row>
    <row r="29" spans="1:2" x14ac:dyDescent="0.3">
      <c r="A29" s="1" t="s">
        <v>244</v>
      </c>
      <c r="B29" s="14">
        <v>0</v>
      </c>
    </row>
    <row r="30" spans="1:2" x14ac:dyDescent="0.3">
      <c r="A30" s="1" t="s">
        <v>429</v>
      </c>
      <c r="B30" s="14">
        <v>0</v>
      </c>
    </row>
    <row r="31" spans="1:2" x14ac:dyDescent="0.3">
      <c r="A31" s="1" t="s">
        <v>30</v>
      </c>
      <c r="B31" s="14">
        <v>0</v>
      </c>
    </row>
    <row r="32" spans="1:2" x14ac:dyDescent="0.3">
      <c r="A32" s="1" t="s">
        <v>497</v>
      </c>
      <c r="B32" s="14">
        <v>0</v>
      </c>
    </row>
    <row r="33" spans="1:2" x14ac:dyDescent="0.3">
      <c r="A33" s="1" t="s">
        <v>486</v>
      </c>
      <c r="B33" s="14">
        <v>0</v>
      </c>
    </row>
    <row r="34" spans="1:2" x14ac:dyDescent="0.3">
      <c r="A34" s="1" t="s">
        <v>25</v>
      </c>
      <c r="B34" s="14">
        <v>0</v>
      </c>
    </row>
    <row r="35" spans="1:2" x14ac:dyDescent="0.3">
      <c r="A35" s="1" t="s">
        <v>230</v>
      </c>
      <c r="B35" s="14">
        <v>0</v>
      </c>
    </row>
    <row r="36" spans="1:2" x14ac:dyDescent="0.3">
      <c r="A36" s="1" t="s">
        <v>175</v>
      </c>
      <c r="B36" s="14">
        <v>0</v>
      </c>
    </row>
    <row r="37" spans="1:2" x14ac:dyDescent="0.3">
      <c r="A37" s="1" t="s">
        <v>192</v>
      </c>
      <c r="B37" s="14">
        <v>0</v>
      </c>
    </row>
    <row r="38" spans="1:2" x14ac:dyDescent="0.3">
      <c r="A38" s="1" t="s">
        <v>240</v>
      </c>
      <c r="B38" s="14">
        <v>0</v>
      </c>
    </row>
    <row r="39" spans="1:2" x14ac:dyDescent="0.3">
      <c r="A39" s="1" t="s">
        <v>110</v>
      </c>
      <c r="B39" s="14">
        <v>0</v>
      </c>
    </row>
    <row r="40" spans="1:2" x14ac:dyDescent="0.3">
      <c r="A40" s="1" t="s">
        <v>187</v>
      </c>
      <c r="B40" s="14">
        <v>0</v>
      </c>
    </row>
    <row r="41" spans="1:2" x14ac:dyDescent="0.3">
      <c r="A41" s="1" t="s">
        <v>179</v>
      </c>
      <c r="B41" s="14">
        <v>0</v>
      </c>
    </row>
    <row r="42" spans="1:2" x14ac:dyDescent="0.3">
      <c r="A42" s="1" t="s">
        <v>808</v>
      </c>
      <c r="B42" s="14">
        <v>0</v>
      </c>
    </row>
    <row r="43" spans="1:2" x14ac:dyDescent="0.3">
      <c r="A43" s="1" t="s">
        <v>115</v>
      </c>
      <c r="B43" s="14">
        <v>0</v>
      </c>
    </row>
    <row r="44" spans="1:2" x14ac:dyDescent="0.3">
      <c r="A44" s="1" t="s">
        <v>132</v>
      </c>
      <c r="B44" s="14">
        <v>0</v>
      </c>
    </row>
    <row r="45" spans="1:2" x14ac:dyDescent="0.3">
      <c r="A45" s="1" t="s">
        <v>128</v>
      </c>
      <c r="B45" s="14">
        <v>0</v>
      </c>
    </row>
    <row r="46" spans="1:2" x14ac:dyDescent="0.3">
      <c r="A46" s="1" t="s">
        <v>226</v>
      </c>
      <c r="B46" s="14">
        <v>0</v>
      </c>
    </row>
    <row r="47" spans="1:2" x14ac:dyDescent="0.3">
      <c r="A47" s="1" t="s">
        <v>366</v>
      </c>
      <c r="B47" s="14">
        <v>0</v>
      </c>
    </row>
    <row r="48" spans="1:2" x14ac:dyDescent="0.3">
      <c r="A48" s="1" t="s">
        <v>268</v>
      </c>
      <c r="B48" s="14">
        <v>0</v>
      </c>
    </row>
    <row r="49" spans="1:2" x14ac:dyDescent="0.3">
      <c r="A49" s="1" t="s">
        <v>203</v>
      </c>
      <c r="B49" s="14">
        <v>0</v>
      </c>
    </row>
    <row r="50" spans="1:2" x14ac:dyDescent="0.3">
      <c r="A50" s="1" t="s">
        <v>159</v>
      </c>
      <c r="B50" s="14">
        <v>0</v>
      </c>
    </row>
    <row r="51" spans="1:2" x14ac:dyDescent="0.3">
      <c r="A51" s="1" t="s">
        <v>97</v>
      </c>
      <c r="B51" s="14">
        <v>0</v>
      </c>
    </row>
    <row r="52" spans="1:2" x14ac:dyDescent="0.3">
      <c r="A52" s="1" t="s">
        <v>2021</v>
      </c>
      <c r="B52" s="14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63"/>
  <sheetViews>
    <sheetView tabSelected="1" workbookViewId="0">
      <selection activeCell="M6" sqref="M6"/>
    </sheetView>
  </sheetViews>
  <sheetFormatPr defaultRowHeight="14.4" x14ac:dyDescent="0.3"/>
  <cols>
    <col min="1" max="1" width="23.5546875" style="1" bestFit="1" customWidth="1"/>
    <col min="2" max="2" width="20.5546875" bestFit="1" customWidth="1"/>
    <col min="3" max="3" width="7.88671875" bestFit="1" customWidth="1"/>
    <col min="4" max="4" width="19.6640625" bestFit="1" customWidth="1"/>
    <col min="5" max="5" width="17.33203125" bestFit="1" customWidth="1"/>
    <col min="6" max="7" width="13.5546875" customWidth="1"/>
    <col min="8" max="8" width="39" customWidth="1"/>
    <col min="9" max="9" width="6.33203125" bestFit="1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1176</v>
      </c>
      <c r="H1" t="s">
        <v>6</v>
      </c>
      <c r="I1" t="s">
        <v>7</v>
      </c>
      <c r="J1" s="15" t="s">
        <v>2024</v>
      </c>
      <c r="K1" s="15" t="s">
        <v>2025</v>
      </c>
      <c r="L1" s="15" t="s">
        <v>2026</v>
      </c>
      <c r="M1" s="15" t="s">
        <v>2027</v>
      </c>
    </row>
    <row r="2" spans="1:13" x14ac:dyDescent="0.3">
      <c r="A2" s="1" t="str">
        <f>IF(ISBLANK(Data!A2),A1,Data!A2)</f>
        <v>Argentina</v>
      </c>
      <c r="B2" s="1" t="str">
        <f>TRIM(CLEAN(Data!B2))</f>
        <v>LACNE</v>
      </c>
      <c r="C2" s="1">
        <f>Data!C2</f>
        <v>13210</v>
      </c>
      <c r="D2" s="1" t="str">
        <f>Data!D2</f>
        <v>Gabriel</v>
      </c>
      <c r="E2" s="1" t="str">
        <f>Data!E2</f>
        <v>Adonaylo</v>
      </c>
      <c r="F2" s="2">
        <f>DATE(LEFT(Data!F2,4),MID(Data!F2,6,2),RIGHT(Data!F2,2))</f>
        <v>41660</v>
      </c>
      <c r="G2" s="1" t="str">
        <f>TEXT(F2,"mmmm")</f>
        <v>January</v>
      </c>
      <c r="H2" s="1" t="str">
        <f>Data!G2</f>
        <v>gadonaylo@lacne.com</v>
      </c>
      <c r="I2" s="1" t="str">
        <f>Data!H2</f>
        <v>3</v>
      </c>
      <c r="J2" s="16" t="b">
        <f>ISNUMBER(I2)</f>
        <v>0</v>
      </c>
      <c r="K2" s="16">
        <f>LEN(I2)</f>
        <v>1</v>
      </c>
      <c r="L2">
        <f>CODE(RIGHT(I2,1))</f>
        <v>51</v>
      </c>
      <c r="M2" s="16" t="s">
        <v>1642</v>
      </c>
    </row>
    <row r="3" spans="1:13" x14ac:dyDescent="0.3">
      <c r="A3" s="1" t="str">
        <f>IF(ISBLANK(Data!A3),A2,Data!A3)</f>
        <v>Armenia</v>
      </c>
      <c r="B3" s="1" t="str">
        <f>TRIM(CLEAN(Data!B3))</f>
        <v>ASET PLC</v>
      </c>
      <c r="C3" s="1">
        <f>Data!C3</f>
        <v>13229</v>
      </c>
      <c r="D3" s="1" t="str">
        <f>Data!D3</f>
        <v>Ella</v>
      </c>
      <c r="E3" s="1" t="str">
        <f>Data!E3</f>
        <v>Titova</v>
      </c>
      <c r="F3" s="2">
        <f>DATE(LEFT(Data!F3,4),MID(Data!F3,6,2),RIGHT(Data!F3,2))</f>
        <v>41258</v>
      </c>
      <c r="G3" s="1" t="str">
        <f t="shared" ref="G3:G66" si="0">TEXT(F3,"mmmm")</f>
        <v>December</v>
      </c>
      <c r="H3" s="1" t="str">
        <f>Data!G3</f>
        <v>etitova@asetplc.com</v>
      </c>
      <c r="I3" s="1" t="str">
        <f>Data!H3</f>
        <v xml:space="preserve">2 </v>
      </c>
      <c r="J3" s="16" t="b">
        <f t="shared" ref="J3:J66" si="1">ISNUMBER(I3)</f>
        <v>0</v>
      </c>
      <c r="K3" s="16">
        <f t="shared" ref="K3:K66" si="2">LEN(I3)</f>
        <v>2</v>
      </c>
      <c r="L3">
        <f t="shared" ref="L3:L66" si="3">CODE(RIGHT(I3,1))</f>
        <v>32</v>
      </c>
      <c r="M3" s="16" t="s">
        <v>2028</v>
      </c>
    </row>
    <row r="4" spans="1:13" x14ac:dyDescent="0.3">
      <c r="A4" s="1" t="str">
        <f>IF(ISBLANK(Data!A4),A3,Data!A4)</f>
        <v>Armenia</v>
      </c>
      <c r="B4" s="1" t="str">
        <f>TRIM(CLEAN(Data!B4))</f>
        <v>Chirah Technologies</v>
      </c>
      <c r="C4" s="1">
        <f>Data!C4</f>
        <v>24205</v>
      </c>
      <c r="D4" s="1" t="str">
        <f>Data!D4</f>
        <v>Avetik</v>
      </c>
      <c r="E4" s="1" t="str">
        <f>Data!E4</f>
        <v>Yessayan</v>
      </c>
      <c r="F4" s="2">
        <f>DATE(LEFT(Data!F4,4),MID(Data!F4,6,2),RIGHT(Data!F4,2))</f>
        <v>42099</v>
      </c>
      <c r="G4" s="1" t="str">
        <f t="shared" si="0"/>
        <v>April</v>
      </c>
      <c r="H4" s="1" t="str">
        <f>Data!G4</f>
        <v>ayessayan@chirahtechnologies.com</v>
      </c>
      <c r="I4" s="1" t="str">
        <f>Data!H4</f>
        <v xml:space="preserve">1  </v>
      </c>
      <c r="J4" s="16" t="b">
        <f t="shared" si="1"/>
        <v>0</v>
      </c>
      <c r="K4" s="16">
        <f t="shared" si="2"/>
        <v>3</v>
      </c>
      <c r="L4">
        <f t="shared" si="3"/>
        <v>32</v>
      </c>
      <c r="M4" s="16" t="s">
        <v>2028</v>
      </c>
    </row>
    <row r="5" spans="1:13" x14ac:dyDescent="0.3">
      <c r="A5" s="1" t="str">
        <f>IF(ISBLANK(Data!A5),A4,Data!A5)</f>
        <v>Armenia</v>
      </c>
      <c r="B5" s="1" t="str">
        <f>TRIM(CLEAN(Data!B5))</f>
        <v>Pink Cloud Networks</v>
      </c>
      <c r="C5" s="1">
        <f>Data!C5</f>
        <v>26256</v>
      </c>
      <c r="D5" s="1" t="str">
        <f>Data!D5</f>
        <v>Alex</v>
      </c>
      <c r="E5" s="1" t="str">
        <f>Data!E5</f>
        <v>Saroyan</v>
      </c>
      <c r="F5" s="2">
        <f>DATE(LEFT(Data!F5,4),MID(Data!F5,6,2),RIGHT(Data!F5,2))</f>
        <v>41022</v>
      </c>
      <c r="G5" s="1" t="str">
        <f t="shared" si="0"/>
        <v>April</v>
      </c>
      <c r="H5" s="1" t="str">
        <f>Data!G5</f>
        <v>asaroyan@pinkcloudnetworks.com</v>
      </c>
      <c r="I5" s="1" t="str">
        <f>Data!H5</f>
        <v>11  </v>
      </c>
      <c r="J5" s="16" t="b">
        <f t="shared" si="1"/>
        <v>0</v>
      </c>
      <c r="K5" s="16">
        <f t="shared" si="2"/>
        <v>4</v>
      </c>
      <c r="L5">
        <f t="shared" si="3"/>
        <v>160</v>
      </c>
      <c r="M5" s="16" t="s">
        <v>2029</v>
      </c>
    </row>
    <row r="6" spans="1:13" x14ac:dyDescent="0.3">
      <c r="A6" s="1" t="str">
        <f>IF(ISBLANK(Data!A6),A5,Data!A6)</f>
        <v>Armenia</v>
      </c>
      <c r="B6" s="1" t="str">
        <f>TRIM(CLEAN(Data!B6))</f>
        <v>Parmis Technologies</v>
      </c>
      <c r="C6" s="1">
        <f>Data!C6</f>
        <v>29564</v>
      </c>
      <c r="D6" s="1" t="str">
        <f>Data!D6</f>
        <v>Gevorg</v>
      </c>
      <c r="E6" s="1" t="str">
        <f>Data!E6</f>
        <v>Yengibaryan</v>
      </c>
      <c r="F6" s="2">
        <f>DATE(LEFT(Data!F6,4),MID(Data!F6,6,2),RIGHT(Data!F6,2))</f>
        <v>42816</v>
      </c>
      <c r="G6" s="1" t="str">
        <f t="shared" si="0"/>
        <v>March</v>
      </c>
      <c r="H6" s="1" t="str">
        <f>Data!G6</f>
        <v>gyengibaryan@parmistechnologies.com</v>
      </c>
      <c r="I6" s="1" t="str">
        <f>Data!H6</f>
        <v>3  </v>
      </c>
      <c r="J6" s="16" t="b">
        <f t="shared" si="1"/>
        <v>0</v>
      </c>
      <c r="K6" s="16">
        <f t="shared" si="2"/>
        <v>3</v>
      </c>
      <c r="L6">
        <f t="shared" si="3"/>
        <v>160</v>
      </c>
    </row>
    <row r="7" spans="1:13" x14ac:dyDescent="0.3">
      <c r="A7" s="1" t="str">
        <f>IF(ISBLANK(Data!A7),A6,Data!A7)</f>
        <v>Armenia</v>
      </c>
      <c r="B7" s="1" t="str">
        <f>TRIM(CLEAN(Data!B7))</f>
        <v>Parmis Technologies</v>
      </c>
      <c r="C7" s="1">
        <f>Data!C7</f>
        <v>37780</v>
      </c>
      <c r="D7" s="1" t="str">
        <f>Data!D7</f>
        <v>Shavarsh</v>
      </c>
      <c r="E7" s="1" t="str">
        <f>Data!E7</f>
        <v>Ispiryan</v>
      </c>
      <c r="F7" s="2">
        <f>DATE(LEFT(Data!F7,4),MID(Data!F7,6,2),RIGHT(Data!F7,2))</f>
        <v>42278</v>
      </c>
      <c r="G7" s="1" t="str">
        <f t="shared" si="0"/>
        <v>October</v>
      </c>
      <c r="H7" s="1" t="str">
        <f>Data!G7</f>
        <v>sispiryan@parmistechnologies.com</v>
      </c>
      <c r="I7" s="1" t="str">
        <f>Data!H7</f>
        <v>4  </v>
      </c>
      <c r="J7" s="16" t="b">
        <f t="shared" si="1"/>
        <v>0</v>
      </c>
      <c r="K7" s="16">
        <f t="shared" si="2"/>
        <v>3</v>
      </c>
      <c r="L7">
        <f t="shared" si="3"/>
        <v>160</v>
      </c>
    </row>
    <row r="8" spans="1:13" x14ac:dyDescent="0.3">
      <c r="A8" s="1" t="str">
        <f>IF(ISBLANK(Data!A8),A7,Data!A8)</f>
        <v>Australia</v>
      </c>
      <c r="B8" s="1" t="str">
        <f>TRIM(CLEAN(Data!B8))</f>
        <v>CTX</v>
      </c>
      <c r="C8" s="1">
        <f>Data!C8</f>
        <v>10639</v>
      </c>
      <c r="D8" s="1" t="str">
        <f>Data!D8</f>
        <v>Geoffrey</v>
      </c>
      <c r="E8" s="1" t="str">
        <f>Data!E8</f>
        <v>Huston</v>
      </c>
      <c r="F8" s="2">
        <f>DATE(LEFT(Data!F8,4),MID(Data!F8,6,2),RIGHT(Data!F8,2))</f>
        <v>42518</v>
      </c>
      <c r="G8" s="1" t="str">
        <f t="shared" si="0"/>
        <v>May</v>
      </c>
      <c r="H8" s="1" t="str">
        <f>Data!G8</f>
        <v>ghuston@ctx .com</v>
      </c>
      <c r="I8" s="1" t="str">
        <f>Data!H8</f>
        <v>5  </v>
      </c>
      <c r="J8" s="16" t="b">
        <f t="shared" si="1"/>
        <v>0</v>
      </c>
      <c r="K8" s="16">
        <f t="shared" si="2"/>
        <v>3</v>
      </c>
      <c r="L8">
        <f t="shared" si="3"/>
        <v>160</v>
      </c>
    </row>
    <row r="9" spans="1:13" x14ac:dyDescent="0.3">
      <c r="A9" s="1" t="str">
        <f>IF(ISBLANK(Data!A9),A8,Data!A9)</f>
        <v>Australia</v>
      </c>
      <c r="B9" s="1" t="str">
        <f>TRIM(CLEAN(Data!B9))</f>
        <v>CTX</v>
      </c>
      <c r="C9" s="1">
        <f>Data!C9</f>
        <v>13485</v>
      </c>
      <c r="D9" s="1" t="str">
        <f>Data!D9</f>
        <v>Paul</v>
      </c>
      <c r="E9" s="1" t="str">
        <f>Data!E9</f>
        <v>Wilson</v>
      </c>
      <c r="F9" s="2">
        <f>DATE(LEFT(Data!F9,4),MID(Data!F9,6,2),RIGHT(Data!F9,2))</f>
        <v>41971</v>
      </c>
      <c r="G9" s="1" t="str">
        <f t="shared" si="0"/>
        <v>November</v>
      </c>
      <c r="H9" s="1" t="str">
        <f>Data!G9</f>
        <v>pwilson@ctx.com</v>
      </c>
      <c r="I9" s="1" t="str">
        <f>Data!H9</f>
        <v>6  </v>
      </c>
      <c r="J9" s="16" t="b">
        <f t="shared" si="1"/>
        <v>0</v>
      </c>
      <c r="K9" s="16">
        <f t="shared" si="2"/>
        <v>3</v>
      </c>
      <c r="L9">
        <f t="shared" si="3"/>
        <v>160</v>
      </c>
    </row>
    <row r="10" spans="1:13" x14ac:dyDescent="0.3">
      <c r="A10" s="1" t="str">
        <f>IF(ISBLANK(Data!A10),A9,Data!A10)</f>
        <v>Australia</v>
      </c>
      <c r="B10" s="1" t="str">
        <f>TRIM(CLEAN(Data!B10))</f>
        <v>Fzig Fibre</v>
      </c>
      <c r="C10" s="1">
        <f>Data!C10</f>
        <v>26529</v>
      </c>
      <c r="D10" s="1" t="str">
        <f>Data!D10</f>
        <v>Evgeniya</v>
      </c>
      <c r="E10" s="1" t="str">
        <f>Data!E10</f>
        <v>Linkova</v>
      </c>
      <c r="F10" s="2">
        <f>DATE(LEFT(Data!F10,4),MID(Data!F10,6,2),RIGHT(Data!F10,2))</f>
        <v>41593</v>
      </c>
      <c r="G10" s="1" t="str">
        <f t="shared" si="0"/>
        <v>November</v>
      </c>
      <c r="H10" s="1" t="str">
        <f>Data!G10</f>
        <v>elinkova@fzigfibre.com</v>
      </c>
      <c r="I10" s="1" t="str">
        <f>Data!H10</f>
        <v>11  </v>
      </c>
      <c r="J10" s="16" t="b">
        <f t="shared" si="1"/>
        <v>0</v>
      </c>
      <c r="K10" s="16">
        <f t="shared" si="2"/>
        <v>4</v>
      </c>
      <c r="L10">
        <f t="shared" si="3"/>
        <v>160</v>
      </c>
    </row>
    <row r="11" spans="1:13" x14ac:dyDescent="0.3">
      <c r="A11" s="1" t="str">
        <f>IF(ISBLANK(Data!A11),A10,Data!A11)</f>
        <v>Austria</v>
      </c>
      <c r="B11" s="1" t="str">
        <f>TRIM(CLEAN(Data!B11))</f>
        <v>DENIL</v>
      </c>
      <c r="C11" s="1">
        <f>Data!C11</f>
        <v>13420</v>
      </c>
      <c r="D11" s="1" t="str">
        <f>Data!D11</f>
        <v>Thomas</v>
      </c>
      <c r="E11" s="1" t="str">
        <f>Data!E11</f>
        <v>Rosenstein</v>
      </c>
      <c r="F11" s="2">
        <f>DATE(LEFT(Data!F11,4),MID(Data!F11,6,2),RIGHT(Data!F11,2))</f>
        <v>41623</v>
      </c>
      <c r="G11" s="1" t="str">
        <f t="shared" si="0"/>
        <v>December</v>
      </c>
      <c r="H11" s="1" t="str">
        <f>Data!G11</f>
        <v>trosenstein@denil.com</v>
      </c>
      <c r="I11" s="1" t="str">
        <f>Data!H11</f>
        <v>17  </v>
      </c>
      <c r="J11" s="16" t="b">
        <f t="shared" si="1"/>
        <v>0</v>
      </c>
      <c r="K11" s="16">
        <f t="shared" si="2"/>
        <v>4</v>
      </c>
      <c r="L11">
        <f t="shared" si="3"/>
        <v>160</v>
      </c>
    </row>
    <row r="12" spans="1:13" x14ac:dyDescent="0.3">
      <c r="A12" s="1" t="str">
        <f>IF(ISBLANK(Data!A12),A11,Data!A12)</f>
        <v>Austria</v>
      </c>
      <c r="B12" s="1" t="str">
        <f>TRIM(CLEAN(Data!B12))</f>
        <v>HeatProof</v>
      </c>
      <c r="C12" s="1">
        <f>Data!C12</f>
        <v>13865</v>
      </c>
      <c r="D12" s="1" t="str">
        <f>Data!D12</f>
        <v>Michael</v>
      </c>
      <c r="E12" s="1" t="str">
        <f>Data!E12</f>
        <v>Perzi</v>
      </c>
      <c r="F12" s="2">
        <f>DATE(LEFT(Data!F12,4),MID(Data!F12,6,2),RIGHT(Data!F12,2))</f>
        <v>41651</v>
      </c>
      <c r="G12" s="1" t="str">
        <f t="shared" si="0"/>
        <v>January</v>
      </c>
      <c r="H12" s="1" t="str">
        <f>Data!G12</f>
        <v>mperzi@heatproof.com</v>
      </c>
      <c r="I12" s="1" t="str">
        <f>Data!H12</f>
        <v>4  </v>
      </c>
      <c r="J12" s="16" t="b">
        <f t="shared" si="1"/>
        <v>0</v>
      </c>
      <c r="K12" s="16">
        <f t="shared" si="2"/>
        <v>3</v>
      </c>
      <c r="L12">
        <f t="shared" si="3"/>
        <v>160</v>
      </c>
    </row>
    <row r="13" spans="1:13" x14ac:dyDescent="0.3">
      <c r="A13" s="1" t="str">
        <f>IF(ISBLANK(Data!A13),A12,Data!A13)</f>
        <v>Austria</v>
      </c>
      <c r="B13" s="1" t="str">
        <f>TRIM(CLEAN(Data!B13))</f>
        <v>CTX</v>
      </c>
      <c r="C13" s="1">
        <f>Data!C13</f>
        <v>31657</v>
      </c>
      <c r="D13" s="1" t="str">
        <f>Data!D13</f>
        <v>Marco</v>
      </c>
      <c r="E13" s="1" t="str">
        <f>Data!E13</f>
        <v>Brandstaetter</v>
      </c>
      <c r="F13" s="2">
        <f>DATE(LEFT(Data!F13,4),MID(Data!F13,6,2),RIGHT(Data!F13,2))</f>
        <v>41752</v>
      </c>
      <c r="G13" s="1" t="str">
        <f t="shared" si="0"/>
        <v>April</v>
      </c>
      <c r="H13" s="1" t="str">
        <f>Data!G13</f>
        <v>mbrandstaetter@ctx.com</v>
      </c>
      <c r="I13" s="1" t="str">
        <f>Data!H13</f>
        <v>3  </v>
      </c>
      <c r="J13" s="16" t="b">
        <f t="shared" si="1"/>
        <v>0</v>
      </c>
      <c r="K13" s="16">
        <f t="shared" si="2"/>
        <v>3</v>
      </c>
      <c r="L13">
        <f t="shared" si="3"/>
        <v>160</v>
      </c>
    </row>
    <row r="14" spans="1:13" x14ac:dyDescent="0.3">
      <c r="A14" s="1" t="str">
        <f>IF(ISBLANK(Data!A14),A13,Data!A14)</f>
        <v>Austria</v>
      </c>
      <c r="B14" s="1" t="str">
        <f>TRIM(CLEAN(Data!B14))</f>
        <v>CTX</v>
      </c>
      <c r="C14" s="1">
        <f>Data!C14</f>
        <v>32910</v>
      </c>
      <c r="D14" s="1" t="str">
        <f>Data!D14</f>
        <v>Bernd</v>
      </c>
      <c r="E14" s="1" t="str">
        <f>Data!E14</f>
        <v>du Preez</v>
      </c>
      <c r="F14" s="2">
        <f>DATE(LEFT(Data!F14,4),MID(Data!F14,6,2),RIGHT(Data!F14,2))</f>
        <v>42474</v>
      </c>
      <c r="G14" s="1" t="str">
        <f t="shared" si="0"/>
        <v>April</v>
      </c>
      <c r="H14" s="1" t="str">
        <f>Data!G14</f>
        <v>bdu preez@ctx.com</v>
      </c>
      <c r="I14" s="1" t="str">
        <f>Data!H14</f>
        <v>8  </v>
      </c>
      <c r="J14" s="16" t="b">
        <f t="shared" si="1"/>
        <v>0</v>
      </c>
      <c r="K14" s="16">
        <f t="shared" si="2"/>
        <v>3</v>
      </c>
      <c r="L14">
        <f t="shared" si="3"/>
        <v>160</v>
      </c>
    </row>
    <row r="15" spans="1:13" x14ac:dyDescent="0.3">
      <c r="A15" s="1" t="str">
        <f>IF(ISBLANK(Data!A15),A14,Data!A15)</f>
        <v>Austria</v>
      </c>
      <c r="B15" s="1" t="str">
        <f>TRIM(CLEAN(Data!B15))</f>
        <v>AHA Networks</v>
      </c>
      <c r="C15" s="1">
        <f>Data!C15</f>
        <v>35525</v>
      </c>
      <c r="D15" s="1" t="str">
        <f>Data!D15</f>
        <v>Andrae</v>
      </c>
      <c r="E15" s="1" t="str">
        <f>Data!E15</f>
        <v>Marx</v>
      </c>
      <c r="F15" s="2">
        <f>DATE(LEFT(Data!F15,4),MID(Data!F15,6,2),RIGHT(Data!F15,2))</f>
        <v>41857</v>
      </c>
      <c r="G15" s="1" t="str">
        <f t="shared" si="0"/>
        <v>August</v>
      </c>
      <c r="H15" s="1" t="str">
        <f>Data!G15</f>
        <v>amarx@ahanetworks.com</v>
      </c>
      <c r="I15" s="1" t="str">
        <f>Data!H15</f>
        <v>11  </v>
      </c>
      <c r="J15" s="16" t="b">
        <f t="shared" si="1"/>
        <v>0</v>
      </c>
      <c r="K15" s="16">
        <f t="shared" si="2"/>
        <v>4</v>
      </c>
      <c r="L15">
        <f t="shared" si="3"/>
        <v>160</v>
      </c>
    </row>
    <row r="16" spans="1:13" x14ac:dyDescent="0.3">
      <c r="A16" s="1" t="str">
        <f>IF(ISBLANK(Data!A16),A15,Data!A16)</f>
        <v>Austria</v>
      </c>
      <c r="B16" s="1" t="str">
        <f>TRIM(CLEAN(Data!B16))</f>
        <v>DENIL</v>
      </c>
      <c r="C16" s="1">
        <f>Data!C16</f>
        <v>36941</v>
      </c>
      <c r="D16" s="1" t="str">
        <f>Data!D16</f>
        <v>Markus</v>
      </c>
      <c r="E16" s="1" t="str">
        <f>Data!E16</f>
        <v>Florian</v>
      </c>
      <c r="F16" s="2">
        <f>DATE(LEFT(Data!F16,4),MID(Data!F16,6,2),RIGHT(Data!F16,2))</f>
        <v>41022</v>
      </c>
      <c r="G16" s="1" t="str">
        <f t="shared" si="0"/>
        <v>April</v>
      </c>
      <c r="H16" s="1" t="str">
        <f>Data!G16</f>
        <v>mflorian@denil.com</v>
      </c>
      <c r="I16" s="1" t="str">
        <f>Data!H16</f>
        <v>10  </v>
      </c>
      <c r="J16" s="16" t="b">
        <f t="shared" si="1"/>
        <v>0</v>
      </c>
      <c r="K16" s="16">
        <f t="shared" si="2"/>
        <v>4</v>
      </c>
      <c r="L16">
        <f t="shared" si="3"/>
        <v>160</v>
      </c>
    </row>
    <row r="17" spans="1:12" x14ac:dyDescent="0.3">
      <c r="A17" s="1" t="str">
        <f>IF(ISBLANK(Data!A17),A16,Data!A17)</f>
        <v>Bahrain</v>
      </c>
      <c r="B17" s="1" t="str">
        <f>TRIM(CLEAN(Data!B17))</f>
        <v>Duet</v>
      </c>
      <c r="C17" s="1">
        <f>Data!C17</f>
        <v>25731</v>
      </c>
      <c r="D17" s="1" t="str">
        <f>Data!D17</f>
        <v>Darshay</v>
      </c>
      <c r="E17" s="1" t="str">
        <f>Data!E17</f>
        <v>Pathak</v>
      </c>
      <c r="F17" s="2">
        <f>DATE(LEFT(Data!F17,4),MID(Data!F17,6,2),RIGHT(Data!F17,2))</f>
        <v>41556</v>
      </c>
      <c r="G17" s="1" t="str">
        <f t="shared" si="0"/>
        <v>October</v>
      </c>
      <c r="H17" s="1" t="str">
        <f>Data!G17</f>
        <v>dpathak@duet.com</v>
      </c>
      <c r="I17" s="1" t="str">
        <f>Data!H17</f>
        <v>6  </v>
      </c>
      <c r="J17" s="16" t="b">
        <f t="shared" si="1"/>
        <v>0</v>
      </c>
      <c r="K17" s="16">
        <f t="shared" si="2"/>
        <v>3</v>
      </c>
      <c r="L17">
        <f t="shared" si="3"/>
        <v>160</v>
      </c>
    </row>
    <row r="18" spans="1:12" x14ac:dyDescent="0.3">
      <c r="A18" s="1" t="str">
        <f>IF(ISBLANK(Data!A18),A17,Data!A18)</f>
        <v>Bahrain</v>
      </c>
      <c r="B18" s="1" t="str">
        <f>TRIM(CLEAN(Data!B18))</f>
        <v>Mojbal</v>
      </c>
      <c r="C18" s="1">
        <f>Data!C18</f>
        <v>37017</v>
      </c>
      <c r="D18" s="1" t="str">
        <f>Data!D18</f>
        <v>Sami</v>
      </c>
      <c r="E18" s="1" t="str">
        <f>Data!E18</f>
        <v>Saadaoui</v>
      </c>
      <c r="F18" s="2">
        <f>DATE(LEFT(Data!F18,4),MID(Data!F18,6,2),RIGHT(Data!F18,2))</f>
        <v>41038</v>
      </c>
      <c r="G18" s="1" t="str">
        <f t="shared" si="0"/>
        <v>May</v>
      </c>
      <c r="H18" s="1" t="str">
        <f>Data!G18</f>
        <v>ssaadaoui@mojbal.com</v>
      </c>
      <c r="I18" s="1" t="str">
        <f>Data!H18</f>
        <v>3  </v>
      </c>
      <c r="J18" s="16" t="b">
        <f t="shared" si="1"/>
        <v>0</v>
      </c>
      <c r="K18" s="16">
        <f t="shared" si="2"/>
        <v>3</v>
      </c>
      <c r="L18">
        <f t="shared" si="3"/>
        <v>160</v>
      </c>
    </row>
    <row r="19" spans="1:12" x14ac:dyDescent="0.3">
      <c r="A19" s="1" t="str">
        <f>IF(ISBLANK(Data!A19),A18,Data!A19)</f>
        <v>Belgium</v>
      </c>
      <c r="B19" s="1" t="str">
        <f>TRIM(CLEAN(Data!B19))</f>
        <v>DENIL</v>
      </c>
      <c r="C19" s="1">
        <f>Data!C19</f>
        <v>12443</v>
      </c>
      <c r="D19" s="1" t="str">
        <f>Data!D19</f>
        <v>Steve</v>
      </c>
      <c r="E19" s="1" t="str">
        <f>Data!E19</f>
        <v>Balon</v>
      </c>
      <c r="F19" s="2">
        <f>DATE(LEFT(Data!F19,4),MID(Data!F19,6,2),RIGHT(Data!F19,2))</f>
        <v>42275</v>
      </c>
      <c r="G19" s="1" t="str">
        <f t="shared" si="0"/>
        <v>September</v>
      </c>
      <c r="H19" s="1" t="str">
        <f>Data!G19</f>
        <v>sbalon@denil.com</v>
      </c>
      <c r="I19" s="1" t="str">
        <f>Data!H19</f>
        <v>3  </v>
      </c>
      <c r="J19" s="16" t="b">
        <f t="shared" si="1"/>
        <v>0</v>
      </c>
      <c r="K19" s="16">
        <f t="shared" si="2"/>
        <v>3</v>
      </c>
      <c r="L19">
        <f t="shared" si="3"/>
        <v>160</v>
      </c>
    </row>
    <row r="20" spans="1:12" x14ac:dyDescent="0.3">
      <c r="A20" s="1" t="str">
        <f>IF(ISBLANK(Data!A20),A19,Data!A20)</f>
        <v>Belgium</v>
      </c>
      <c r="B20" s="1" t="str">
        <f>TRIM(CLEAN(Data!B20))</f>
        <v>Chirah Technologies</v>
      </c>
      <c r="C20" s="1">
        <f>Data!C20</f>
        <v>17769</v>
      </c>
      <c r="D20" s="1" t="str">
        <f>Data!D20</f>
        <v>Gery</v>
      </c>
      <c r="E20" s="1" t="str">
        <f>Data!E20</f>
        <v>Van Emelen</v>
      </c>
      <c r="F20" s="2">
        <f>DATE(LEFT(Data!F20,4),MID(Data!F20,6,2),RIGHT(Data!F20,2))</f>
        <v>41462</v>
      </c>
      <c r="G20" s="1" t="str">
        <f t="shared" si="0"/>
        <v>July</v>
      </c>
      <c r="H20" s="1" t="str">
        <f>Data!G20</f>
        <v>gvan emelen@chirahtechnologies.com</v>
      </c>
      <c r="I20" s="1" t="str">
        <f>Data!H20</f>
        <v>15  </v>
      </c>
      <c r="J20" s="16" t="b">
        <f t="shared" si="1"/>
        <v>0</v>
      </c>
      <c r="K20" s="16">
        <f t="shared" si="2"/>
        <v>4</v>
      </c>
      <c r="L20">
        <f t="shared" si="3"/>
        <v>160</v>
      </c>
    </row>
    <row r="21" spans="1:12" x14ac:dyDescent="0.3">
      <c r="A21" s="1" t="str">
        <f>IF(ISBLANK(Data!A21),A20,Data!A21)</f>
        <v>Bulgaria</v>
      </c>
      <c r="B21" s="1" t="str">
        <f>TRIM(CLEAN(Data!B21))</f>
        <v>Zim Sales</v>
      </c>
      <c r="C21" s="1">
        <f>Data!C21</f>
        <v>12714</v>
      </c>
      <c r="D21" s="1" t="str">
        <f>Data!D21</f>
        <v>Orlin</v>
      </c>
      <c r="E21" s="1" t="str">
        <f>Data!E21</f>
        <v>Tenchev</v>
      </c>
      <c r="F21" s="2">
        <f>DATE(LEFT(Data!F21,4),MID(Data!F21,6,2),RIGHT(Data!F21,2))</f>
        <v>41445</v>
      </c>
      <c r="G21" s="1" t="str">
        <f t="shared" si="0"/>
        <v>June</v>
      </c>
      <c r="H21" s="1" t="str">
        <f>Data!G21</f>
        <v>otenchev@zimsales.com</v>
      </c>
      <c r="I21" s="1" t="str">
        <f>Data!H21</f>
        <v>13  </v>
      </c>
      <c r="J21" s="16" t="b">
        <f t="shared" si="1"/>
        <v>0</v>
      </c>
      <c r="K21" s="16">
        <f t="shared" si="2"/>
        <v>4</v>
      </c>
      <c r="L21">
        <f t="shared" si="3"/>
        <v>160</v>
      </c>
    </row>
    <row r="22" spans="1:12" x14ac:dyDescent="0.3">
      <c r="A22" s="1" t="str">
        <f>IF(ISBLANK(Data!A22),A21,Data!A22)</f>
        <v>Bulgaria</v>
      </c>
      <c r="B22" s="1" t="str">
        <f>TRIM(CLEAN(Data!B22))</f>
        <v>Zim Sales</v>
      </c>
      <c r="C22" s="1">
        <f>Data!C22</f>
        <v>15843</v>
      </c>
      <c r="D22" s="1" t="str">
        <f>Data!D22</f>
        <v>Yuliy</v>
      </c>
      <c r="E22" s="1" t="str">
        <f>Data!E22</f>
        <v>Nushev</v>
      </c>
      <c r="F22" s="2">
        <f>DATE(LEFT(Data!F22,4),MID(Data!F22,6,2),RIGHT(Data!F22,2))</f>
        <v>41227</v>
      </c>
      <c r="G22" s="1" t="str">
        <f t="shared" si="0"/>
        <v>November</v>
      </c>
      <c r="H22" s="1" t="str">
        <f>Data!G22</f>
        <v>ynushev@zimsales.com</v>
      </c>
      <c r="I22" s="1" t="str">
        <f>Data!H22</f>
        <v>10  </v>
      </c>
      <c r="J22" s="16" t="b">
        <f t="shared" si="1"/>
        <v>0</v>
      </c>
      <c r="K22" s="16">
        <f t="shared" si="2"/>
        <v>4</v>
      </c>
      <c r="L22">
        <f t="shared" si="3"/>
        <v>160</v>
      </c>
    </row>
    <row r="23" spans="1:12" x14ac:dyDescent="0.3">
      <c r="A23" s="1" t="str">
        <f>IF(ISBLANK(Data!A23),A22,Data!A23)</f>
        <v>Canada</v>
      </c>
      <c r="B23" s="1" t="str">
        <f>TRIM(CLEAN(Data!B23))</f>
        <v>Intelligence Systems</v>
      </c>
      <c r="C23" s="1">
        <f>Data!C23</f>
        <v>19639</v>
      </c>
      <c r="D23" s="1" t="str">
        <f>Data!D23</f>
        <v>Paul</v>
      </c>
      <c r="E23" s="1" t="str">
        <f>Data!E23</f>
        <v>Andersen</v>
      </c>
      <c r="F23" s="2">
        <f>DATE(LEFT(Data!F23,4),MID(Data!F23,6,2),RIGHT(Data!F23,2))</f>
        <v>41708</v>
      </c>
      <c r="G23" s="1" t="str">
        <f t="shared" si="0"/>
        <v>March</v>
      </c>
      <c r="H23" s="1" t="str">
        <f>Data!G23</f>
        <v>pandersen@intelligencesystems.com</v>
      </c>
      <c r="I23" s="1" t="str">
        <f>Data!H23</f>
        <v>10  </v>
      </c>
      <c r="J23" s="16" t="b">
        <f t="shared" si="1"/>
        <v>0</v>
      </c>
      <c r="K23" s="16">
        <f t="shared" si="2"/>
        <v>4</v>
      </c>
      <c r="L23">
        <f t="shared" si="3"/>
        <v>160</v>
      </c>
    </row>
    <row r="24" spans="1:12" x14ac:dyDescent="0.3">
      <c r="A24" s="1" t="str">
        <f>IF(ISBLANK(Data!A24),A23,Data!A24)</f>
        <v>Czech Republic</v>
      </c>
      <c r="B24" s="1" t="str">
        <f>TRIM(CLEAN(Data!B24))</f>
        <v>StepAhead</v>
      </c>
      <c r="C24" s="1">
        <f>Data!C24</f>
        <v>10932</v>
      </c>
      <c r="D24" s="1" t="str">
        <f>Data!D24</f>
        <v>Petr</v>
      </c>
      <c r="E24" s="1" t="str">
        <f>Data!E24</f>
        <v>Špaček</v>
      </c>
      <c r="F24" s="2">
        <f>DATE(LEFT(Data!F24,4),MID(Data!F24,6,2),RIGHT(Data!F24,2))</f>
        <v>42736</v>
      </c>
      <c r="G24" s="1" t="str">
        <f t="shared" si="0"/>
        <v>January</v>
      </c>
      <c r="H24" s="1" t="str">
        <f>Data!G24</f>
        <v>pšpaček@stepahead.com</v>
      </c>
      <c r="I24" s="1" t="str">
        <f>Data!H24</f>
        <v>1  </v>
      </c>
      <c r="J24" s="16" t="b">
        <f t="shared" si="1"/>
        <v>0</v>
      </c>
      <c r="K24" s="16">
        <f t="shared" si="2"/>
        <v>3</v>
      </c>
      <c r="L24">
        <f t="shared" si="3"/>
        <v>160</v>
      </c>
    </row>
    <row r="25" spans="1:12" x14ac:dyDescent="0.3">
      <c r="A25" s="1" t="str">
        <f>IF(ISBLANK(Data!A25),A24,Data!A25)</f>
        <v>Czech Republic</v>
      </c>
      <c r="B25" s="1" t="str">
        <f>TRIM(CLEAN(Data!B25))</f>
        <v>TQ Processes</v>
      </c>
      <c r="C25" s="1">
        <f>Data!C25</f>
        <v>14504</v>
      </c>
      <c r="D25" s="1" t="str">
        <f>Data!D25</f>
        <v>Ondřej</v>
      </c>
      <c r="E25" s="1" t="str">
        <f>Data!E25</f>
        <v>Caletka</v>
      </c>
      <c r="F25" s="2">
        <f>DATE(LEFT(Data!F25,4),MID(Data!F25,6,2),RIGHT(Data!F25,2))</f>
        <v>42291</v>
      </c>
      <c r="G25" s="1" t="str">
        <f t="shared" si="0"/>
        <v>October</v>
      </c>
      <c r="H25" s="1" t="str">
        <f>Data!G25</f>
        <v>ocaletka@tqprocesses.com</v>
      </c>
      <c r="I25" s="1" t="str">
        <f>Data!H25</f>
        <v>11  </v>
      </c>
      <c r="J25" s="16" t="b">
        <f t="shared" si="1"/>
        <v>0</v>
      </c>
      <c r="K25" s="16">
        <f t="shared" si="2"/>
        <v>4</v>
      </c>
      <c r="L25">
        <f t="shared" si="3"/>
        <v>160</v>
      </c>
    </row>
    <row r="26" spans="1:12" x14ac:dyDescent="0.3">
      <c r="A26" s="1" t="str">
        <f>IF(ISBLANK(Data!A26),A25,Data!A26)</f>
        <v>Czech Republic</v>
      </c>
      <c r="B26" s="1" t="str">
        <f>TRIM(CLEAN(Data!B26))</f>
        <v>Ebony Telecoms</v>
      </c>
      <c r="C26" s="1">
        <f>Data!C26</f>
        <v>15928</v>
      </c>
      <c r="D26" s="1" t="str">
        <f>Data!D26</f>
        <v>Karolína</v>
      </c>
      <c r="E26" s="1" t="str">
        <f>Data!E26</f>
        <v>Hlobilová</v>
      </c>
      <c r="F26" s="2">
        <f>DATE(LEFT(Data!F26,4),MID(Data!F26,6,2),RIGHT(Data!F26,2))</f>
        <v>41396</v>
      </c>
      <c r="G26" s="1" t="str">
        <f t="shared" si="0"/>
        <v>May</v>
      </c>
      <c r="H26" s="1" t="str">
        <f>Data!G26</f>
        <v>khlobilová@ebonytelecoms.com</v>
      </c>
      <c r="I26" s="1" t="str">
        <f>Data!H26</f>
        <v>7  </v>
      </c>
      <c r="J26" s="16" t="b">
        <f t="shared" si="1"/>
        <v>0</v>
      </c>
      <c r="K26" s="16">
        <f t="shared" si="2"/>
        <v>3</v>
      </c>
      <c r="L26">
        <f t="shared" si="3"/>
        <v>160</v>
      </c>
    </row>
    <row r="27" spans="1:12" x14ac:dyDescent="0.3">
      <c r="A27" s="1" t="str">
        <f>IF(ISBLANK(Data!A27),A26,Data!A27)</f>
        <v>Czech Republic</v>
      </c>
      <c r="B27" s="1" t="str">
        <f>TRIM(CLEAN(Data!B27))</f>
        <v>Pink Cloud Networks</v>
      </c>
      <c r="C27" s="1">
        <f>Data!C27</f>
        <v>16152</v>
      </c>
      <c r="D27" s="1" t="str">
        <f>Data!D27</f>
        <v>Sergey</v>
      </c>
      <c r="E27" s="1" t="str">
        <f>Data!E27</f>
        <v>Myasoedov</v>
      </c>
      <c r="F27" s="2">
        <f>DATE(LEFT(Data!F27,4),MID(Data!F27,6,2),RIGHT(Data!F27,2))</f>
        <v>42595</v>
      </c>
      <c r="G27" s="1" t="str">
        <f t="shared" si="0"/>
        <v>August</v>
      </c>
      <c r="H27" s="1" t="str">
        <f>Data!G27</f>
        <v>smyasoedov@pinkcloudnetworks.com</v>
      </c>
      <c r="I27" s="1" t="str">
        <f>Data!H27</f>
        <v>19  </v>
      </c>
      <c r="J27" s="16" t="b">
        <f t="shared" si="1"/>
        <v>0</v>
      </c>
      <c r="K27" s="16">
        <f t="shared" si="2"/>
        <v>4</v>
      </c>
      <c r="L27">
        <f t="shared" si="3"/>
        <v>160</v>
      </c>
    </row>
    <row r="28" spans="1:12" x14ac:dyDescent="0.3">
      <c r="A28" s="1" t="str">
        <f>IF(ISBLANK(Data!A28),A27,Data!A28)</f>
        <v>Czech Republic</v>
      </c>
      <c r="B28" s="1" t="str">
        <f>TRIM(CLEAN(Data!B28))</f>
        <v>Verisize</v>
      </c>
      <c r="C28" s="1">
        <f>Data!C28</f>
        <v>17546</v>
      </c>
      <c r="D28" s="1" t="str">
        <f>Data!D28</f>
        <v>Matěj</v>
      </c>
      <c r="E28" s="1" t="str">
        <f>Data!E28</f>
        <v>Grégr</v>
      </c>
      <c r="F28" s="2">
        <f>DATE(LEFT(Data!F28,4),MID(Data!F28,6,2),RIGHT(Data!F28,2))</f>
        <v>42237</v>
      </c>
      <c r="G28" s="1" t="str">
        <f t="shared" si="0"/>
        <v>August</v>
      </c>
      <c r="H28" s="1" t="str">
        <f>Data!G28</f>
        <v>mgrégr@verisize.com</v>
      </c>
      <c r="I28" s="1" t="str">
        <f>Data!H28</f>
        <v>3  </v>
      </c>
      <c r="J28" s="16" t="b">
        <f t="shared" si="1"/>
        <v>0</v>
      </c>
      <c r="K28" s="16">
        <f t="shared" si="2"/>
        <v>3</v>
      </c>
      <c r="L28">
        <f t="shared" si="3"/>
        <v>160</v>
      </c>
    </row>
    <row r="29" spans="1:12" x14ac:dyDescent="0.3">
      <c r="A29" s="1" t="str">
        <f>IF(ISBLANK(Data!A29),A28,Data!A29)</f>
        <v>Czech Republic</v>
      </c>
      <c r="B29" s="1" t="str">
        <f>TRIM(CLEAN(Data!B29))</f>
        <v>UON</v>
      </c>
      <c r="C29" s="1">
        <f>Data!C29</f>
        <v>25080</v>
      </c>
      <c r="D29" s="1" t="str">
        <f>Data!D29</f>
        <v>Lubos</v>
      </c>
      <c r="E29" s="1" t="str">
        <f>Data!E29</f>
        <v>Kaspar</v>
      </c>
      <c r="F29" s="2">
        <f>DATE(LEFT(Data!F29,4),MID(Data!F29,6,2),RIGHT(Data!F29,2))</f>
        <v>42014</v>
      </c>
      <c r="G29" s="1" t="str">
        <f t="shared" si="0"/>
        <v>January</v>
      </c>
      <c r="H29" s="1" t="str">
        <f>Data!G29</f>
        <v>lkaspar@uon.com</v>
      </c>
      <c r="I29" s="1" t="str">
        <f>Data!H29</f>
        <v>11  </v>
      </c>
      <c r="J29" s="16" t="b">
        <f t="shared" si="1"/>
        <v>0</v>
      </c>
      <c r="K29" s="16">
        <f t="shared" si="2"/>
        <v>4</v>
      </c>
      <c r="L29">
        <f t="shared" si="3"/>
        <v>160</v>
      </c>
    </row>
    <row r="30" spans="1:12" x14ac:dyDescent="0.3">
      <c r="A30" s="1" t="str">
        <f>IF(ISBLANK(Data!A30),A29,Data!A30)</f>
        <v>Czech Republic</v>
      </c>
      <c r="B30" s="1" t="str">
        <f>TRIM(CLEAN(Data!B30))</f>
        <v>ByteSize</v>
      </c>
      <c r="C30" s="1">
        <f>Data!C30</f>
        <v>31585</v>
      </c>
      <c r="D30" s="1" t="str">
        <f>Data!D30</f>
        <v>Andrei</v>
      </c>
      <c r="E30" s="1" t="str">
        <f>Data!E30</f>
        <v>Kushnireuski</v>
      </c>
      <c r="F30" s="2">
        <f>DATE(LEFT(Data!F30,4),MID(Data!F30,6,2),RIGHT(Data!F30,2))</f>
        <v>41483</v>
      </c>
      <c r="G30" s="1" t="str">
        <f t="shared" si="0"/>
        <v>July</v>
      </c>
      <c r="H30" s="1" t="str">
        <f>Data!G30</f>
        <v>akushnireuski@bytesize.com</v>
      </c>
      <c r="I30" s="1" t="str">
        <f>Data!H30</f>
        <v>16  </v>
      </c>
      <c r="J30" s="16" t="b">
        <f t="shared" si="1"/>
        <v>0</v>
      </c>
      <c r="K30" s="16">
        <f t="shared" si="2"/>
        <v>4</v>
      </c>
      <c r="L30">
        <f t="shared" si="3"/>
        <v>160</v>
      </c>
    </row>
    <row r="31" spans="1:12" x14ac:dyDescent="0.3">
      <c r="A31" s="1" t="str">
        <f>IF(ISBLANK(Data!A31),A30,Data!A31)</f>
        <v>Czech Republic</v>
      </c>
      <c r="B31" s="1" t="str">
        <f>TRIM(CLEAN(Data!B31))</f>
        <v>ByteSize</v>
      </c>
      <c r="C31" s="1">
        <f>Data!C31</f>
        <v>37974</v>
      </c>
      <c r="D31" s="1" t="str">
        <f>Data!D31</f>
        <v>Julia</v>
      </c>
      <c r="E31" s="1" t="str">
        <f>Data!E31</f>
        <v>Gimaletdinova</v>
      </c>
      <c r="F31" s="2">
        <f>DATE(LEFT(Data!F31,4),MID(Data!F31,6,2),RIGHT(Data!F31,2))</f>
        <v>42873</v>
      </c>
      <c r="G31" s="1" t="str">
        <f t="shared" si="0"/>
        <v>May</v>
      </c>
      <c r="H31" s="1" t="str">
        <f>Data!G31</f>
        <v>jgimaletdinova@bytesize.com</v>
      </c>
      <c r="I31" s="1" t="str">
        <f>Data!H31</f>
        <v>2  </v>
      </c>
      <c r="J31" s="16" t="b">
        <f t="shared" si="1"/>
        <v>0</v>
      </c>
      <c r="K31" s="16">
        <f t="shared" si="2"/>
        <v>3</v>
      </c>
      <c r="L31">
        <f t="shared" si="3"/>
        <v>160</v>
      </c>
    </row>
    <row r="32" spans="1:12" x14ac:dyDescent="0.3">
      <c r="A32" s="1" t="str">
        <f>IF(ISBLANK(Data!A32),A31,Data!A32)</f>
        <v>Czech Republic</v>
      </c>
      <c r="B32" s="1" t="str">
        <f>TRIM(CLEAN(Data!B32))</f>
        <v>Ares</v>
      </c>
      <c r="C32" s="1">
        <f>Data!C32</f>
        <v>38726</v>
      </c>
      <c r="D32" s="1" t="str">
        <f>Data!D32</f>
        <v>Martin</v>
      </c>
      <c r="E32" s="1" t="str">
        <f>Data!E32</f>
        <v>Semrad</v>
      </c>
      <c r="F32" s="2">
        <f>DATE(LEFT(Data!F32,4),MID(Data!F32,6,2),RIGHT(Data!F32,2))</f>
        <v>42301</v>
      </c>
      <c r="G32" s="1" t="str">
        <f t="shared" si="0"/>
        <v>October</v>
      </c>
      <c r="H32" s="1" t="str">
        <f>Data!G32</f>
        <v>msemrad@ares.com</v>
      </c>
      <c r="I32" s="1" t="str">
        <f>Data!H32</f>
        <v>30  </v>
      </c>
      <c r="J32" s="16" t="b">
        <f t="shared" si="1"/>
        <v>0</v>
      </c>
      <c r="K32" s="16">
        <f t="shared" si="2"/>
        <v>4</v>
      </c>
      <c r="L32">
        <f t="shared" si="3"/>
        <v>160</v>
      </c>
    </row>
    <row r="33" spans="1:12" x14ac:dyDescent="0.3">
      <c r="A33" s="1" t="str">
        <f>IF(ISBLANK(Data!A33),A32,Data!A33)</f>
        <v>Denmark</v>
      </c>
      <c r="B33" s="1" t="str">
        <f>TRIM(CLEAN(Data!B33))</f>
        <v>Axell Group</v>
      </c>
      <c r="C33" s="1">
        <f>Data!C33</f>
        <v>11280</v>
      </c>
      <c r="D33" s="1" t="str">
        <f>Data!D33</f>
        <v>Steven</v>
      </c>
      <c r="E33" s="1" t="str">
        <f>Data!E33</f>
        <v>Leander</v>
      </c>
      <c r="F33" s="2">
        <f>DATE(LEFT(Data!F33,4),MID(Data!F33,6,2),RIGHT(Data!F33,2))</f>
        <v>42009</v>
      </c>
      <c r="G33" s="1" t="str">
        <f t="shared" si="0"/>
        <v>January</v>
      </c>
      <c r="H33" s="1" t="str">
        <f>Data!G33</f>
        <v>sleander@axellgroup.com</v>
      </c>
      <c r="I33" s="1" t="str">
        <f>Data!H33</f>
        <v>6  </v>
      </c>
      <c r="J33" s="16" t="b">
        <f t="shared" si="1"/>
        <v>0</v>
      </c>
      <c r="K33" s="16">
        <f t="shared" si="2"/>
        <v>3</v>
      </c>
      <c r="L33">
        <f t="shared" si="3"/>
        <v>160</v>
      </c>
    </row>
    <row r="34" spans="1:12" x14ac:dyDescent="0.3">
      <c r="A34" s="1" t="str">
        <f>IF(ISBLANK(Data!A34),A33,Data!A34)</f>
        <v>Denmark</v>
      </c>
      <c r="B34" s="1" t="str">
        <f>TRIM(CLEAN(Data!B34))</f>
        <v>Fzig Fibre</v>
      </c>
      <c r="C34" s="1">
        <f>Data!C34</f>
        <v>32255</v>
      </c>
      <c r="D34" s="1" t="str">
        <f>Data!D34</f>
        <v>Anders</v>
      </c>
      <c r="E34" s="1" t="str">
        <f>Data!E34</f>
        <v>Rask</v>
      </c>
      <c r="F34" s="2">
        <f>DATE(LEFT(Data!F34,4),MID(Data!F34,6,2),RIGHT(Data!F34,2))</f>
        <v>41530</v>
      </c>
      <c r="G34" s="1" t="str">
        <f t="shared" si="0"/>
        <v>September</v>
      </c>
      <c r="H34" s="1" t="str">
        <f>Data!G34</f>
        <v>arask@fzigfibre.com</v>
      </c>
      <c r="I34" s="1" t="str">
        <f>Data!H34</f>
        <v>2  </v>
      </c>
      <c r="J34" s="16" t="b">
        <f t="shared" si="1"/>
        <v>0</v>
      </c>
      <c r="K34" s="16">
        <f t="shared" si="2"/>
        <v>3</v>
      </c>
      <c r="L34">
        <f t="shared" si="3"/>
        <v>160</v>
      </c>
    </row>
    <row r="35" spans="1:12" x14ac:dyDescent="0.3">
      <c r="A35" s="1" t="str">
        <f>IF(ISBLANK(Data!A35),A34,Data!A35)</f>
        <v>Estonia</v>
      </c>
      <c r="B35" s="1" t="str">
        <f>TRIM(CLEAN(Data!B35))</f>
        <v>Zconnect, Inc</v>
      </c>
      <c r="C35" s="1">
        <f>Data!C35</f>
        <v>19766</v>
      </c>
      <c r="D35" s="1" t="str">
        <f>Data!D35</f>
        <v>Roman</v>
      </c>
      <c r="E35" s="1" t="str">
        <f>Data!E35</f>
        <v>Kuchin</v>
      </c>
      <c r="F35" s="2">
        <f>DATE(LEFT(Data!F35,4),MID(Data!F35,6,2),RIGHT(Data!F35,2))</f>
        <v>42367</v>
      </c>
      <c r="G35" s="1" t="str">
        <f t="shared" si="0"/>
        <v>December</v>
      </c>
      <c r="H35" s="1" t="str">
        <f>Data!G35</f>
        <v>rkuchin@zconnect,inc.com</v>
      </c>
      <c r="I35" s="1" t="str">
        <f>Data!H35</f>
        <v>5  </v>
      </c>
      <c r="J35" s="16" t="b">
        <f t="shared" si="1"/>
        <v>0</v>
      </c>
      <c r="K35" s="16">
        <f t="shared" si="2"/>
        <v>3</v>
      </c>
      <c r="L35">
        <f t="shared" si="3"/>
        <v>160</v>
      </c>
    </row>
    <row r="36" spans="1:12" x14ac:dyDescent="0.3">
      <c r="A36" s="1" t="str">
        <f>IF(ISBLANK(Data!A36),A35,Data!A36)</f>
        <v>Finland</v>
      </c>
      <c r="B36" s="1" t="str">
        <f>TRIM(CLEAN(Data!B36))</f>
        <v>Verisize</v>
      </c>
      <c r="C36" s="1">
        <f>Data!C36</f>
        <v>21245</v>
      </c>
      <c r="D36" s="1" t="str">
        <f>Data!D36</f>
        <v>Raymond</v>
      </c>
      <c r="E36" s="1" t="str">
        <f>Data!E36</f>
        <v>Jetten</v>
      </c>
      <c r="F36" s="2">
        <f>DATE(LEFT(Data!F36,4),MID(Data!F36,6,2),RIGHT(Data!F36,2))</f>
        <v>42273</v>
      </c>
      <c r="G36" s="1" t="str">
        <f t="shared" si="0"/>
        <v>September</v>
      </c>
      <c r="H36" s="1" t="str">
        <f>Data!G36</f>
        <v>rjetten@verisize.com</v>
      </c>
      <c r="I36" s="1" t="str">
        <f>Data!H36</f>
        <v>8  </v>
      </c>
      <c r="J36" s="16" t="b">
        <f t="shared" si="1"/>
        <v>0</v>
      </c>
      <c r="K36" s="16">
        <f t="shared" si="2"/>
        <v>3</v>
      </c>
      <c r="L36">
        <f t="shared" si="3"/>
        <v>160</v>
      </c>
    </row>
    <row r="37" spans="1:12" x14ac:dyDescent="0.3">
      <c r="A37" s="1" t="str">
        <f>IF(ISBLANK(Data!A37),A36,Data!A37)</f>
        <v>Finland</v>
      </c>
      <c r="B37" s="1" t="str">
        <f>TRIM(CLEAN(Data!B37))</f>
        <v>Zim Sales</v>
      </c>
      <c r="C37" s="1">
        <f>Data!C37</f>
        <v>26888</v>
      </c>
      <c r="D37" s="1" t="str">
        <f>Data!D37</f>
        <v>Timo</v>
      </c>
      <c r="E37" s="1" t="str">
        <f>Data!E37</f>
        <v>Hopponen</v>
      </c>
      <c r="F37" s="2">
        <f>DATE(LEFT(Data!F37,4),MID(Data!F37,6,2),RIGHT(Data!F37,2))</f>
        <v>41065</v>
      </c>
      <c r="G37" s="1" t="str">
        <f t="shared" si="0"/>
        <v>June</v>
      </c>
      <c r="H37" s="1" t="str">
        <f>Data!G37</f>
        <v>thopponen@zimsales.com</v>
      </c>
      <c r="I37" s="1" t="str">
        <f>Data!H37</f>
        <v>1  </v>
      </c>
      <c r="J37" s="16" t="b">
        <f t="shared" si="1"/>
        <v>0</v>
      </c>
      <c r="K37" s="16">
        <f t="shared" si="2"/>
        <v>3</v>
      </c>
      <c r="L37">
        <f t="shared" si="3"/>
        <v>160</v>
      </c>
    </row>
    <row r="38" spans="1:12" x14ac:dyDescent="0.3">
      <c r="A38" s="1" t="str">
        <f>IF(ISBLANK(Data!A38),A37,Data!A38)</f>
        <v>France</v>
      </c>
      <c r="B38" s="1" t="str">
        <f>TRIM(CLEAN(Data!B38))</f>
        <v>ASET PLC</v>
      </c>
      <c r="C38" s="1">
        <f>Data!C38</f>
        <v>17422</v>
      </c>
      <c r="D38" s="1" t="str">
        <f>Data!D38</f>
        <v>Simon</v>
      </c>
      <c r="E38" s="1" t="str">
        <f>Data!E38</f>
        <v>Muyal</v>
      </c>
      <c r="F38" s="2">
        <f>DATE(LEFT(Data!F38,4),MID(Data!F38,6,2),RIGHT(Data!F38,2))</f>
        <v>41107</v>
      </c>
      <c r="G38" s="1" t="str">
        <f t="shared" si="0"/>
        <v>July</v>
      </c>
      <c r="H38" s="1" t="str">
        <f>Data!G38</f>
        <v>smuyal@asetplc.com</v>
      </c>
      <c r="I38" s="1" t="str">
        <f>Data!H38</f>
        <v>11  </v>
      </c>
      <c r="J38" s="16" t="b">
        <f t="shared" si="1"/>
        <v>0</v>
      </c>
      <c r="K38" s="16">
        <f t="shared" si="2"/>
        <v>4</v>
      </c>
      <c r="L38">
        <f t="shared" si="3"/>
        <v>160</v>
      </c>
    </row>
    <row r="39" spans="1:12" x14ac:dyDescent="0.3">
      <c r="A39" s="1" t="str">
        <f>IF(ISBLANK(Data!A39),A38,Data!A39)</f>
        <v>France</v>
      </c>
      <c r="B39" s="1" t="str">
        <f>TRIM(CLEAN(Data!B39))</f>
        <v>Respira Networks</v>
      </c>
      <c r="C39" s="1">
        <f>Data!C39</f>
        <v>24841</v>
      </c>
      <c r="D39" s="1" t="str">
        <f>Data!D39</f>
        <v>Sandoche</v>
      </c>
      <c r="E39" s="1" t="str">
        <f>Data!E39</f>
        <v>Balakrichenan</v>
      </c>
      <c r="F39" s="2">
        <f>DATE(LEFT(Data!F39,4),MID(Data!F39,6,2),RIGHT(Data!F39,2))</f>
        <v>41337</v>
      </c>
      <c r="G39" s="1" t="str">
        <f t="shared" si="0"/>
        <v>March</v>
      </c>
      <c r="H39" s="1" t="str">
        <f>Data!G39</f>
        <v>sbalakrichenan@respiranetworks.com</v>
      </c>
      <c r="I39" s="1" t="str">
        <f>Data!H39</f>
        <v>7  </v>
      </c>
      <c r="J39" s="16" t="b">
        <f t="shared" si="1"/>
        <v>0</v>
      </c>
      <c r="K39" s="16">
        <f t="shared" si="2"/>
        <v>3</v>
      </c>
      <c r="L39">
        <f t="shared" si="3"/>
        <v>160</v>
      </c>
    </row>
    <row r="40" spans="1:12" x14ac:dyDescent="0.3">
      <c r="A40" s="1" t="str">
        <f>IF(ISBLANK(Data!A40),A39,Data!A40)</f>
        <v>France</v>
      </c>
      <c r="B40" s="1" t="str">
        <f>TRIM(CLEAN(Data!B40))</f>
        <v>TatSan</v>
      </c>
      <c r="C40" s="1">
        <f>Data!C40</f>
        <v>31376</v>
      </c>
      <c r="D40" s="1" t="str">
        <f>Data!D40</f>
        <v>Elise</v>
      </c>
      <c r="E40" s="1" t="str">
        <f>Data!E40</f>
        <v>Vennegues</v>
      </c>
      <c r="F40" s="2">
        <f>DATE(LEFT(Data!F40,4),MID(Data!F40,6,2),RIGHT(Data!F40,2))</f>
        <v>42680</v>
      </c>
      <c r="G40" s="1" t="str">
        <f t="shared" si="0"/>
        <v>November</v>
      </c>
      <c r="H40" s="1" t="str">
        <f>Data!G40</f>
        <v>evennegues@tatsan.com</v>
      </c>
      <c r="I40" s="1" t="str">
        <f>Data!H40</f>
        <v>4  </v>
      </c>
      <c r="J40" s="16" t="b">
        <f t="shared" si="1"/>
        <v>0</v>
      </c>
      <c r="K40" s="16">
        <f t="shared" si="2"/>
        <v>3</v>
      </c>
      <c r="L40">
        <f t="shared" si="3"/>
        <v>160</v>
      </c>
    </row>
    <row r="41" spans="1:12" x14ac:dyDescent="0.3">
      <c r="A41" s="1" t="str">
        <f>IF(ISBLANK(Data!A41),A40,Data!A41)</f>
        <v>France</v>
      </c>
      <c r="B41" s="1" t="str">
        <f>TRIM(CLEAN(Data!B41))</f>
        <v>HeatProof</v>
      </c>
      <c r="C41" s="1">
        <f>Data!C41</f>
        <v>34658</v>
      </c>
      <c r="D41" s="1" t="str">
        <f>Data!D41</f>
        <v>Hervé</v>
      </c>
      <c r="E41" s="1" t="str">
        <f>Data!E41</f>
        <v>Clement</v>
      </c>
      <c r="F41" s="2">
        <f>DATE(LEFT(Data!F41,4),MID(Data!F41,6,2),RIGHT(Data!F41,2))</f>
        <v>42086</v>
      </c>
      <c r="G41" s="1" t="str">
        <f t="shared" si="0"/>
        <v>March</v>
      </c>
      <c r="H41" s="1" t="str">
        <f>Data!G41</f>
        <v>hclement@heatproof.com</v>
      </c>
      <c r="I41" s="1" t="str">
        <f>Data!H41</f>
        <v>5  </v>
      </c>
      <c r="J41" s="16" t="b">
        <f t="shared" si="1"/>
        <v>0</v>
      </c>
      <c r="K41" s="16">
        <f t="shared" si="2"/>
        <v>3</v>
      </c>
      <c r="L41">
        <f t="shared" si="3"/>
        <v>160</v>
      </c>
    </row>
    <row r="42" spans="1:12" x14ac:dyDescent="0.3">
      <c r="A42" s="1" t="str">
        <f>IF(ISBLANK(Data!A42),A41,Data!A42)</f>
        <v>Germany</v>
      </c>
      <c r="B42" s="1" t="str">
        <f>TRIM(CLEAN(Data!B42))</f>
        <v>Steps IT Training</v>
      </c>
      <c r="C42" s="1">
        <f>Data!C42</f>
        <v>10679</v>
      </c>
      <c r="D42" s="1" t="str">
        <f>Data!D42</f>
        <v>Benedikt</v>
      </c>
      <c r="E42" s="1" t="str">
        <f>Data!E42</f>
        <v>Stockebrand</v>
      </c>
      <c r="F42" s="2">
        <f>DATE(LEFT(Data!F42,4),MID(Data!F42,6,2),RIGHT(Data!F42,2))</f>
        <v>42706</v>
      </c>
      <c r="G42" s="1" t="str">
        <f t="shared" si="0"/>
        <v>December</v>
      </c>
      <c r="H42" s="1" t="str">
        <f>Data!G42</f>
        <v>bstockebrand@stepsittraining.com</v>
      </c>
      <c r="I42" s="1" t="str">
        <f>Data!H42</f>
        <v>9  </v>
      </c>
      <c r="J42" s="16" t="b">
        <f t="shared" si="1"/>
        <v>0</v>
      </c>
      <c r="K42" s="16">
        <f t="shared" si="2"/>
        <v>3</v>
      </c>
      <c r="L42">
        <f t="shared" si="3"/>
        <v>160</v>
      </c>
    </row>
    <row r="43" spans="1:12" x14ac:dyDescent="0.3">
      <c r="A43" s="1" t="str">
        <f>IF(ISBLANK(Data!A43),A42,Data!A43)</f>
        <v>Germany</v>
      </c>
      <c r="B43" s="1" t="str">
        <f>TRIM(CLEAN(Data!B43))</f>
        <v>Ripple Com</v>
      </c>
      <c r="C43" s="1">
        <f>Data!C43</f>
        <v>11584</v>
      </c>
      <c r="D43" s="1" t="str">
        <f>Data!D43</f>
        <v>Christian</v>
      </c>
      <c r="E43" s="1" t="str">
        <f>Data!E43</f>
        <v>Kaufmann</v>
      </c>
      <c r="F43" s="2">
        <f>DATE(LEFT(Data!F43,4),MID(Data!F43,6,2),RIGHT(Data!F43,2))</f>
        <v>42382</v>
      </c>
      <c r="G43" s="1" t="str">
        <f t="shared" si="0"/>
        <v>January</v>
      </c>
      <c r="H43" s="1" t="str">
        <f>Data!G43</f>
        <v>ckaufmann@ripplecom.com</v>
      </c>
      <c r="I43" s="1" t="str">
        <f>Data!H43</f>
        <v>6  </v>
      </c>
      <c r="J43" s="16" t="b">
        <f t="shared" si="1"/>
        <v>0</v>
      </c>
      <c r="K43" s="16">
        <f t="shared" si="2"/>
        <v>3</v>
      </c>
      <c r="L43">
        <f t="shared" si="3"/>
        <v>160</v>
      </c>
    </row>
    <row r="44" spans="1:12" x14ac:dyDescent="0.3">
      <c r="A44" s="1" t="str">
        <f>IF(ISBLANK(Data!A44),A43,Data!A44)</f>
        <v>Germany</v>
      </c>
      <c r="B44" s="1" t="str">
        <f>TRIM(CLEAN(Data!B44))</f>
        <v>CTX</v>
      </c>
      <c r="C44" s="1">
        <f>Data!C44</f>
        <v>12268</v>
      </c>
      <c r="D44" s="1" t="str">
        <f>Data!D44</f>
        <v>Thomas</v>
      </c>
      <c r="E44" s="1" t="str">
        <f>Data!E44</f>
        <v>King</v>
      </c>
      <c r="F44" s="2">
        <f>DATE(LEFT(Data!F44,4),MID(Data!F44,6,2),RIGHT(Data!F44,2))</f>
        <v>41303</v>
      </c>
      <c r="G44" s="1" t="str">
        <f t="shared" si="0"/>
        <v>January</v>
      </c>
      <c r="H44" s="1" t="str">
        <f>Data!G44</f>
        <v>tking@ctx.com</v>
      </c>
      <c r="I44" s="1" t="str">
        <f>Data!H44</f>
        <v>23  </v>
      </c>
      <c r="J44" s="16" t="b">
        <f t="shared" si="1"/>
        <v>0</v>
      </c>
      <c r="K44" s="16">
        <f t="shared" si="2"/>
        <v>4</v>
      </c>
      <c r="L44">
        <f t="shared" si="3"/>
        <v>160</v>
      </c>
    </row>
    <row r="45" spans="1:12" x14ac:dyDescent="0.3">
      <c r="A45" s="1" t="str">
        <f>IF(ISBLANK(Data!A45),A44,Data!A45)</f>
        <v>Germany</v>
      </c>
      <c r="B45" s="1" t="str">
        <f>TRIM(CLEAN(Data!B45))</f>
        <v>Respira Networks</v>
      </c>
      <c r="C45" s="1">
        <f>Data!C45</f>
        <v>12808</v>
      </c>
      <c r="D45" s="1" t="str">
        <f>Data!D45</f>
        <v>Sebastian</v>
      </c>
      <c r="E45" s="1" t="str">
        <f>Data!E45</f>
        <v>Becker</v>
      </c>
      <c r="F45" s="2">
        <f>DATE(LEFT(Data!F45,4),MID(Data!F45,6,2),RIGHT(Data!F45,2))</f>
        <v>40233</v>
      </c>
      <c r="G45" s="1" t="str">
        <f t="shared" si="0"/>
        <v>February</v>
      </c>
      <c r="H45" s="1" t="str">
        <f>Data!G45</f>
        <v>sbecker@respiranetworks.com</v>
      </c>
      <c r="I45" s="1" t="str">
        <f>Data!H45</f>
        <v>26  </v>
      </c>
      <c r="J45" s="16" t="b">
        <f t="shared" si="1"/>
        <v>0</v>
      </c>
      <c r="K45" s="16">
        <f t="shared" si="2"/>
        <v>4</v>
      </c>
      <c r="L45">
        <f t="shared" si="3"/>
        <v>160</v>
      </c>
    </row>
    <row r="46" spans="1:12" x14ac:dyDescent="0.3">
      <c r="A46" s="1" t="str">
        <f>IF(ISBLANK(Data!A46),A45,Data!A46)</f>
        <v>Germany</v>
      </c>
      <c r="B46" s="1" t="str">
        <f>TRIM(CLEAN(Data!B46))</f>
        <v>xLAN Internet Exchange</v>
      </c>
      <c r="C46" s="1">
        <f>Data!C46</f>
        <v>13063</v>
      </c>
      <c r="D46" s="1" t="str">
        <f>Data!D46</f>
        <v>Christoph</v>
      </c>
      <c r="E46" s="1" t="str">
        <f>Data!E46</f>
        <v>Dietzel</v>
      </c>
      <c r="F46" s="2">
        <f>DATE(LEFT(Data!F46,4),MID(Data!F46,6,2),RIGHT(Data!F46,2))</f>
        <v>41250</v>
      </c>
      <c r="G46" s="1" t="str">
        <f t="shared" si="0"/>
        <v>December</v>
      </c>
      <c r="H46" s="1" t="str">
        <f>Data!G46</f>
        <v>cdietzel@xlaninternetexchange.com</v>
      </c>
      <c r="I46" s="1" t="str">
        <f>Data!H46</f>
        <v>1  </v>
      </c>
      <c r="J46" s="16" t="b">
        <f t="shared" si="1"/>
        <v>0</v>
      </c>
      <c r="K46" s="16">
        <f t="shared" si="2"/>
        <v>3</v>
      </c>
      <c r="L46">
        <f t="shared" si="3"/>
        <v>160</v>
      </c>
    </row>
    <row r="47" spans="1:12" x14ac:dyDescent="0.3">
      <c r="A47" s="1" t="str">
        <f>IF(ISBLANK(Data!A47),A46,Data!A47)</f>
        <v>Germany</v>
      </c>
      <c r="B47" s="1" t="str">
        <f>TRIM(CLEAN(Data!B47))</f>
        <v>DENIL</v>
      </c>
      <c r="C47" s="1">
        <f>Data!C47</f>
        <v>13650</v>
      </c>
      <c r="D47" s="1" t="str">
        <f>Data!D47</f>
        <v>Boban</v>
      </c>
      <c r="E47" s="1" t="str">
        <f>Data!E47</f>
        <v>Krsic</v>
      </c>
      <c r="F47" s="2">
        <f>DATE(LEFT(Data!F47,4),MID(Data!F47,6,2),RIGHT(Data!F47,2))</f>
        <v>43000</v>
      </c>
      <c r="G47" s="1" t="str">
        <f t="shared" si="0"/>
        <v>September</v>
      </c>
      <c r="H47" s="1" t="str">
        <f>Data!G47</f>
        <v>bkrsic@denil.com</v>
      </c>
      <c r="I47" s="1" t="str">
        <f>Data!H47</f>
        <v>17  </v>
      </c>
      <c r="J47" s="16" t="b">
        <f t="shared" si="1"/>
        <v>0</v>
      </c>
      <c r="K47" s="16">
        <f t="shared" si="2"/>
        <v>4</v>
      </c>
      <c r="L47">
        <f t="shared" si="3"/>
        <v>160</v>
      </c>
    </row>
    <row r="48" spans="1:12" x14ac:dyDescent="0.3">
      <c r="A48" s="1" t="str">
        <f>IF(ISBLANK(Data!A48),A47,Data!A48)</f>
        <v>Germany</v>
      </c>
      <c r="B48" s="1" t="str">
        <f>TRIM(CLEAN(Data!B48))</f>
        <v>Euro-M</v>
      </c>
      <c r="C48" s="1">
        <f>Data!C48</f>
        <v>14051</v>
      </c>
      <c r="D48" s="1" t="str">
        <f>Data!D48</f>
        <v>Marius</v>
      </c>
      <c r="E48" s="1" t="str">
        <f>Data!E48</f>
        <v>Gruen</v>
      </c>
      <c r="F48" s="2">
        <f>DATE(LEFT(Data!F48,4),MID(Data!F48,6,2),RIGHT(Data!F48,2))</f>
        <v>41922</v>
      </c>
      <c r="G48" s="1" t="str">
        <f t="shared" si="0"/>
        <v>October</v>
      </c>
      <c r="H48" s="1" t="str">
        <f>Data!G48</f>
        <v>mgruen@euro-m.com</v>
      </c>
      <c r="I48" s="1" t="str">
        <f>Data!H48</f>
        <v>8  </v>
      </c>
      <c r="J48" s="16" t="b">
        <f t="shared" si="1"/>
        <v>0</v>
      </c>
      <c r="K48" s="16">
        <f t="shared" si="2"/>
        <v>3</v>
      </c>
      <c r="L48">
        <f t="shared" si="3"/>
        <v>160</v>
      </c>
    </row>
    <row r="49" spans="1:12" x14ac:dyDescent="0.3">
      <c r="A49" s="1" t="str">
        <f>IF(ISBLANK(Data!A49),A48,Data!A49)</f>
        <v>Germany</v>
      </c>
      <c r="B49" s="1" t="str">
        <f>TRIM(CLEAN(Data!B49))</f>
        <v>Parmis Technologies</v>
      </c>
      <c r="C49" s="1">
        <f>Data!C49</f>
        <v>14194</v>
      </c>
      <c r="D49" s="1" t="str">
        <f>Data!D49</f>
        <v>Peter</v>
      </c>
      <c r="E49" s="1" t="str">
        <f>Data!E49</f>
        <v>Hessler</v>
      </c>
      <c r="F49" s="2">
        <f>DATE(LEFT(Data!F49,4),MID(Data!F49,6,2),RIGHT(Data!F49,2))</f>
        <v>42823</v>
      </c>
      <c r="G49" s="1" t="str">
        <f t="shared" si="0"/>
        <v>March</v>
      </c>
      <c r="H49" s="1" t="str">
        <f>Data!G49</f>
        <v>phessler@parmistechnologies.com</v>
      </c>
      <c r="I49" s="1" t="str">
        <f>Data!H49</f>
        <v>4  </v>
      </c>
      <c r="J49" s="16" t="b">
        <f t="shared" si="1"/>
        <v>0</v>
      </c>
      <c r="K49" s="16">
        <f t="shared" si="2"/>
        <v>3</v>
      </c>
      <c r="L49">
        <f t="shared" si="3"/>
        <v>160</v>
      </c>
    </row>
    <row r="50" spans="1:12" x14ac:dyDescent="0.3">
      <c r="A50" s="1" t="str">
        <f>IF(ISBLANK(Data!A50),A49,Data!A50)</f>
        <v>Germany</v>
      </c>
      <c r="B50" s="1" t="str">
        <f>TRIM(CLEAN(Data!B50))</f>
        <v>Zim Sales</v>
      </c>
      <c r="C50" s="1">
        <f>Data!C50</f>
        <v>16823</v>
      </c>
      <c r="D50" s="1" t="str">
        <f>Data!D50</f>
        <v>Klaas</v>
      </c>
      <c r="E50" s="1" t="str">
        <f>Data!E50</f>
        <v>Tammling</v>
      </c>
      <c r="F50" s="2">
        <f>DATE(LEFT(Data!F50,4),MID(Data!F50,6,2),RIGHT(Data!F50,2))</f>
        <v>41124</v>
      </c>
      <c r="G50" s="1" t="str">
        <f t="shared" si="0"/>
        <v>August</v>
      </c>
      <c r="H50" s="1" t="str">
        <f>Data!G50</f>
        <v>ktammling@zimsales.com</v>
      </c>
      <c r="I50" s="1" t="str">
        <f>Data!H50</f>
        <v>16  </v>
      </c>
      <c r="J50" s="16" t="b">
        <f t="shared" si="1"/>
        <v>0</v>
      </c>
      <c r="K50" s="16">
        <f t="shared" si="2"/>
        <v>4</v>
      </c>
      <c r="L50">
        <f t="shared" si="3"/>
        <v>160</v>
      </c>
    </row>
    <row r="51" spans="1:12" x14ac:dyDescent="0.3">
      <c r="A51" s="1" t="str">
        <f>IF(ISBLANK(Data!A51),A50,Data!A51)</f>
        <v>Germany</v>
      </c>
      <c r="B51" s="1" t="str">
        <f>TRIM(CLEAN(Data!B51))</f>
        <v>AHA Networks</v>
      </c>
      <c r="C51" s="1">
        <f>Data!C51</f>
        <v>17163</v>
      </c>
      <c r="D51" s="1" t="str">
        <f>Data!D51</f>
        <v>Falk</v>
      </c>
      <c r="E51" s="1" t="str">
        <f>Data!E51</f>
        <v>von Bornstaedt</v>
      </c>
      <c r="F51" s="2">
        <f>DATE(LEFT(Data!F51,4),MID(Data!F51,6,2),RIGHT(Data!F51,2))</f>
        <v>42366</v>
      </c>
      <c r="G51" s="1" t="str">
        <f t="shared" si="0"/>
        <v>December</v>
      </c>
      <c r="H51" s="1" t="str">
        <f>Data!G51</f>
        <v>fvon bornstaedt@ahanetworks.com</v>
      </c>
      <c r="I51" s="1" t="str">
        <f>Data!H51</f>
        <v>21  </v>
      </c>
      <c r="J51" s="16" t="b">
        <f t="shared" si="1"/>
        <v>0</v>
      </c>
      <c r="K51" s="16">
        <f t="shared" si="2"/>
        <v>4</v>
      </c>
      <c r="L51">
        <f t="shared" si="3"/>
        <v>160</v>
      </c>
    </row>
    <row r="52" spans="1:12" x14ac:dyDescent="0.3">
      <c r="A52" s="1" t="str">
        <f>IF(ISBLANK(Data!A52),A51,Data!A52)</f>
        <v>Germany</v>
      </c>
      <c r="B52" s="1" t="str">
        <f>TRIM(CLEAN(Data!B52))</f>
        <v>Ares</v>
      </c>
      <c r="C52" s="1">
        <f>Data!C52</f>
        <v>18487</v>
      </c>
      <c r="D52" s="1" t="str">
        <f>Data!D52</f>
        <v>Sebastian</v>
      </c>
      <c r="E52" s="1" t="str">
        <f>Data!E52</f>
        <v>Lohff</v>
      </c>
      <c r="F52" s="2">
        <f>DATE(LEFT(Data!F52,4),MID(Data!F52,6,2),RIGHT(Data!F52,2))</f>
        <v>41437</v>
      </c>
      <c r="G52" s="1" t="str">
        <f t="shared" si="0"/>
        <v>June</v>
      </c>
      <c r="H52" s="1" t="str">
        <f>Data!G52</f>
        <v>slohff@ares.com</v>
      </c>
      <c r="I52" s="1" t="str">
        <f>Data!H52</f>
        <v>8  </v>
      </c>
      <c r="J52" s="16" t="b">
        <f t="shared" si="1"/>
        <v>0</v>
      </c>
      <c r="K52" s="16">
        <f t="shared" si="2"/>
        <v>3</v>
      </c>
      <c r="L52">
        <f t="shared" si="3"/>
        <v>160</v>
      </c>
    </row>
    <row r="53" spans="1:12" x14ac:dyDescent="0.3">
      <c r="A53" s="1" t="str">
        <f>IF(ISBLANK(Data!A53),A52,Data!A53)</f>
        <v>Germany</v>
      </c>
      <c r="B53" s="1" t="str">
        <f>TRIM(CLEAN(Data!B53))</f>
        <v>West Telco</v>
      </c>
      <c r="C53" s="1">
        <f>Data!C53</f>
        <v>19381</v>
      </c>
      <c r="D53" s="1" t="str">
        <f>Data!D53</f>
        <v>Nils</v>
      </c>
      <c r="E53" s="1" t="str">
        <f>Data!E53</f>
        <v>Beyrle</v>
      </c>
      <c r="F53" s="2">
        <f>DATE(LEFT(Data!F53,4),MID(Data!F53,6,2),RIGHT(Data!F53,2))</f>
        <v>41837</v>
      </c>
      <c r="G53" s="1" t="str">
        <f t="shared" si="0"/>
        <v>July</v>
      </c>
      <c r="H53" s="1" t="str">
        <f>Data!G53</f>
        <v>nbeyrle@westtelco.com</v>
      </c>
      <c r="I53" s="1" t="str">
        <f>Data!H53</f>
        <v>6  </v>
      </c>
      <c r="J53" s="16" t="b">
        <f t="shared" si="1"/>
        <v>0</v>
      </c>
      <c r="K53" s="16">
        <f t="shared" si="2"/>
        <v>3</v>
      </c>
      <c r="L53">
        <f t="shared" si="3"/>
        <v>160</v>
      </c>
    </row>
    <row r="54" spans="1:12" x14ac:dyDescent="0.3">
      <c r="A54" s="1" t="str">
        <f>IF(ISBLANK(Data!A54),A53,Data!A54)</f>
        <v>Germany</v>
      </c>
      <c r="B54" s="1" t="str">
        <f>TRIM(CLEAN(Data!B54))</f>
        <v>Qinisar</v>
      </c>
      <c r="C54" s="1">
        <f>Data!C54</f>
        <v>22216</v>
      </c>
      <c r="D54" s="1" t="str">
        <f>Data!D54</f>
        <v>Uta</v>
      </c>
      <c r="E54" s="1" t="str">
        <f>Data!E54</f>
        <v>Meier-Hahn</v>
      </c>
      <c r="F54" s="2">
        <f>DATE(LEFT(Data!F54,4),MID(Data!F54,6,2),RIGHT(Data!F54,2))</f>
        <v>41798</v>
      </c>
      <c r="G54" s="1" t="str">
        <f t="shared" si="0"/>
        <v>June</v>
      </c>
      <c r="H54" s="1" t="str">
        <f>Data!G54</f>
        <v>umeier-hahn@qinisar.com</v>
      </c>
      <c r="I54" s="1" t="str">
        <f>Data!H54</f>
        <v>24  </v>
      </c>
      <c r="J54" s="16" t="b">
        <f t="shared" si="1"/>
        <v>0</v>
      </c>
      <c r="K54" s="16">
        <f t="shared" si="2"/>
        <v>4</v>
      </c>
      <c r="L54">
        <f t="shared" si="3"/>
        <v>160</v>
      </c>
    </row>
    <row r="55" spans="1:12" x14ac:dyDescent="0.3">
      <c r="A55" s="1" t="str">
        <f>IF(ISBLANK(Data!A55),A54,Data!A55)</f>
        <v>Germany</v>
      </c>
      <c r="B55" s="1" t="str">
        <f>TRIM(CLEAN(Data!B55))</f>
        <v>Mojbal</v>
      </c>
      <c r="C55" s="1">
        <f>Data!C55</f>
        <v>23623</v>
      </c>
      <c r="D55" s="1" t="str">
        <f>Data!D55</f>
        <v>Christian</v>
      </c>
      <c r="E55" s="1" t="str">
        <f>Data!E55</f>
        <v>Petrasch</v>
      </c>
      <c r="F55" s="2">
        <f>DATE(LEFT(Data!F55,4),MID(Data!F55,6,2),RIGHT(Data!F55,2))</f>
        <v>42912</v>
      </c>
      <c r="G55" s="1" t="str">
        <f t="shared" si="0"/>
        <v>June</v>
      </c>
      <c r="H55" s="1" t="str">
        <f>Data!G55</f>
        <v>cpetrasch@mojbal.com</v>
      </c>
      <c r="I55" s="1" t="str">
        <f>Data!H55</f>
        <v>2  </v>
      </c>
      <c r="J55" s="16" t="b">
        <f t="shared" si="1"/>
        <v>0</v>
      </c>
      <c r="K55" s="16">
        <f t="shared" si="2"/>
        <v>3</v>
      </c>
      <c r="L55">
        <f t="shared" si="3"/>
        <v>160</v>
      </c>
    </row>
    <row r="56" spans="1:12" x14ac:dyDescent="0.3">
      <c r="A56" s="1" t="str">
        <f>IF(ISBLANK(Data!A56),A55,Data!A56)</f>
        <v>Germany</v>
      </c>
      <c r="B56" s="1" t="str">
        <f>TRIM(CLEAN(Data!B56))</f>
        <v>Data Pro Sys</v>
      </c>
      <c r="C56" s="1">
        <f>Data!C56</f>
        <v>25295</v>
      </c>
      <c r="D56" s="1" t="str">
        <f>Data!D56</f>
        <v>Peter</v>
      </c>
      <c r="E56" s="1" t="str">
        <f>Data!E56</f>
        <v>Steinhaeuser</v>
      </c>
      <c r="F56" s="2">
        <f>DATE(LEFT(Data!F56,4),MID(Data!F56,6,2),RIGHT(Data!F56,2))</f>
        <v>42877</v>
      </c>
      <c r="G56" s="1" t="str">
        <f t="shared" si="0"/>
        <v>May</v>
      </c>
      <c r="H56" s="1" t="str">
        <f>Data!G56</f>
        <v>psteinhaeuser@dataprosys.com</v>
      </c>
      <c r="I56" s="1" t="str">
        <f>Data!H56</f>
        <v>1  </v>
      </c>
      <c r="J56" s="16" t="b">
        <f t="shared" si="1"/>
        <v>0</v>
      </c>
      <c r="K56" s="16">
        <f t="shared" si="2"/>
        <v>3</v>
      </c>
      <c r="L56">
        <f t="shared" si="3"/>
        <v>160</v>
      </c>
    </row>
    <row r="57" spans="1:12" x14ac:dyDescent="0.3">
      <c r="A57" s="1" t="str">
        <f>IF(ISBLANK(Data!A57),A56,Data!A57)</f>
        <v>Germany</v>
      </c>
      <c r="B57" s="1" t="str">
        <f>TRIM(CLEAN(Data!B57))</f>
        <v>Shaw Construction</v>
      </c>
      <c r="C57" s="1">
        <f>Data!C57</f>
        <v>25549</v>
      </c>
      <c r="D57" s="1" t="str">
        <f>Data!D57</f>
        <v>Tobias</v>
      </c>
      <c r="E57" s="1" t="str">
        <f>Data!E57</f>
        <v>Kuettner</v>
      </c>
      <c r="F57" s="2">
        <f>DATE(LEFT(Data!F57,4),MID(Data!F57,6,2),RIGHT(Data!F57,2))</f>
        <v>41316</v>
      </c>
      <c r="G57" s="1" t="str">
        <f t="shared" si="0"/>
        <v>February</v>
      </c>
      <c r="H57" s="1" t="str">
        <f>Data!G57</f>
        <v>tkuettner@shawconstruction.com</v>
      </c>
      <c r="I57" s="1" t="str">
        <f>Data!H57</f>
        <v>8  </v>
      </c>
      <c r="J57" s="16" t="b">
        <f t="shared" si="1"/>
        <v>0</v>
      </c>
      <c r="K57" s="16">
        <f t="shared" si="2"/>
        <v>3</v>
      </c>
      <c r="L57">
        <f t="shared" si="3"/>
        <v>160</v>
      </c>
    </row>
    <row r="58" spans="1:12" x14ac:dyDescent="0.3">
      <c r="A58" s="1" t="str">
        <f>IF(ISBLANK(Data!A58),A57,Data!A58)</f>
        <v>Germany</v>
      </c>
      <c r="B58" s="1" t="str">
        <f>TRIM(CLEAN(Data!B58))</f>
        <v>NetaAssist</v>
      </c>
      <c r="C58" s="1">
        <f>Data!C58</f>
        <v>27765</v>
      </c>
      <c r="D58" s="1" t="str">
        <f>Data!D58</f>
        <v>Gert</v>
      </c>
      <c r="E58" s="1" t="str">
        <f>Data!E58</f>
        <v>Döring</v>
      </c>
      <c r="F58" s="2">
        <f>DATE(LEFT(Data!F58,4),MID(Data!F58,6,2),RIGHT(Data!F58,2))</f>
        <v>41970</v>
      </c>
      <c r="G58" s="1" t="str">
        <f t="shared" si="0"/>
        <v>November</v>
      </c>
      <c r="H58" s="1" t="str">
        <f>Data!G58</f>
        <v>gdöring@netaassist.com</v>
      </c>
      <c r="I58" s="1" t="str">
        <f>Data!H58</f>
        <v>6  </v>
      </c>
      <c r="J58" s="16" t="b">
        <f t="shared" si="1"/>
        <v>0</v>
      </c>
      <c r="K58" s="16">
        <f t="shared" si="2"/>
        <v>3</v>
      </c>
      <c r="L58">
        <f t="shared" si="3"/>
        <v>160</v>
      </c>
    </row>
    <row r="59" spans="1:12" x14ac:dyDescent="0.3">
      <c r="A59" s="1" t="str">
        <f>IF(ISBLANK(Data!A59),A58,Data!A59)</f>
        <v>Germany</v>
      </c>
      <c r="B59" s="1" t="str">
        <f>TRIM(CLEAN(Data!B59))</f>
        <v>CTX</v>
      </c>
      <c r="C59" s="1">
        <f>Data!C59</f>
        <v>27771</v>
      </c>
      <c r="D59" s="1" t="str">
        <f>Data!D59</f>
        <v>Arnold</v>
      </c>
      <c r="E59" s="1" t="str">
        <f>Data!E59</f>
        <v>Nipper</v>
      </c>
      <c r="F59" s="2">
        <f>DATE(LEFT(Data!F59,4),MID(Data!F59,6,2),RIGHT(Data!F59,2))</f>
        <v>41839</v>
      </c>
      <c r="G59" s="1" t="str">
        <f t="shared" si="0"/>
        <v>July</v>
      </c>
      <c r="H59" s="1" t="str">
        <f>Data!G59</f>
        <v>anipper@ctx.com</v>
      </c>
      <c r="I59" s="1" t="str">
        <f>Data!H59</f>
        <v>8  </v>
      </c>
      <c r="J59" s="16" t="b">
        <f t="shared" si="1"/>
        <v>0</v>
      </c>
      <c r="K59" s="16">
        <f t="shared" si="2"/>
        <v>3</v>
      </c>
      <c r="L59">
        <f t="shared" si="3"/>
        <v>160</v>
      </c>
    </row>
    <row r="60" spans="1:12" x14ac:dyDescent="0.3">
      <c r="A60" s="1" t="str">
        <f>IF(ISBLANK(Data!A60),A59,Data!A60)</f>
        <v>Germany</v>
      </c>
      <c r="B60" s="1" t="str">
        <f>TRIM(CLEAN(Data!B60))</f>
        <v>CTX</v>
      </c>
      <c r="C60" s="1">
        <f>Data!C60</f>
        <v>28487</v>
      </c>
      <c r="D60" s="1" t="str">
        <f>Data!D60</f>
        <v>Wolfgang</v>
      </c>
      <c r="E60" s="1" t="str">
        <f>Data!E60</f>
        <v>Tremmel</v>
      </c>
      <c r="F60" s="2">
        <f>DATE(LEFT(Data!F60,4),MID(Data!F60,6,2),RIGHT(Data!F60,2))</f>
        <v>41513</v>
      </c>
      <c r="G60" s="1" t="str">
        <f t="shared" si="0"/>
        <v>August</v>
      </c>
      <c r="H60" s="1" t="str">
        <f>Data!G60</f>
        <v>wtremmel@ctx.com</v>
      </c>
      <c r="I60" s="1" t="str">
        <f>Data!H60</f>
        <v>5  </v>
      </c>
      <c r="J60" s="16" t="b">
        <f t="shared" si="1"/>
        <v>0</v>
      </c>
      <c r="K60" s="16">
        <f t="shared" si="2"/>
        <v>3</v>
      </c>
      <c r="L60">
        <f t="shared" si="3"/>
        <v>160</v>
      </c>
    </row>
    <row r="61" spans="1:12" x14ac:dyDescent="0.3">
      <c r="A61" s="1" t="str">
        <f>IF(ISBLANK(Data!A61),A60,Data!A61)</f>
        <v>Germany</v>
      </c>
      <c r="B61" s="1" t="str">
        <f>TRIM(CLEAN(Data!B61))</f>
        <v>StepAhead</v>
      </c>
      <c r="C61" s="1">
        <f>Data!C61</f>
        <v>30374</v>
      </c>
      <c r="D61" s="1" t="str">
        <f>Data!D61</f>
        <v>Wolfgang</v>
      </c>
      <c r="E61" s="1" t="str">
        <f>Data!E61</f>
        <v>Zenker</v>
      </c>
      <c r="F61" s="2">
        <f>DATE(LEFT(Data!F61,4),MID(Data!F61,6,2),RIGHT(Data!F61,2))</f>
        <v>41085</v>
      </c>
      <c r="G61" s="1" t="str">
        <f t="shared" si="0"/>
        <v>June</v>
      </c>
      <c r="H61" s="1" t="str">
        <f>Data!G61</f>
        <v>wzenker@stepahead.com</v>
      </c>
      <c r="I61" s="1" t="str">
        <f>Data!H61</f>
        <v>12  </v>
      </c>
      <c r="J61" s="16" t="b">
        <f t="shared" si="1"/>
        <v>0</v>
      </c>
      <c r="K61" s="16">
        <f t="shared" si="2"/>
        <v>4</v>
      </c>
      <c r="L61">
        <f t="shared" si="3"/>
        <v>160</v>
      </c>
    </row>
    <row r="62" spans="1:12" x14ac:dyDescent="0.3">
      <c r="A62" s="1" t="str">
        <f>IF(ISBLANK(Data!A62),A61,Data!A62)</f>
        <v>Germany</v>
      </c>
      <c r="B62" s="1" t="str">
        <f>TRIM(CLEAN(Data!B62))</f>
        <v>Mojbal</v>
      </c>
      <c r="C62" s="1">
        <f>Data!C62</f>
        <v>30863</v>
      </c>
      <c r="D62" s="1" t="str">
        <f>Data!D62</f>
        <v>Stefan</v>
      </c>
      <c r="E62" s="1" t="str">
        <f>Data!E62</f>
        <v>Jakob</v>
      </c>
      <c r="F62" s="2">
        <f>DATE(LEFT(Data!F62,4),MID(Data!F62,6,2),RIGHT(Data!F62,2))</f>
        <v>42352</v>
      </c>
      <c r="G62" s="1" t="str">
        <f t="shared" si="0"/>
        <v>December</v>
      </c>
      <c r="H62" s="1" t="str">
        <f>Data!G62</f>
        <v>sjakob@mojbal.com</v>
      </c>
      <c r="I62" s="1" t="str">
        <f>Data!H62</f>
        <v>2  </v>
      </c>
      <c r="J62" s="16" t="b">
        <f t="shared" si="1"/>
        <v>0</v>
      </c>
      <c r="K62" s="16">
        <f t="shared" si="2"/>
        <v>3</v>
      </c>
      <c r="L62">
        <f t="shared" si="3"/>
        <v>160</v>
      </c>
    </row>
    <row r="63" spans="1:12" x14ac:dyDescent="0.3">
      <c r="A63" s="1" t="str">
        <f>IF(ISBLANK(Data!A63),A62,Data!A63)</f>
        <v>Germany</v>
      </c>
      <c r="B63" s="1" t="str">
        <f>TRIM(CLEAN(Data!B63))</f>
        <v>Mojbal</v>
      </c>
      <c r="C63" s="1">
        <f>Data!C63</f>
        <v>31071</v>
      </c>
      <c r="D63" s="1" t="str">
        <f>Data!D63</f>
        <v>Marcos</v>
      </c>
      <c r="E63" s="1" t="str">
        <f>Data!E63</f>
        <v>Sanz Grosson</v>
      </c>
      <c r="F63" s="2">
        <f>DATE(LEFT(Data!F63,4),MID(Data!F63,6,2),RIGHT(Data!F63,2))</f>
        <v>42809</v>
      </c>
      <c r="G63" s="1" t="str">
        <f t="shared" si="0"/>
        <v>March</v>
      </c>
      <c r="H63" s="1" t="str">
        <f>Data!G63</f>
        <v>msanz grosson@mojbal.com</v>
      </c>
      <c r="I63" s="1" t="str">
        <f>Data!H63</f>
        <v>2  </v>
      </c>
      <c r="J63" s="16" t="b">
        <f t="shared" si="1"/>
        <v>0</v>
      </c>
      <c r="K63" s="16">
        <f t="shared" si="2"/>
        <v>3</v>
      </c>
      <c r="L63">
        <f t="shared" si="3"/>
        <v>160</v>
      </c>
    </row>
    <row r="64" spans="1:12" x14ac:dyDescent="0.3">
      <c r="A64" s="1" t="str">
        <f>IF(ISBLANK(Data!A64),A63,Data!A64)</f>
        <v>Germany</v>
      </c>
      <c r="B64" s="1" t="str">
        <f>TRIM(CLEAN(Data!B64))</f>
        <v>UON</v>
      </c>
      <c r="C64" s="1">
        <f>Data!C64</f>
        <v>32780</v>
      </c>
      <c r="D64" s="1" t="str">
        <f>Data!D64</f>
        <v>Peter</v>
      </c>
      <c r="E64" s="1" t="str">
        <f>Data!E64</f>
        <v>Hombach</v>
      </c>
      <c r="F64" s="2">
        <f>DATE(LEFT(Data!F64,4),MID(Data!F64,6,2),RIGHT(Data!F64,2))</f>
        <v>42299</v>
      </c>
      <c r="G64" s="1" t="str">
        <f t="shared" si="0"/>
        <v>October</v>
      </c>
      <c r="H64" s="1" t="str">
        <f>Data!G64</f>
        <v>phombach@uon.com</v>
      </c>
      <c r="I64" s="1" t="str">
        <f>Data!H64</f>
        <v>4  </v>
      </c>
      <c r="J64" s="16" t="b">
        <f t="shared" si="1"/>
        <v>0</v>
      </c>
      <c r="K64" s="16">
        <f t="shared" si="2"/>
        <v>3</v>
      </c>
      <c r="L64">
        <f t="shared" si="3"/>
        <v>160</v>
      </c>
    </row>
    <row r="65" spans="1:12" x14ac:dyDescent="0.3">
      <c r="A65" s="1" t="str">
        <f>IF(ISBLANK(Data!A65),A64,Data!A65)</f>
        <v>Germany</v>
      </c>
      <c r="B65" s="1" t="str">
        <f>TRIM(CLEAN(Data!B65))</f>
        <v>NetaAssist</v>
      </c>
      <c r="C65" s="1">
        <f>Data!C65</f>
        <v>33836</v>
      </c>
      <c r="D65" s="1" t="str">
        <f>Data!D65</f>
        <v>Wilhelm</v>
      </c>
      <c r="E65" s="1" t="str">
        <f>Data!E65</f>
        <v>Boeddinghaus</v>
      </c>
      <c r="F65" s="2">
        <f>DATE(LEFT(Data!F65,4),MID(Data!F65,6,2),RIGHT(Data!F65,2))</f>
        <v>42635</v>
      </c>
      <c r="G65" s="1" t="str">
        <f t="shared" si="0"/>
        <v>September</v>
      </c>
      <c r="H65" s="1" t="str">
        <f>Data!G65</f>
        <v>wboeddinghaus@netaassist.com</v>
      </c>
      <c r="I65" s="1" t="str">
        <f>Data!H65</f>
        <v>8  </v>
      </c>
      <c r="J65" s="16" t="b">
        <f t="shared" si="1"/>
        <v>0</v>
      </c>
      <c r="K65" s="16">
        <f t="shared" si="2"/>
        <v>3</v>
      </c>
      <c r="L65">
        <f t="shared" si="3"/>
        <v>160</v>
      </c>
    </row>
    <row r="66" spans="1:12" x14ac:dyDescent="0.3">
      <c r="A66" s="1" t="str">
        <f>IF(ISBLANK(Data!A66),A65,Data!A66)</f>
        <v>Germany</v>
      </c>
      <c r="B66" s="1" t="str">
        <f>TRIM(CLEAN(Data!B66))</f>
        <v>WWT</v>
      </c>
      <c r="C66" s="1">
        <f>Data!C66</f>
        <v>35444</v>
      </c>
      <c r="D66" s="1" t="str">
        <f>Data!D66</f>
        <v>Christian</v>
      </c>
      <c r="E66" s="1" t="str">
        <f>Data!E66</f>
        <v>Harendt</v>
      </c>
      <c r="F66" s="2">
        <f>DATE(LEFT(Data!F66,4),MID(Data!F66,6,2),RIGHT(Data!F66,2))</f>
        <v>42717</v>
      </c>
      <c r="G66" s="1" t="str">
        <f t="shared" si="0"/>
        <v>December</v>
      </c>
      <c r="H66" s="1" t="str">
        <f>Data!G66</f>
        <v>charendt@wwt.com</v>
      </c>
      <c r="I66" s="1" t="str">
        <f>Data!H66</f>
        <v>3  </v>
      </c>
      <c r="J66" s="16" t="b">
        <f t="shared" si="1"/>
        <v>0</v>
      </c>
      <c r="K66" s="16">
        <f t="shared" si="2"/>
        <v>3</v>
      </c>
      <c r="L66">
        <f t="shared" si="3"/>
        <v>160</v>
      </c>
    </row>
    <row r="67" spans="1:12" x14ac:dyDescent="0.3">
      <c r="A67" s="1" t="str">
        <f>IF(ISBLANK(Data!A67),A66,Data!A67)</f>
        <v>Germany</v>
      </c>
      <c r="B67" s="1" t="str">
        <f>TRIM(CLEAN(Data!B67))</f>
        <v>Ares</v>
      </c>
      <c r="C67" s="1">
        <f>Data!C67</f>
        <v>37902</v>
      </c>
      <c r="D67" s="1" t="str">
        <f>Data!D67</f>
        <v>Raphael</v>
      </c>
      <c r="E67" s="1" t="str">
        <f>Data!E67</f>
        <v>Rosenberg</v>
      </c>
      <c r="F67" s="2">
        <f>DATE(LEFT(Data!F67,4),MID(Data!F67,6,2),RIGHT(Data!F67,2))</f>
        <v>41737</v>
      </c>
      <c r="G67" s="1" t="str">
        <f t="shared" ref="G67:G130" si="4">TEXT(F67,"mmmm")</f>
        <v>April</v>
      </c>
      <c r="H67" s="1" t="str">
        <f>Data!G67</f>
        <v>rrosenberg@ares.com</v>
      </c>
      <c r="I67" s="1" t="str">
        <f>Data!H67</f>
        <v>9  </v>
      </c>
      <c r="J67" s="16" t="b">
        <f t="shared" ref="J67:J130" si="5">ISNUMBER(I67)</f>
        <v>0</v>
      </c>
      <c r="K67" s="16">
        <f t="shared" ref="K67:K130" si="6">LEN(I67)</f>
        <v>3</v>
      </c>
      <c r="L67">
        <f t="shared" ref="L67:L130" si="7">CODE(RIGHT(I67,1))</f>
        <v>160</v>
      </c>
    </row>
    <row r="68" spans="1:12" x14ac:dyDescent="0.3">
      <c r="A68" s="1" t="str">
        <f>IF(ISBLANK(Data!A68),A67,Data!A68)</f>
        <v>Germany</v>
      </c>
      <c r="B68" s="1" t="str">
        <f>TRIM(CLEAN(Data!B68))</f>
        <v>Data Pro Sys</v>
      </c>
      <c r="C68" s="1">
        <f>Data!C68</f>
        <v>38761</v>
      </c>
      <c r="D68" s="1" t="str">
        <f>Data!D68</f>
        <v>Christian</v>
      </c>
      <c r="E68" s="1" t="str">
        <f>Data!E68</f>
        <v>Scheele</v>
      </c>
      <c r="F68" s="2">
        <f>DATE(LEFT(Data!F68,4),MID(Data!F68,6,2),RIGHT(Data!F68,2))</f>
        <v>41761</v>
      </c>
      <c r="G68" s="1" t="str">
        <f t="shared" si="4"/>
        <v>May</v>
      </c>
      <c r="H68" s="1" t="str">
        <f>Data!G68</f>
        <v>cscheele@dataprosys.com</v>
      </c>
      <c r="I68" s="1" t="str">
        <f>Data!H68</f>
        <v>16  </v>
      </c>
      <c r="J68" s="16" t="b">
        <f t="shared" si="5"/>
        <v>0</v>
      </c>
      <c r="K68" s="16">
        <f t="shared" si="6"/>
        <v>4</v>
      </c>
      <c r="L68">
        <f t="shared" si="7"/>
        <v>160</v>
      </c>
    </row>
    <row r="69" spans="1:12" x14ac:dyDescent="0.3">
      <c r="A69" s="1" t="str">
        <f>IF(ISBLANK(Data!A69),A68,Data!A69)</f>
        <v>Greece</v>
      </c>
      <c r="B69" s="1" t="str">
        <f>TRIM(CLEAN(Data!B69))</f>
        <v>Colot</v>
      </c>
      <c r="C69" s="1">
        <f>Data!C69</f>
        <v>10540</v>
      </c>
      <c r="D69" s="1" t="str">
        <f>Data!D69</f>
        <v>Vasileios</v>
      </c>
      <c r="E69" s="1" t="str">
        <f>Data!E69</f>
        <v>Giotsas</v>
      </c>
      <c r="F69" s="2">
        <f>DATE(LEFT(Data!F69,4),MID(Data!F69,6,2),RIGHT(Data!F69,2))</f>
        <v>42933</v>
      </c>
      <c r="G69" s="1" t="str">
        <f t="shared" si="4"/>
        <v>July</v>
      </c>
      <c r="H69" s="1" t="str">
        <f>Data!G69</f>
        <v>vgiotsas@colot.com</v>
      </c>
      <c r="I69" s="1" t="str">
        <f>Data!H69</f>
        <v>2  </v>
      </c>
      <c r="J69" s="16" t="b">
        <f t="shared" si="5"/>
        <v>0</v>
      </c>
      <c r="K69" s="16">
        <f t="shared" si="6"/>
        <v>3</v>
      </c>
      <c r="L69">
        <f t="shared" si="7"/>
        <v>160</v>
      </c>
    </row>
    <row r="70" spans="1:12" x14ac:dyDescent="0.3">
      <c r="A70" s="1" t="str">
        <f>IF(ISBLANK(Data!A70),A69,Data!A70)</f>
        <v>Grenada</v>
      </c>
      <c r="B70" s="1" t="str">
        <f>TRIM(CLEAN(Data!B70))</f>
        <v>CTX</v>
      </c>
      <c r="C70" s="1">
        <f>Data!C70</f>
        <v>11958</v>
      </c>
      <c r="D70" s="1" t="str">
        <f>Data!D70</f>
        <v>John</v>
      </c>
      <c r="E70" s="1" t="str">
        <f>Data!E70</f>
        <v>Hill</v>
      </c>
      <c r="F70" s="2">
        <f>DATE(LEFT(Data!F70,4),MID(Data!F70,6,2),RIGHT(Data!F70,2))</f>
        <v>41576</v>
      </c>
      <c r="G70" s="1" t="str">
        <f t="shared" si="4"/>
        <v>October</v>
      </c>
      <c r="H70" s="1" t="str">
        <f>Data!G70</f>
        <v>jhill@ctx.com</v>
      </c>
      <c r="I70" s="1" t="str">
        <f>Data!H70</f>
        <v>19  </v>
      </c>
      <c r="J70" s="16" t="b">
        <f t="shared" si="5"/>
        <v>0</v>
      </c>
      <c r="K70" s="16">
        <f t="shared" si="6"/>
        <v>4</v>
      </c>
      <c r="L70">
        <f t="shared" si="7"/>
        <v>160</v>
      </c>
    </row>
    <row r="71" spans="1:12" x14ac:dyDescent="0.3">
      <c r="A71" s="1" t="str">
        <f>IF(ISBLANK(Data!A71),A70,Data!A71)</f>
        <v>Hong Kong, SAR China</v>
      </c>
      <c r="B71" s="1" t="str">
        <f>TRIM(CLEAN(Data!B71))</f>
        <v>EYN</v>
      </c>
      <c r="C71" s="1">
        <f>Data!C71</f>
        <v>20467</v>
      </c>
      <c r="D71" s="1" t="str">
        <f>Data!D71</f>
        <v>Raphael</v>
      </c>
      <c r="E71" s="1" t="str">
        <f>Data!E71</f>
        <v>Ho</v>
      </c>
      <c r="F71" s="2">
        <f>DATE(LEFT(Data!F71,4),MID(Data!F71,6,2),RIGHT(Data!F71,2))</f>
        <v>41444</v>
      </c>
      <c r="G71" s="1" t="str">
        <f t="shared" si="4"/>
        <v>June</v>
      </c>
      <c r="H71" s="1" t="str">
        <f>Data!G71</f>
        <v>rho@eyn.com</v>
      </c>
      <c r="I71" s="1" t="str">
        <f>Data!H71</f>
        <v>2  </v>
      </c>
      <c r="J71" s="16" t="b">
        <f t="shared" si="5"/>
        <v>0</v>
      </c>
      <c r="K71" s="16">
        <f t="shared" si="6"/>
        <v>3</v>
      </c>
      <c r="L71">
        <f t="shared" si="7"/>
        <v>160</v>
      </c>
    </row>
    <row r="72" spans="1:12" x14ac:dyDescent="0.3">
      <c r="A72" s="1" t="str">
        <f>IF(ISBLANK(Data!A72),A71,Data!A72)</f>
        <v>Hong Kong, SAR China</v>
      </c>
      <c r="B72" s="1" t="str">
        <f>TRIM(CLEAN(Data!B72))</f>
        <v>Verisize</v>
      </c>
      <c r="C72" s="1">
        <f>Data!C72</f>
        <v>29717</v>
      </c>
      <c r="D72" s="1" t="str">
        <f>Data!D72</f>
        <v>Heng</v>
      </c>
      <c r="E72" s="1" t="str">
        <f>Data!E72</f>
        <v>Lu</v>
      </c>
      <c r="F72" s="2">
        <f>DATE(LEFT(Data!F72,4),MID(Data!F72,6,2),RIGHT(Data!F72,2))</f>
        <v>42074</v>
      </c>
      <c r="G72" s="1" t="str">
        <f t="shared" si="4"/>
        <v>March</v>
      </c>
      <c r="H72" s="1" t="str">
        <f>Data!G72</f>
        <v>hlu@verisize.com</v>
      </c>
      <c r="I72" s="1" t="str">
        <f>Data!H72</f>
        <v>7  </v>
      </c>
      <c r="J72" s="16" t="b">
        <f t="shared" si="5"/>
        <v>0</v>
      </c>
      <c r="K72" s="16">
        <f t="shared" si="6"/>
        <v>3</v>
      </c>
      <c r="L72">
        <f t="shared" si="7"/>
        <v>160</v>
      </c>
    </row>
    <row r="73" spans="1:12" x14ac:dyDescent="0.3">
      <c r="A73" s="1" t="str">
        <f>IF(ISBLANK(Data!A73),A72,Data!A73)</f>
        <v>Hong Kong, SAR China</v>
      </c>
      <c r="B73" s="1" t="str">
        <f>TRIM(CLEAN(Data!B73))</f>
        <v>Collings University</v>
      </c>
      <c r="C73" s="1">
        <f>Data!C73</f>
        <v>37460</v>
      </c>
      <c r="D73" s="1" t="str">
        <f>Data!D73</f>
        <v>David</v>
      </c>
      <c r="E73" s="1" t="str">
        <f>Data!E73</f>
        <v>Hilario</v>
      </c>
      <c r="F73" s="2">
        <f>DATE(LEFT(Data!F73,4),MID(Data!F73,6,2),RIGHT(Data!F73,2))</f>
        <v>41246</v>
      </c>
      <c r="G73" s="1" t="str">
        <f t="shared" si="4"/>
        <v>December</v>
      </c>
      <c r="H73" s="1" t="str">
        <f>Data!G73</f>
        <v>dhilario@collingsuniversity.com</v>
      </c>
      <c r="I73" s="1" t="str">
        <f>Data!H73</f>
        <v>4  </v>
      </c>
      <c r="J73" s="16" t="b">
        <f t="shared" si="5"/>
        <v>0</v>
      </c>
      <c r="K73" s="16">
        <f t="shared" si="6"/>
        <v>3</v>
      </c>
      <c r="L73">
        <f t="shared" si="7"/>
        <v>160</v>
      </c>
    </row>
    <row r="74" spans="1:12" x14ac:dyDescent="0.3">
      <c r="A74" s="1" t="str">
        <f>IF(ISBLANK(Data!A74),A73,Data!A74)</f>
        <v>Hungary</v>
      </c>
      <c r="B74" s="1" t="str">
        <f>TRIM(CLEAN(Data!B74))</f>
        <v>Ripple Com</v>
      </c>
      <c r="C74" s="1">
        <f>Data!C74</f>
        <v>13713</v>
      </c>
      <c r="D74" s="1" t="str">
        <f>Data!D74</f>
        <v>Janos</v>
      </c>
      <c r="E74" s="1" t="str">
        <f>Data!E74</f>
        <v>Zsako</v>
      </c>
      <c r="F74" s="2">
        <f>DATE(LEFT(Data!F74,4),MID(Data!F74,6,2),RIGHT(Data!F74,2))</f>
        <v>41606</v>
      </c>
      <c r="G74" s="1" t="str">
        <f t="shared" si="4"/>
        <v>November</v>
      </c>
      <c r="H74" s="1" t="str">
        <f>Data!G74</f>
        <v>jzsako@ripplecom.com</v>
      </c>
      <c r="I74" s="1" t="str">
        <f>Data!H74</f>
        <v>20  </v>
      </c>
      <c r="J74" s="16" t="b">
        <f t="shared" si="5"/>
        <v>0</v>
      </c>
      <c r="K74" s="16">
        <f t="shared" si="6"/>
        <v>4</v>
      </c>
      <c r="L74">
        <f t="shared" si="7"/>
        <v>160</v>
      </c>
    </row>
    <row r="75" spans="1:12" x14ac:dyDescent="0.3">
      <c r="A75" s="1" t="str">
        <f>IF(ISBLANK(Data!A75),A74,Data!A75)</f>
        <v>Iran, Islamic Republic of</v>
      </c>
      <c r="B75" s="1" t="str">
        <f>TRIM(CLEAN(Data!B75))</f>
        <v>Intelligence Systems</v>
      </c>
      <c r="C75" s="1">
        <f>Data!C75</f>
        <v>10315</v>
      </c>
      <c r="D75" s="1" t="str">
        <f>Data!D75</f>
        <v>SeyedAlireza</v>
      </c>
      <c r="E75" s="1" t="str">
        <f>Data!E75</f>
        <v>Vaziri</v>
      </c>
      <c r="F75" s="2">
        <f>DATE(LEFT(Data!F75,4),MID(Data!F75,6,2),RIGHT(Data!F75,2))</f>
        <v>42641</v>
      </c>
      <c r="G75" s="1" t="str">
        <f t="shared" si="4"/>
        <v>September</v>
      </c>
      <c r="H75" s="1" t="str">
        <f>Data!G75</f>
        <v>svaziri@Intelligencesystems.com</v>
      </c>
      <c r="I75" s="1" t="str">
        <f>Data!H75</f>
        <v>3  </v>
      </c>
      <c r="J75" s="16" t="b">
        <f t="shared" si="5"/>
        <v>0</v>
      </c>
      <c r="K75" s="16">
        <f t="shared" si="6"/>
        <v>3</v>
      </c>
      <c r="L75">
        <f t="shared" si="7"/>
        <v>160</v>
      </c>
    </row>
    <row r="76" spans="1:12" x14ac:dyDescent="0.3">
      <c r="A76" s="1" t="str">
        <f>IF(ISBLANK(Data!A76),A75,Data!A76)</f>
        <v>Iran, Islamic Republic of</v>
      </c>
      <c r="B76" s="1" t="str">
        <f>TRIM(CLEAN(Data!B76))</f>
        <v>Collings University</v>
      </c>
      <c r="C76" s="1">
        <f>Data!C76</f>
        <v>12141</v>
      </c>
      <c r="D76" s="1" t="str">
        <f>Data!D76</f>
        <v>Sepehr</v>
      </c>
      <c r="E76" s="1" t="str">
        <f>Data!E76</f>
        <v>Ashoori</v>
      </c>
      <c r="F76" s="2">
        <f>DATE(LEFT(Data!F76,4),MID(Data!F76,6,2),RIGHT(Data!F76,2))</f>
        <v>41937</v>
      </c>
      <c r="G76" s="1" t="str">
        <f t="shared" si="4"/>
        <v>October</v>
      </c>
      <c r="H76" s="1" t="str">
        <f>Data!G76</f>
        <v>sashoori@collingsuniversity.com</v>
      </c>
      <c r="I76" s="1" t="str">
        <f>Data!H76</f>
        <v>2  </v>
      </c>
      <c r="J76" s="16" t="b">
        <f t="shared" si="5"/>
        <v>0</v>
      </c>
      <c r="K76" s="16">
        <f t="shared" si="6"/>
        <v>3</v>
      </c>
      <c r="L76">
        <f t="shared" si="7"/>
        <v>160</v>
      </c>
    </row>
    <row r="77" spans="1:12" x14ac:dyDescent="0.3">
      <c r="A77" s="1" t="str">
        <f>IF(ISBLANK(Data!A77),A76,Data!A77)</f>
        <v>Iran, Islamic Republic of</v>
      </c>
      <c r="B77" s="1" t="str">
        <f>TRIM(CLEAN(Data!B77))</f>
        <v>ICANT</v>
      </c>
      <c r="C77" s="1">
        <f>Data!C77</f>
        <v>13301</v>
      </c>
      <c r="D77" s="1" t="str">
        <f>Data!D77</f>
        <v>Shahab</v>
      </c>
      <c r="E77" s="1" t="str">
        <f>Data!E77</f>
        <v>Vahabzadeh</v>
      </c>
      <c r="F77" s="2">
        <f>DATE(LEFT(Data!F77,4),MID(Data!F77,6,2),RIGHT(Data!F77,2))</f>
        <v>41926</v>
      </c>
      <c r="G77" s="1" t="str">
        <f t="shared" si="4"/>
        <v>October</v>
      </c>
      <c r="H77" s="1" t="str">
        <f>Data!G77</f>
        <v>svahabzadeh@icant.com</v>
      </c>
      <c r="I77" s="1" t="str">
        <f>Data!H77</f>
        <v>4  </v>
      </c>
      <c r="J77" s="16" t="b">
        <f t="shared" si="5"/>
        <v>0</v>
      </c>
      <c r="K77" s="16">
        <f t="shared" si="6"/>
        <v>3</v>
      </c>
      <c r="L77">
        <f t="shared" si="7"/>
        <v>160</v>
      </c>
    </row>
    <row r="78" spans="1:12" x14ac:dyDescent="0.3">
      <c r="A78" s="1" t="str">
        <f>IF(ISBLANK(Data!A78),A77,Data!A78)</f>
        <v>Iran, Islamic Republic of</v>
      </c>
      <c r="B78" s="1" t="str">
        <f>TRIM(CLEAN(Data!B78))</f>
        <v>ICANT</v>
      </c>
      <c r="C78" s="1">
        <f>Data!C78</f>
        <v>13380</v>
      </c>
      <c r="D78" s="1" t="str">
        <f>Data!D78</f>
        <v>Shahin</v>
      </c>
      <c r="E78" s="1" t="str">
        <f>Data!E78</f>
        <v>Gharghi</v>
      </c>
      <c r="F78" s="2">
        <f>DATE(LEFT(Data!F78,4),MID(Data!F78,6,2),RIGHT(Data!F78,2))</f>
        <v>41420</v>
      </c>
      <c r="G78" s="1" t="str">
        <f t="shared" si="4"/>
        <v>May</v>
      </c>
      <c r="H78" s="1" t="str">
        <f>Data!G78</f>
        <v>sgharghi@icant.com</v>
      </c>
      <c r="I78" s="1" t="str">
        <f>Data!H78</f>
        <v>6  </v>
      </c>
      <c r="J78" s="16" t="b">
        <f t="shared" si="5"/>
        <v>0</v>
      </c>
      <c r="K78" s="16">
        <f t="shared" si="6"/>
        <v>3</v>
      </c>
      <c r="L78">
        <f t="shared" si="7"/>
        <v>160</v>
      </c>
    </row>
    <row r="79" spans="1:12" x14ac:dyDescent="0.3">
      <c r="A79" s="1" t="str">
        <f>IF(ISBLANK(Data!A79),A78,Data!A79)</f>
        <v>Iran, Islamic Republic of</v>
      </c>
      <c r="B79" s="1" t="str">
        <f>TRIM(CLEAN(Data!B79))</f>
        <v>Ripple Com</v>
      </c>
      <c r="C79" s="1">
        <f>Data!C79</f>
        <v>13671</v>
      </c>
      <c r="D79" s="1" t="str">
        <f>Data!D79</f>
        <v>Romeo</v>
      </c>
      <c r="E79" s="1" t="str">
        <f>Data!E79</f>
        <v>Zwart</v>
      </c>
      <c r="F79" s="2">
        <f>DATE(LEFT(Data!F79,4),MID(Data!F79,6,2),RIGHT(Data!F79,2))</f>
        <v>41932</v>
      </c>
      <c r="G79" s="1" t="str">
        <f t="shared" si="4"/>
        <v>October</v>
      </c>
      <c r="H79" s="1" t="str">
        <f>Data!G79</f>
        <v>rzwart@ripplecom.com</v>
      </c>
      <c r="I79" s="1" t="str">
        <f>Data!H79</f>
        <v>8  </v>
      </c>
      <c r="J79" s="16" t="b">
        <f t="shared" si="5"/>
        <v>0</v>
      </c>
      <c r="K79" s="16">
        <f t="shared" si="6"/>
        <v>3</v>
      </c>
      <c r="L79">
        <f t="shared" si="7"/>
        <v>160</v>
      </c>
    </row>
    <row r="80" spans="1:12" x14ac:dyDescent="0.3">
      <c r="A80" s="1" t="str">
        <f>IF(ISBLANK(Data!A80),A79,Data!A80)</f>
        <v>Iran, Islamic Republic of</v>
      </c>
      <c r="B80" s="1" t="str">
        <f>TRIM(CLEAN(Data!B80))</f>
        <v>Parmis Technologies</v>
      </c>
      <c r="C80" s="1">
        <f>Data!C80</f>
        <v>13875</v>
      </c>
      <c r="D80" s="1" t="str">
        <f>Data!D80</f>
        <v>Hannaneh</v>
      </c>
      <c r="E80" s="1" t="str">
        <f>Data!E80</f>
        <v>Hajiseyedjavadi</v>
      </c>
      <c r="F80" s="2">
        <f>DATE(LEFT(Data!F80,4),MID(Data!F80,6,2),RIGHT(Data!F80,2))</f>
        <v>41234</v>
      </c>
      <c r="G80" s="1" t="str">
        <f t="shared" si="4"/>
        <v>November</v>
      </c>
      <c r="H80" s="1" t="str">
        <f>Data!G80</f>
        <v>hhajiseyedjavadi@parmistechnologies.com</v>
      </c>
      <c r="I80" s="1" t="str">
        <f>Data!H80</f>
        <v>12  </v>
      </c>
      <c r="J80" s="16" t="b">
        <f t="shared" si="5"/>
        <v>0</v>
      </c>
      <c r="K80" s="16">
        <f t="shared" si="6"/>
        <v>4</v>
      </c>
      <c r="L80">
        <f t="shared" si="7"/>
        <v>160</v>
      </c>
    </row>
    <row r="81" spans="1:12" x14ac:dyDescent="0.3">
      <c r="A81" s="1" t="str">
        <f>IF(ISBLANK(Data!A81),A80,Data!A81)</f>
        <v>Iran, Islamic Republic of</v>
      </c>
      <c r="B81" s="1" t="str">
        <f>TRIM(CLEAN(Data!B81))</f>
        <v>Respira Networks</v>
      </c>
      <c r="C81" s="1">
        <f>Data!C81</f>
        <v>13906</v>
      </c>
      <c r="D81" s="1" t="str">
        <f>Data!D81</f>
        <v>Afshin</v>
      </c>
      <c r="E81" s="1" t="str">
        <f>Data!E81</f>
        <v>Vaezi</v>
      </c>
      <c r="F81" s="2">
        <f>DATE(LEFT(Data!F81,4),MID(Data!F81,6,2),RIGHT(Data!F81,2))</f>
        <v>42164</v>
      </c>
      <c r="G81" s="1" t="str">
        <f t="shared" si="4"/>
        <v>June</v>
      </c>
      <c r="H81" s="1" t="str">
        <f>Data!G81</f>
        <v>avaezi@respiranetworks.com</v>
      </c>
      <c r="I81" s="1" t="str">
        <f>Data!H81</f>
        <v>8  </v>
      </c>
      <c r="J81" s="16" t="b">
        <f t="shared" si="5"/>
        <v>0</v>
      </c>
      <c r="K81" s="16">
        <f t="shared" si="6"/>
        <v>3</v>
      </c>
      <c r="L81">
        <f t="shared" si="7"/>
        <v>160</v>
      </c>
    </row>
    <row r="82" spans="1:12" x14ac:dyDescent="0.3">
      <c r="A82" s="1" t="str">
        <f>IF(ISBLANK(Data!A82),A81,Data!A82)</f>
        <v>Iran, Islamic Republic of</v>
      </c>
      <c r="B82" s="1" t="str">
        <f>TRIM(CLEAN(Data!B82))</f>
        <v>Cyber Data Processing</v>
      </c>
      <c r="C82" s="1">
        <f>Data!C82</f>
        <v>14010</v>
      </c>
      <c r="D82" s="1" t="str">
        <f>Data!D82</f>
        <v>Farhad</v>
      </c>
      <c r="E82" s="1" t="str">
        <f>Data!E82</f>
        <v>Farjadmanesh</v>
      </c>
      <c r="F82" s="2">
        <f>DATE(LEFT(Data!F82,4),MID(Data!F82,6,2),RIGHT(Data!F82,2))</f>
        <v>41543</v>
      </c>
      <c r="G82" s="1" t="str">
        <f t="shared" si="4"/>
        <v>September</v>
      </c>
      <c r="H82" s="1" t="str">
        <f>Data!G82</f>
        <v>ffarjadmanesh@cyberdataprocessing.com</v>
      </c>
      <c r="I82" s="1" t="str">
        <f>Data!H82</f>
        <v>27  </v>
      </c>
      <c r="J82" s="16" t="b">
        <f t="shared" si="5"/>
        <v>0</v>
      </c>
      <c r="K82" s="16">
        <f t="shared" si="6"/>
        <v>4</v>
      </c>
      <c r="L82">
        <f t="shared" si="7"/>
        <v>160</v>
      </c>
    </row>
    <row r="83" spans="1:12" x14ac:dyDescent="0.3">
      <c r="A83" s="1" t="str">
        <f>IF(ISBLANK(Data!A83),A82,Data!A83)</f>
        <v>Iran, Islamic Republic of</v>
      </c>
      <c r="B83" s="1" t="str">
        <f>TRIM(CLEAN(Data!B83))</f>
        <v>xLAN Internet Exchange</v>
      </c>
      <c r="C83" s="1">
        <f>Data!C83</f>
        <v>14279</v>
      </c>
      <c r="D83" s="1" t="str">
        <f>Data!D83</f>
        <v>Mir Reza</v>
      </c>
      <c r="E83" s="1" t="str">
        <f>Data!E83</f>
        <v>Raissi</v>
      </c>
      <c r="F83" s="2">
        <f>DATE(LEFT(Data!F83,4),MID(Data!F83,6,2),RIGHT(Data!F83,2))</f>
        <v>41884</v>
      </c>
      <c r="G83" s="1" t="str">
        <f t="shared" si="4"/>
        <v>September</v>
      </c>
      <c r="H83" s="1" t="str">
        <f>Data!G83</f>
        <v>mraissi@xlaninternetexchange.com</v>
      </c>
      <c r="I83" s="1" t="str">
        <f>Data!H83</f>
        <v>5  </v>
      </c>
      <c r="J83" s="16" t="b">
        <f t="shared" si="5"/>
        <v>0</v>
      </c>
      <c r="K83" s="16">
        <f t="shared" si="6"/>
        <v>3</v>
      </c>
      <c r="L83">
        <f t="shared" si="7"/>
        <v>160</v>
      </c>
    </row>
    <row r="84" spans="1:12" x14ac:dyDescent="0.3">
      <c r="A84" s="1" t="str">
        <f>IF(ISBLANK(Data!A84),A83,Data!A84)</f>
        <v>Iran, Islamic Republic of</v>
      </c>
      <c r="B84" s="1" t="str">
        <f>TRIM(CLEAN(Data!B84))</f>
        <v>WWT</v>
      </c>
      <c r="C84" s="1">
        <f>Data!C84</f>
        <v>15957</v>
      </c>
      <c r="D84" s="1" t="str">
        <f>Data!D84</f>
        <v>Milad</v>
      </c>
      <c r="E84" s="1" t="str">
        <f>Data!E84</f>
        <v>Afshari</v>
      </c>
      <c r="F84" s="2">
        <f>DATE(LEFT(Data!F84,4),MID(Data!F84,6,2),RIGHT(Data!F84,2))</f>
        <v>42854</v>
      </c>
      <c r="G84" s="1" t="str">
        <f t="shared" si="4"/>
        <v>April</v>
      </c>
      <c r="H84" s="1" t="str">
        <f>Data!G84</f>
        <v>mafshari@wwt.com</v>
      </c>
      <c r="I84" s="1" t="str">
        <f>Data!H84</f>
        <v>12  </v>
      </c>
      <c r="J84" s="16" t="b">
        <f t="shared" si="5"/>
        <v>0</v>
      </c>
      <c r="K84" s="16">
        <f t="shared" si="6"/>
        <v>4</v>
      </c>
      <c r="L84">
        <f t="shared" si="7"/>
        <v>160</v>
      </c>
    </row>
    <row r="85" spans="1:12" x14ac:dyDescent="0.3">
      <c r="A85" s="1" t="str">
        <f>IF(ISBLANK(Data!A85),A84,Data!A85)</f>
        <v>Iran, Islamic Republic of</v>
      </c>
      <c r="B85" s="1" t="str">
        <f>TRIM(CLEAN(Data!B85))</f>
        <v>ASET PLC</v>
      </c>
      <c r="C85" s="1">
        <f>Data!C85</f>
        <v>16316</v>
      </c>
      <c r="D85" s="1" t="str">
        <f>Data!D85</f>
        <v>Amir</v>
      </c>
      <c r="E85" s="1" t="str">
        <f>Data!E85</f>
        <v>Ali Taghavi</v>
      </c>
      <c r="F85" s="2">
        <f>DATE(LEFT(Data!F85,4),MID(Data!F85,6,2),RIGHT(Data!F85,2))</f>
        <v>41985</v>
      </c>
      <c r="G85" s="1" t="str">
        <f t="shared" si="4"/>
        <v>December</v>
      </c>
      <c r="H85" s="1" t="str">
        <f>Data!G85</f>
        <v>aali taghavi@asetplc.com</v>
      </c>
      <c r="I85" s="1" t="str">
        <f>Data!H85</f>
        <v>8  </v>
      </c>
      <c r="J85" s="16" t="b">
        <f t="shared" si="5"/>
        <v>0</v>
      </c>
      <c r="K85" s="16">
        <f t="shared" si="6"/>
        <v>3</v>
      </c>
      <c r="L85">
        <f t="shared" si="7"/>
        <v>160</v>
      </c>
    </row>
    <row r="86" spans="1:12" x14ac:dyDescent="0.3">
      <c r="A86" s="1" t="str">
        <f>IF(ISBLANK(Data!A86),A85,Data!A86)</f>
        <v>Iran, Islamic Republic of</v>
      </c>
      <c r="B86" s="1" t="str">
        <f>TRIM(CLEAN(Data!B86))</f>
        <v>Respira Networks</v>
      </c>
      <c r="C86" s="1">
        <f>Data!C86</f>
        <v>17805</v>
      </c>
      <c r="D86" s="1" t="str">
        <f>Data!D86</f>
        <v>Niloofar</v>
      </c>
      <c r="E86" s="1" t="str">
        <f>Data!E86</f>
        <v>Kiaee</v>
      </c>
      <c r="F86" s="2">
        <f>DATE(LEFT(Data!F86,4),MID(Data!F86,6,2),RIGHT(Data!F86,2))</f>
        <v>41366</v>
      </c>
      <c r="G86" s="1" t="str">
        <f t="shared" si="4"/>
        <v>April</v>
      </c>
      <c r="H86" s="1" t="str">
        <f>Data!G86</f>
        <v>nkiaee@respiranetworks.com</v>
      </c>
      <c r="I86" s="1" t="str">
        <f>Data!H86</f>
        <v>7  </v>
      </c>
      <c r="J86" s="16" t="b">
        <f t="shared" si="5"/>
        <v>0</v>
      </c>
      <c r="K86" s="16">
        <f t="shared" si="6"/>
        <v>3</v>
      </c>
      <c r="L86">
        <f t="shared" si="7"/>
        <v>160</v>
      </c>
    </row>
    <row r="87" spans="1:12" x14ac:dyDescent="0.3">
      <c r="A87" s="1" t="str">
        <f>IF(ISBLANK(Data!A87),A86,Data!A87)</f>
        <v>Iran, Islamic Republic of</v>
      </c>
      <c r="B87" s="1" t="str">
        <f>TRIM(CLEAN(Data!B87))</f>
        <v>Cyber Data Processing</v>
      </c>
      <c r="C87" s="1">
        <f>Data!C87</f>
        <v>18104</v>
      </c>
      <c r="D87" s="1" t="str">
        <f>Data!D87</f>
        <v>Alireza</v>
      </c>
      <c r="E87" s="1" t="str">
        <f>Data!E87</f>
        <v>Ghafarallahi</v>
      </c>
      <c r="F87" s="2">
        <f>DATE(LEFT(Data!F87,4),MID(Data!F87,6,2),RIGHT(Data!F87,2))</f>
        <v>42675</v>
      </c>
      <c r="G87" s="1" t="str">
        <f t="shared" si="4"/>
        <v>November</v>
      </c>
      <c r="H87" s="1" t="str">
        <f>Data!G87</f>
        <v>aghafarallahi@cyberdataprocessing.com</v>
      </c>
      <c r="I87" s="1" t="str">
        <f>Data!H87</f>
        <v>10  </v>
      </c>
      <c r="J87" s="16" t="b">
        <f t="shared" si="5"/>
        <v>0</v>
      </c>
      <c r="K87" s="16">
        <f t="shared" si="6"/>
        <v>4</v>
      </c>
      <c r="L87">
        <f t="shared" si="7"/>
        <v>160</v>
      </c>
    </row>
    <row r="88" spans="1:12" x14ac:dyDescent="0.3">
      <c r="A88" s="1" t="str">
        <f>IF(ISBLANK(Data!A88),A87,Data!A88)</f>
        <v>Iran, Islamic Republic of</v>
      </c>
      <c r="B88" s="1" t="str">
        <f>TRIM(CLEAN(Data!B88))</f>
        <v>ICANT</v>
      </c>
      <c r="C88" s="1">
        <f>Data!C88</f>
        <v>20546</v>
      </c>
      <c r="D88" s="1" t="str">
        <f>Data!D88</f>
        <v>Mohammad Ali</v>
      </c>
      <c r="E88" s="1" t="str">
        <f>Data!E88</f>
        <v>Yousefizadeh</v>
      </c>
      <c r="F88" s="2">
        <f>DATE(LEFT(Data!F88,4),MID(Data!F88,6,2),RIGHT(Data!F88,2))</f>
        <v>41421</v>
      </c>
      <c r="G88" s="1" t="str">
        <f t="shared" si="4"/>
        <v>May</v>
      </c>
      <c r="H88" s="1" t="str">
        <f>Data!G88</f>
        <v>myousefizadeh@icant.com</v>
      </c>
      <c r="I88" s="1" t="str">
        <f>Data!H88</f>
        <v>8  </v>
      </c>
      <c r="J88" s="16" t="b">
        <f t="shared" si="5"/>
        <v>0</v>
      </c>
      <c r="K88" s="16">
        <f t="shared" si="6"/>
        <v>3</v>
      </c>
      <c r="L88">
        <f t="shared" si="7"/>
        <v>160</v>
      </c>
    </row>
    <row r="89" spans="1:12" x14ac:dyDescent="0.3">
      <c r="A89" s="1" t="str">
        <f>IF(ISBLANK(Data!A89),A88,Data!A89)</f>
        <v>Iran, Islamic Republic of</v>
      </c>
      <c r="B89" s="1" t="str">
        <f>TRIM(CLEAN(Data!B89))</f>
        <v>TatSan</v>
      </c>
      <c r="C89" s="1">
        <f>Data!C89</f>
        <v>20636</v>
      </c>
      <c r="D89" s="1" t="str">
        <f>Data!D89</f>
        <v>Seyed Ahmad</v>
      </c>
      <c r="E89" s="1" t="str">
        <f>Data!E89</f>
        <v>Mousavi</v>
      </c>
      <c r="F89" s="2">
        <f>DATE(LEFT(Data!F89,4),MID(Data!F89,6,2),RIGHT(Data!F89,2))</f>
        <v>41695</v>
      </c>
      <c r="G89" s="1" t="str">
        <f t="shared" si="4"/>
        <v>February</v>
      </c>
      <c r="H89" s="1" t="str">
        <f>Data!G89</f>
        <v>smousavi@tatsan.com</v>
      </c>
      <c r="I89" s="1" t="str">
        <f>Data!H89</f>
        <v>1  </v>
      </c>
      <c r="J89" s="16" t="b">
        <f t="shared" si="5"/>
        <v>0</v>
      </c>
      <c r="K89" s="16">
        <f t="shared" si="6"/>
        <v>3</v>
      </c>
      <c r="L89">
        <f t="shared" si="7"/>
        <v>160</v>
      </c>
    </row>
    <row r="90" spans="1:12" x14ac:dyDescent="0.3">
      <c r="A90" s="1" t="str">
        <f>IF(ISBLANK(Data!A90),A89,Data!A90)</f>
        <v>Iran, Islamic Republic of</v>
      </c>
      <c r="B90" s="1" t="str">
        <f>TRIM(CLEAN(Data!B90))</f>
        <v>Ripple Com</v>
      </c>
      <c r="C90" s="1">
        <f>Data!C90</f>
        <v>21652</v>
      </c>
      <c r="D90" s="1" t="str">
        <f>Data!D90</f>
        <v>Milad</v>
      </c>
      <c r="E90" s="1" t="str">
        <f>Data!E90</f>
        <v>Momeni</v>
      </c>
      <c r="F90" s="2">
        <f>DATE(LEFT(Data!F90,4),MID(Data!F90,6,2),RIGHT(Data!F90,2))</f>
        <v>41727</v>
      </c>
      <c r="G90" s="1" t="str">
        <f t="shared" si="4"/>
        <v>March</v>
      </c>
      <c r="H90" s="1" t="str">
        <f>Data!G90</f>
        <v>mmomeni@ripplecom.com</v>
      </c>
      <c r="I90" s="1" t="str">
        <f>Data!H90</f>
        <v>22  </v>
      </c>
      <c r="J90" s="16" t="b">
        <f t="shared" si="5"/>
        <v>0</v>
      </c>
      <c r="K90" s="16">
        <f t="shared" si="6"/>
        <v>4</v>
      </c>
      <c r="L90">
        <f t="shared" si="7"/>
        <v>160</v>
      </c>
    </row>
    <row r="91" spans="1:12" x14ac:dyDescent="0.3">
      <c r="A91" s="1" t="str">
        <f>IF(ISBLANK(Data!A91),A90,Data!A91)</f>
        <v>Iran, Islamic Republic of</v>
      </c>
      <c r="B91" s="1" t="str">
        <f>TRIM(CLEAN(Data!B91))</f>
        <v>Euro-M</v>
      </c>
      <c r="C91" s="1">
        <f>Data!C91</f>
        <v>24292</v>
      </c>
      <c r="D91" s="1" t="str">
        <f>Data!D91</f>
        <v>Hamid</v>
      </c>
      <c r="E91" s="1" t="str">
        <f>Data!E91</f>
        <v>Nabizadeh Alamdari</v>
      </c>
      <c r="F91" s="2">
        <f>DATE(LEFT(Data!F91,4),MID(Data!F91,6,2),RIGHT(Data!F91,2))</f>
        <v>41728</v>
      </c>
      <c r="G91" s="1" t="str">
        <f t="shared" si="4"/>
        <v>March</v>
      </c>
      <c r="H91" s="1" t="str">
        <f>Data!G91</f>
        <v>hnabizadeh alamdari@euro-m.com</v>
      </c>
      <c r="I91" s="1" t="str">
        <f>Data!H91</f>
        <v>3  </v>
      </c>
      <c r="J91" s="16" t="b">
        <f t="shared" si="5"/>
        <v>0</v>
      </c>
      <c r="K91" s="16">
        <f t="shared" si="6"/>
        <v>3</v>
      </c>
      <c r="L91">
        <f t="shared" si="7"/>
        <v>160</v>
      </c>
    </row>
    <row r="92" spans="1:12" x14ac:dyDescent="0.3">
      <c r="A92" s="1" t="str">
        <f>IF(ISBLANK(Data!A92),A91,Data!A92)</f>
        <v>Iran, Islamic Republic of</v>
      </c>
      <c r="B92" s="1" t="str">
        <f>TRIM(CLEAN(Data!B92))</f>
        <v>Mojbal</v>
      </c>
      <c r="C92" s="1">
        <f>Data!C92</f>
        <v>24398</v>
      </c>
      <c r="D92" s="1" t="str">
        <f>Data!D92</f>
        <v>Adel</v>
      </c>
      <c r="E92" s="1" t="str">
        <f>Data!E92</f>
        <v>Shahini</v>
      </c>
      <c r="F92" s="2">
        <f>DATE(LEFT(Data!F92,4),MID(Data!F92,6,2),RIGHT(Data!F92,2))</f>
        <v>41245</v>
      </c>
      <c r="G92" s="1" t="str">
        <f t="shared" si="4"/>
        <v>December</v>
      </c>
      <c r="H92" s="1" t="str">
        <f>Data!G92</f>
        <v>ashahini@mojbal.com</v>
      </c>
      <c r="I92" s="1" t="str">
        <f>Data!H92</f>
        <v>7  </v>
      </c>
      <c r="J92" s="16" t="b">
        <f t="shared" si="5"/>
        <v>0</v>
      </c>
      <c r="K92" s="16">
        <f t="shared" si="6"/>
        <v>3</v>
      </c>
      <c r="L92">
        <f t="shared" si="7"/>
        <v>160</v>
      </c>
    </row>
    <row r="93" spans="1:12" x14ac:dyDescent="0.3">
      <c r="A93" s="1" t="str">
        <f>IF(ISBLANK(Data!A93),A92,Data!A93)</f>
        <v>Iran, Islamic Republic of</v>
      </c>
      <c r="B93" s="1" t="str">
        <f>TRIM(CLEAN(Data!B93))</f>
        <v>Parmis Technologies</v>
      </c>
      <c r="C93" s="1">
        <f>Data!C93</f>
        <v>25049</v>
      </c>
      <c r="D93" s="1" t="str">
        <f>Data!D93</f>
        <v>Babak</v>
      </c>
      <c r="E93" s="1" t="str">
        <f>Data!E93</f>
        <v>Farrokhi</v>
      </c>
      <c r="F93" s="2">
        <f>DATE(LEFT(Data!F93,4),MID(Data!F93,6,2),RIGHT(Data!F93,2))</f>
        <v>41242</v>
      </c>
      <c r="G93" s="1" t="str">
        <f t="shared" si="4"/>
        <v>November</v>
      </c>
      <c r="H93" s="1" t="str">
        <f>Data!G93</f>
        <v>bfarrokhi@parmistechnologies.com</v>
      </c>
      <c r="I93" s="1" t="str">
        <f>Data!H93</f>
        <v>9  </v>
      </c>
      <c r="J93" s="16" t="b">
        <f t="shared" si="5"/>
        <v>0</v>
      </c>
      <c r="K93" s="16">
        <f t="shared" si="6"/>
        <v>3</v>
      </c>
      <c r="L93">
        <f t="shared" si="7"/>
        <v>160</v>
      </c>
    </row>
    <row r="94" spans="1:12" x14ac:dyDescent="0.3">
      <c r="A94" s="1" t="str">
        <f>IF(ISBLANK(Data!A94),A93,Data!A94)</f>
        <v>Iran, Islamic Republic of</v>
      </c>
      <c r="B94" s="1" t="str">
        <f>TRIM(CLEAN(Data!B94))</f>
        <v>Cyber Data Processing</v>
      </c>
      <c r="C94" s="1">
        <f>Data!C94</f>
        <v>28195</v>
      </c>
      <c r="D94" s="1" t="str">
        <f>Data!D94</f>
        <v>Farnoush</v>
      </c>
      <c r="E94" s="1" t="str">
        <f>Data!E94</f>
        <v>Farjadmanesh</v>
      </c>
      <c r="F94" s="2">
        <f>DATE(LEFT(Data!F94,4),MID(Data!F94,6,2),RIGHT(Data!F94,2))</f>
        <v>42690</v>
      </c>
      <c r="G94" s="1" t="str">
        <f t="shared" si="4"/>
        <v>November</v>
      </c>
      <c r="H94" s="1" t="str">
        <f>Data!G94</f>
        <v>ffarjadmanesh@cyberdataprocessing.com</v>
      </c>
      <c r="I94" s="1" t="str">
        <f>Data!H94</f>
        <v>3  </v>
      </c>
      <c r="J94" s="16" t="b">
        <f t="shared" si="5"/>
        <v>0</v>
      </c>
      <c r="K94" s="16">
        <f t="shared" si="6"/>
        <v>3</v>
      </c>
      <c r="L94">
        <f t="shared" si="7"/>
        <v>160</v>
      </c>
    </row>
    <row r="95" spans="1:12" x14ac:dyDescent="0.3">
      <c r="A95" s="1" t="str">
        <f>IF(ISBLANK(Data!A95),A94,Data!A95)</f>
        <v>Iran, Islamic Republic of</v>
      </c>
      <c r="B95" s="1" t="str">
        <f>TRIM(CLEAN(Data!B95))</f>
        <v>HeatProof</v>
      </c>
      <c r="C95" s="1">
        <f>Data!C95</f>
        <v>28784</v>
      </c>
      <c r="D95" s="1" t="str">
        <f>Data!D95</f>
        <v>Reza</v>
      </c>
      <c r="E95" s="1" t="str">
        <f>Data!E95</f>
        <v>Nozari</v>
      </c>
      <c r="F95" s="2">
        <f>DATE(LEFT(Data!F95,4),MID(Data!F95,6,2),RIGHT(Data!F95,2))</f>
        <v>42017</v>
      </c>
      <c r="G95" s="1" t="str">
        <f t="shared" si="4"/>
        <v>January</v>
      </c>
      <c r="H95" s="1" t="str">
        <f>Data!G95</f>
        <v>rnozari@heatproof.com</v>
      </c>
      <c r="I95" s="1" t="str">
        <f>Data!H95</f>
        <v>6  </v>
      </c>
      <c r="J95" s="16" t="b">
        <f t="shared" si="5"/>
        <v>0</v>
      </c>
      <c r="K95" s="16">
        <f t="shared" si="6"/>
        <v>3</v>
      </c>
      <c r="L95">
        <f t="shared" si="7"/>
        <v>160</v>
      </c>
    </row>
    <row r="96" spans="1:12" x14ac:dyDescent="0.3">
      <c r="A96" s="1" t="str">
        <f>IF(ISBLANK(Data!A96),A95,Data!A96)</f>
        <v>Iran, Islamic Republic of</v>
      </c>
      <c r="B96" s="1" t="str">
        <f>TRIM(CLEAN(Data!B96))</f>
        <v>Wiz Labs</v>
      </c>
      <c r="C96" s="1">
        <f>Data!C96</f>
        <v>33008</v>
      </c>
      <c r="D96" s="1" t="str">
        <f>Data!D96</f>
        <v>Hamed</v>
      </c>
      <c r="E96" s="1" t="str">
        <f>Data!E96</f>
        <v>Rezaeian</v>
      </c>
      <c r="F96" s="2">
        <f>DATE(LEFT(Data!F96,4),MID(Data!F96,6,2),RIGHT(Data!F96,2))</f>
        <v>41797</v>
      </c>
      <c r="G96" s="1" t="str">
        <f t="shared" si="4"/>
        <v>June</v>
      </c>
      <c r="H96" s="1" t="str">
        <f>Data!G96</f>
        <v>hrezaeian@wizlabs.com</v>
      </c>
      <c r="I96" s="1" t="str">
        <f>Data!H96</f>
        <v>3  </v>
      </c>
      <c r="J96" s="16" t="b">
        <f t="shared" si="5"/>
        <v>0</v>
      </c>
      <c r="K96" s="16">
        <f t="shared" si="6"/>
        <v>3</v>
      </c>
      <c r="L96">
        <f t="shared" si="7"/>
        <v>160</v>
      </c>
    </row>
    <row r="97" spans="1:12" x14ac:dyDescent="0.3">
      <c r="A97" s="1" t="str">
        <f>IF(ISBLANK(Data!A97),A96,Data!A97)</f>
        <v>Iran, Islamic Republic of</v>
      </c>
      <c r="B97" s="1" t="str">
        <f>TRIM(CLEAN(Data!B97))</f>
        <v>Euro-M</v>
      </c>
      <c r="C97" s="1">
        <f>Data!C97</f>
        <v>36207</v>
      </c>
      <c r="D97" s="1" t="str">
        <f>Data!D97</f>
        <v>Mohammad reza</v>
      </c>
      <c r="E97" s="1" t="str">
        <f>Data!E97</f>
        <v>Abdi</v>
      </c>
      <c r="F97" s="2">
        <f>DATE(LEFT(Data!F97,4),MID(Data!F97,6,2),RIGHT(Data!F97,2))</f>
        <v>41976</v>
      </c>
      <c r="G97" s="1" t="str">
        <f t="shared" si="4"/>
        <v>December</v>
      </c>
      <c r="H97" s="1" t="str">
        <f>Data!G97</f>
        <v>mabdi@euro-m.com</v>
      </c>
      <c r="I97" s="1" t="str">
        <f>Data!H97</f>
        <v>11  </v>
      </c>
      <c r="J97" s="16" t="b">
        <f t="shared" si="5"/>
        <v>0</v>
      </c>
      <c r="K97" s="16">
        <f t="shared" si="6"/>
        <v>4</v>
      </c>
      <c r="L97">
        <f t="shared" si="7"/>
        <v>160</v>
      </c>
    </row>
    <row r="98" spans="1:12" x14ac:dyDescent="0.3">
      <c r="A98" s="1" t="str">
        <f>IF(ISBLANK(Data!A98),A97,Data!A98)</f>
        <v>Iran, Islamic Republic of</v>
      </c>
      <c r="B98" s="1" t="str">
        <f>TRIM(CLEAN(Data!B98))</f>
        <v>Epsilon Tech</v>
      </c>
      <c r="C98" s="1">
        <f>Data!C98</f>
        <v>36573</v>
      </c>
      <c r="D98" s="1" t="str">
        <f>Data!D98</f>
        <v>Hadi</v>
      </c>
      <c r="E98" s="1" t="str">
        <f>Data!E98</f>
        <v>Davari Dolatabadi</v>
      </c>
      <c r="F98" s="2">
        <f>DATE(LEFT(Data!F98,4),MID(Data!F98,6,2),RIGHT(Data!F98,2))</f>
        <v>41580</v>
      </c>
      <c r="G98" s="1" t="str">
        <f t="shared" si="4"/>
        <v>November</v>
      </c>
      <c r="H98" s="1" t="str">
        <f>Data!G98</f>
        <v>hdavari dolatabadi@epsilontech.com</v>
      </c>
      <c r="I98" s="1" t="str">
        <f>Data!H98</f>
        <v>3  </v>
      </c>
      <c r="J98" s="16" t="b">
        <f t="shared" si="5"/>
        <v>0</v>
      </c>
      <c r="K98" s="16">
        <f t="shared" si="6"/>
        <v>3</v>
      </c>
      <c r="L98">
        <f t="shared" si="7"/>
        <v>160</v>
      </c>
    </row>
    <row r="99" spans="1:12" x14ac:dyDescent="0.3">
      <c r="A99" s="1" t="str">
        <f>IF(ISBLANK(Data!A99),A98,Data!A99)</f>
        <v>Iran, Islamic Republic of</v>
      </c>
      <c r="B99" s="1" t="str">
        <f>TRIM(CLEAN(Data!B99))</f>
        <v>Collings University</v>
      </c>
      <c r="C99" s="1">
        <f>Data!C99</f>
        <v>37498</v>
      </c>
      <c r="D99" s="1" t="str">
        <f>Data!D99</f>
        <v>Mohammad</v>
      </c>
      <c r="E99" s="1" t="str">
        <f>Data!E99</f>
        <v>Khatibi</v>
      </c>
      <c r="F99" s="2">
        <f>DATE(LEFT(Data!F99,4),MID(Data!F99,6,2),RIGHT(Data!F99,2))</f>
        <v>42611</v>
      </c>
      <c r="G99" s="1" t="str">
        <f t="shared" si="4"/>
        <v>August</v>
      </c>
      <c r="H99" s="1" t="str">
        <f>Data!G99</f>
        <v>mkhatibi@collingsuniversity.com</v>
      </c>
      <c r="I99" s="1" t="str">
        <f>Data!H99</f>
        <v>3  </v>
      </c>
      <c r="J99" s="16" t="b">
        <f t="shared" si="5"/>
        <v>0</v>
      </c>
      <c r="K99" s="16">
        <f t="shared" si="6"/>
        <v>3</v>
      </c>
      <c r="L99">
        <f t="shared" si="7"/>
        <v>160</v>
      </c>
    </row>
    <row r="100" spans="1:12" x14ac:dyDescent="0.3">
      <c r="A100" s="1" t="str">
        <f>IF(ISBLANK(Data!A100),A99,Data!A100)</f>
        <v>Iran, Islamic Republic of</v>
      </c>
      <c r="B100" s="1" t="str">
        <f>TRIM(CLEAN(Data!B100))</f>
        <v>ByteSize</v>
      </c>
      <c r="C100" s="1">
        <f>Data!C100</f>
        <v>37571</v>
      </c>
      <c r="D100" s="1" t="str">
        <f>Data!D100</f>
        <v>Farzad</v>
      </c>
      <c r="E100" s="1" t="str">
        <f>Data!E100</f>
        <v>Ebrahimi</v>
      </c>
      <c r="F100" s="2">
        <f>DATE(LEFT(Data!F100,4),MID(Data!F100,6,2),RIGHT(Data!F100,2))</f>
        <v>42195</v>
      </c>
      <c r="G100" s="1" t="str">
        <f t="shared" si="4"/>
        <v>July</v>
      </c>
      <c r="H100" s="1" t="str">
        <f>Data!G100</f>
        <v>febrahimi@bytesize.com</v>
      </c>
      <c r="I100" s="1" t="str">
        <f>Data!H100</f>
        <v>5  </v>
      </c>
      <c r="J100" s="16" t="b">
        <f t="shared" si="5"/>
        <v>0</v>
      </c>
      <c r="K100" s="16">
        <f t="shared" si="6"/>
        <v>3</v>
      </c>
      <c r="L100">
        <f t="shared" si="7"/>
        <v>160</v>
      </c>
    </row>
    <row r="101" spans="1:12" x14ac:dyDescent="0.3">
      <c r="A101" s="1" t="str">
        <f>IF(ISBLANK(Data!A101),A100,Data!A101)</f>
        <v>Iran, Islamic Republic of</v>
      </c>
      <c r="B101" s="1" t="str">
        <f>TRIM(CLEAN(Data!B101))</f>
        <v>Euro-M</v>
      </c>
      <c r="C101" s="1">
        <f>Data!C101</f>
        <v>37603</v>
      </c>
      <c r="D101" s="1" t="str">
        <f>Data!D101</f>
        <v>Ramet</v>
      </c>
      <c r="E101" s="1" t="str">
        <f>Data!E101</f>
        <v>Khalili</v>
      </c>
      <c r="F101" s="2">
        <f>DATE(LEFT(Data!F101,4),MID(Data!F101,6,2),RIGHT(Data!F101,2))</f>
        <v>42798</v>
      </c>
      <c r="G101" s="1" t="str">
        <f t="shared" si="4"/>
        <v>March</v>
      </c>
      <c r="H101" s="1" t="str">
        <f>Data!G101</f>
        <v>rkhalili@euro-m.com</v>
      </c>
      <c r="I101" s="1" t="str">
        <f>Data!H101</f>
        <v>1  </v>
      </c>
      <c r="J101" s="16" t="b">
        <f t="shared" si="5"/>
        <v>0</v>
      </c>
      <c r="K101" s="16">
        <f t="shared" si="6"/>
        <v>3</v>
      </c>
      <c r="L101">
        <f t="shared" si="7"/>
        <v>160</v>
      </c>
    </row>
    <row r="102" spans="1:12" x14ac:dyDescent="0.3">
      <c r="A102" s="1" t="str">
        <f>IF(ISBLANK(Data!A102),A101,Data!A102)</f>
        <v>Iraq</v>
      </c>
      <c r="B102" s="1" t="str">
        <f>TRIM(CLEAN(Data!B102))</f>
        <v>CTX</v>
      </c>
      <c r="C102" s="1">
        <f>Data!C102</f>
        <v>37563</v>
      </c>
      <c r="D102" s="1" t="str">
        <f>Data!D102</f>
        <v>Wais</v>
      </c>
      <c r="E102" s="1" t="str">
        <f>Data!E102</f>
        <v>Rashid</v>
      </c>
      <c r="F102" s="2">
        <f>DATE(LEFT(Data!F102,4),MID(Data!F102,6,2),RIGHT(Data!F102,2))</f>
        <v>41706</v>
      </c>
      <c r="G102" s="1" t="str">
        <f t="shared" si="4"/>
        <v>March</v>
      </c>
      <c r="H102" s="1" t="str">
        <f>Data!G102</f>
        <v>wrashid@ctx.com</v>
      </c>
      <c r="I102" s="1" t="str">
        <f>Data!H102</f>
        <v>7  </v>
      </c>
      <c r="J102" s="16" t="b">
        <f t="shared" si="5"/>
        <v>0</v>
      </c>
      <c r="K102" s="16">
        <f t="shared" si="6"/>
        <v>3</v>
      </c>
      <c r="L102">
        <f t="shared" si="7"/>
        <v>160</v>
      </c>
    </row>
    <row r="103" spans="1:12" x14ac:dyDescent="0.3">
      <c r="A103" s="1" t="str">
        <f>IF(ISBLANK(Data!A103),A102,Data!A103)</f>
        <v>Ireland</v>
      </c>
      <c r="B103" s="1" t="str">
        <f>TRIM(CLEAN(Data!B103))</f>
        <v>HeatProof</v>
      </c>
      <c r="C103" s="1">
        <f>Data!C103</f>
        <v>12136</v>
      </c>
      <c r="D103" s="1" t="str">
        <f>Data!D103</f>
        <v>Brian</v>
      </c>
      <c r="E103" s="1" t="str">
        <f>Data!E103</f>
        <v>Nisbet</v>
      </c>
      <c r="F103" s="2">
        <f>DATE(LEFT(Data!F103,4),MID(Data!F103,6,2),RIGHT(Data!F103,2))</f>
        <v>41344</v>
      </c>
      <c r="G103" s="1" t="str">
        <f t="shared" si="4"/>
        <v>March</v>
      </c>
      <c r="H103" s="1" t="str">
        <f>Data!G103</f>
        <v>bnisbet@heatproof.com</v>
      </c>
      <c r="I103" s="1" t="str">
        <f>Data!H103</f>
        <v>8  </v>
      </c>
      <c r="J103" s="16" t="b">
        <f t="shared" si="5"/>
        <v>0</v>
      </c>
      <c r="K103" s="16">
        <f t="shared" si="6"/>
        <v>3</v>
      </c>
      <c r="L103">
        <f t="shared" si="7"/>
        <v>160</v>
      </c>
    </row>
    <row r="104" spans="1:12" x14ac:dyDescent="0.3">
      <c r="A104" s="1" t="str">
        <f>IF(ISBLANK(Data!A104),A103,Data!A104)</f>
        <v>Ireland</v>
      </c>
      <c r="B104" s="1" t="str">
        <f>TRIM(CLEAN(Data!B104))</f>
        <v>Wiz Labs</v>
      </c>
      <c r="C104" s="1">
        <f>Data!C104</f>
        <v>13824</v>
      </c>
      <c r="D104" s="1" t="str">
        <f>Data!D104</f>
        <v>Zubair Bin Abdul Kadar</v>
      </c>
      <c r="E104" s="1" t="str">
        <f>Data!E104</f>
        <v>Shaik</v>
      </c>
      <c r="F104" s="2">
        <f>DATE(LEFT(Data!F104,4),MID(Data!F104,6,2),RIGHT(Data!F104,2))</f>
        <v>40286</v>
      </c>
      <c r="G104" s="1" t="str">
        <f t="shared" si="4"/>
        <v>April</v>
      </c>
      <c r="H104" s="1" t="str">
        <f>Data!G104</f>
        <v>zshaik@wizlabs.com</v>
      </c>
      <c r="I104" s="1" t="str">
        <f>Data!H104</f>
        <v>31  </v>
      </c>
      <c r="J104" s="16" t="b">
        <f t="shared" si="5"/>
        <v>0</v>
      </c>
      <c r="K104" s="16">
        <f t="shared" si="6"/>
        <v>4</v>
      </c>
      <c r="L104">
        <f t="shared" si="7"/>
        <v>160</v>
      </c>
    </row>
    <row r="105" spans="1:12" x14ac:dyDescent="0.3">
      <c r="A105" s="1" t="str">
        <f>IF(ISBLANK(Data!A105),A104,Data!A105)</f>
        <v>Ireland</v>
      </c>
      <c r="B105" s="1" t="str">
        <f>TRIM(CLEAN(Data!B105))</f>
        <v>TQ Processes</v>
      </c>
      <c r="C105" s="1">
        <f>Data!C105</f>
        <v>18253</v>
      </c>
      <c r="D105" s="1" t="str">
        <f>Data!D105</f>
        <v>Daniel</v>
      </c>
      <c r="E105" s="1" t="str">
        <f>Data!E105</f>
        <v>Rodriguez</v>
      </c>
      <c r="F105" s="2">
        <f>DATE(LEFT(Data!F105,4),MID(Data!F105,6,2),RIGHT(Data!F105,2))</f>
        <v>41260</v>
      </c>
      <c r="G105" s="1" t="str">
        <f t="shared" si="4"/>
        <v>December</v>
      </c>
      <c r="H105" s="1" t="str">
        <f>Data!G105</f>
        <v>drodriguez@tqprocesses.com</v>
      </c>
      <c r="I105" s="1" t="str">
        <f>Data!H105</f>
        <v>11  </v>
      </c>
      <c r="J105" s="16" t="b">
        <f t="shared" si="5"/>
        <v>0</v>
      </c>
      <c r="K105" s="16">
        <f t="shared" si="6"/>
        <v>4</v>
      </c>
      <c r="L105">
        <f t="shared" si="7"/>
        <v>160</v>
      </c>
    </row>
    <row r="106" spans="1:12" x14ac:dyDescent="0.3">
      <c r="A106" s="1" t="str">
        <f>IF(ISBLANK(Data!A106),A105,Data!A106)</f>
        <v>Ireland</v>
      </c>
      <c r="B106" s="1" t="str">
        <f>TRIM(CLEAN(Data!B106))</f>
        <v>TQ Processes</v>
      </c>
      <c r="C106" s="1">
        <f>Data!C106</f>
        <v>26212</v>
      </c>
      <c r="D106" s="1" t="str">
        <f>Data!D106</f>
        <v>Jose</v>
      </c>
      <c r="E106" s="1" t="str">
        <f>Data!E106</f>
        <v>Leitao</v>
      </c>
      <c r="F106" s="2">
        <f>DATE(LEFT(Data!F106,4),MID(Data!F106,6,2),RIGHT(Data!F106,2))</f>
        <v>42583</v>
      </c>
      <c r="G106" s="1" t="str">
        <f t="shared" si="4"/>
        <v>August</v>
      </c>
      <c r="H106" s="1" t="str">
        <f>Data!G106</f>
        <v>jleitao@tqprocesses.com</v>
      </c>
      <c r="I106" s="1" t="str">
        <f>Data!H106</f>
        <v>2  </v>
      </c>
      <c r="J106" s="16" t="b">
        <f t="shared" si="5"/>
        <v>0</v>
      </c>
      <c r="K106" s="16">
        <f t="shared" si="6"/>
        <v>3</v>
      </c>
      <c r="L106">
        <f t="shared" si="7"/>
        <v>160</v>
      </c>
    </row>
    <row r="107" spans="1:12" x14ac:dyDescent="0.3">
      <c r="A107" s="1" t="str">
        <f>IF(ISBLANK(Data!A107),A106,Data!A107)</f>
        <v>Ireland</v>
      </c>
      <c r="B107" s="1" t="str">
        <f>TRIM(CLEAN(Data!B107))</f>
        <v>StepAhead</v>
      </c>
      <c r="C107" s="1">
        <f>Data!C107</f>
        <v>34099</v>
      </c>
      <c r="D107" s="1" t="str">
        <f>Data!D107</f>
        <v>Barry</v>
      </c>
      <c r="E107" s="1" t="str">
        <f>Data!E107</f>
        <v>O'Donovan</v>
      </c>
      <c r="F107" s="2">
        <f>DATE(LEFT(Data!F107,4),MID(Data!F107,6,2),RIGHT(Data!F107,2))</f>
        <v>41637</v>
      </c>
      <c r="G107" s="1" t="str">
        <f t="shared" si="4"/>
        <v>December</v>
      </c>
      <c r="H107" s="1" t="str">
        <f>Data!G107</f>
        <v>bo'donovan@stepahead.com</v>
      </c>
      <c r="I107" s="1" t="str">
        <f>Data!H107</f>
        <v>7  </v>
      </c>
      <c r="J107" s="16" t="b">
        <f t="shared" si="5"/>
        <v>0</v>
      </c>
      <c r="K107" s="16">
        <f t="shared" si="6"/>
        <v>3</v>
      </c>
      <c r="L107">
        <f t="shared" si="7"/>
        <v>160</v>
      </c>
    </row>
    <row r="108" spans="1:12" x14ac:dyDescent="0.3">
      <c r="A108" s="1" t="str">
        <f>IF(ISBLANK(Data!A108),A107,Data!A108)</f>
        <v>Italy</v>
      </c>
      <c r="B108" s="1" t="str">
        <f>TRIM(CLEAN(Data!B108))</f>
        <v>StepAhead</v>
      </c>
      <c r="C108" s="1">
        <f>Data!C108</f>
        <v>37393</v>
      </c>
      <c r="D108" s="1" t="str">
        <f>Data!D108</f>
        <v>Luca</v>
      </c>
      <c r="E108" s="1" t="str">
        <f>Data!E108</f>
        <v>Sani</v>
      </c>
      <c r="F108" s="2">
        <f>DATE(LEFT(Data!F108,4),MID(Data!F108,6,2),RIGHT(Data!F108,2))</f>
        <v>41306</v>
      </c>
      <c r="G108" s="1" t="str">
        <f t="shared" si="4"/>
        <v>February</v>
      </c>
      <c r="H108" s="1" t="str">
        <f>Data!G108</f>
        <v>lsani@stepahead.com</v>
      </c>
      <c r="I108" s="1" t="str">
        <f>Data!H108</f>
        <v>9  </v>
      </c>
      <c r="J108" s="16" t="b">
        <f t="shared" si="5"/>
        <v>0</v>
      </c>
      <c r="K108" s="16">
        <f t="shared" si="6"/>
        <v>3</v>
      </c>
      <c r="L108">
        <f t="shared" si="7"/>
        <v>160</v>
      </c>
    </row>
    <row r="109" spans="1:12" x14ac:dyDescent="0.3">
      <c r="A109" s="1" t="str">
        <f>IF(ISBLANK(Data!A109),A108,Data!A109)</f>
        <v>Japan</v>
      </c>
      <c r="B109" s="1" t="str">
        <f>TRIM(CLEAN(Data!B109))</f>
        <v>ICANT</v>
      </c>
      <c r="C109" s="1">
        <f>Data!C109</f>
        <v>33466</v>
      </c>
      <c r="D109" s="1" t="str">
        <f>Data!D109</f>
        <v>Akinori</v>
      </c>
      <c r="E109" s="1" t="str">
        <f>Data!E109</f>
        <v>Maemura</v>
      </c>
      <c r="F109" s="2">
        <f>DATE(LEFT(Data!F109,4),MID(Data!F109,6,2),RIGHT(Data!F109,2))</f>
        <v>42284</v>
      </c>
      <c r="G109" s="1" t="str">
        <f t="shared" si="4"/>
        <v>October</v>
      </c>
      <c r="H109" s="1" t="str">
        <f>Data!G109</f>
        <v>amaemura@icant.com</v>
      </c>
      <c r="I109" s="1" t="str">
        <f>Data!H109</f>
        <v>2  </v>
      </c>
      <c r="J109" s="16" t="b">
        <f t="shared" si="5"/>
        <v>0</v>
      </c>
      <c r="K109" s="16">
        <f t="shared" si="6"/>
        <v>3</v>
      </c>
      <c r="L109">
        <f t="shared" si="7"/>
        <v>160</v>
      </c>
    </row>
    <row r="110" spans="1:12" x14ac:dyDescent="0.3">
      <c r="A110" s="1" t="str">
        <f>IF(ISBLANK(Data!A110),A109,Data!A110)</f>
        <v>Jordan</v>
      </c>
      <c r="B110" s="1" t="str">
        <f>TRIM(CLEAN(Data!B110))</f>
        <v>Epsilon Tech</v>
      </c>
      <c r="C110" s="1">
        <f>Data!C110</f>
        <v>21994</v>
      </c>
      <c r="D110" s="1" t="str">
        <f>Data!D110</f>
        <v>Zaineh</v>
      </c>
      <c r="E110" s="1" t="str">
        <f>Data!E110</f>
        <v>Daghles</v>
      </c>
      <c r="F110" s="2">
        <f>DATE(LEFT(Data!F110,4),MID(Data!F110,6,2),RIGHT(Data!F110,2))</f>
        <v>41610</v>
      </c>
      <c r="G110" s="1" t="str">
        <f t="shared" si="4"/>
        <v>December</v>
      </c>
      <c r="H110" s="1" t="str">
        <f>Data!G110</f>
        <v>zdaghles@epsilontech.com</v>
      </c>
      <c r="I110" s="1" t="str">
        <f>Data!H110</f>
        <v>13  </v>
      </c>
      <c r="J110" s="16" t="b">
        <f t="shared" si="5"/>
        <v>0</v>
      </c>
      <c r="K110" s="16">
        <f t="shared" si="6"/>
        <v>4</v>
      </c>
      <c r="L110">
        <f t="shared" si="7"/>
        <v>160</v>
      </c>
    </row>
    <row r="111" spans="1:12" x14ac:dyDescent="0.3">
      <c r="A111" s="1" t="str">
        <f>IF(ISBLANK(Data!A111),A110,Data!A111)</f>
        <v>Jordan</v>
      </c>
      <c r="B111" s="1" t="str">
        <f>TRIM(CLEAN(Data!B111))</f>
        <v>Collings University</v>
      </c>
      <c r="C111" s="1">
        <f>Data!C111</f>
        <v>28781</v>
      </c>
      <c r="D111" s="1" t="str">
        <f>Data!D111</f>
        <v>Ahmed</v>
      </c>
      <c r="E111" s="1" t="str">
        <f>Data!E111</f>
        <v>Aleroud</v>
      </c>
      <c r="F111" s="2">
        <f>DATE(LEFT(Data!F111,4),MID(Data!F111,6,2),RIGHT(Data!F111,2))</f>
        <v>42610</v>
      </c>
      <c r="G111" s="1" t="str">
        <f t="shared" si="4"/>
        <v>August</v>
      </c>
      <c r="H111" s="1" t="str">
        <f>Data!G111</f>
        <v>aaleroud@collingsuniversity.com</v>
      </c>
      <c r="I111" s="1" t="str">
        <f>Data!H111</f>
        <v>4  </v>
      </c>
      <c r="J111" s="16" t="b">
        <f t="shared" si="5"/>
        <v>0</v>
      </c>
      <c r="K111" s="16">
        <f t="shared" si="6"/>
        <v>3</v>
      </c>
      <c r="L111">
        <f t="shared" si="7"/>
        <v>160</v>
      </c>
    </row>
    <row r="112" spans="1:12" x14ac:dyDescent="0.3">
      <c r="A112" s="1" t="str">
        <f>IF(ISBLANK(Data!A112),A111,Data!A112)</f>
        <v>Jordan</v>
      </c>
      <c r="B112" s="1" t="str">
        <f>TRIM(CLEAN(Data!B112))</f>
        <v>CTX</v>
      </c>
      <c r="C112" s="1">
        <f>Data!C112</f>
        <v>32699</v>
      </c>
      <c r="D112" s="1" t="str">
        <f>Data!D112</f>
        <v>Leen</v>
      </c>
      <c r="E112" s="1" t="str">
        <f>Data!E112</f>
        <v>Hanoun</v>
      </c>
      <c r="F112" s="2">
        <f>DATE(LEFT(Data!F112,4),MID(Data!F112,6,2),RIGHT(Data!F112,2))</f>
        <v>42236</v>
      </c>
      <c r="G112" s="1" t="str">
        <f t="shared" si="4"/>
        <v>August</v>
      </c>
      <c r="H112" s="1" t="str">
        <f>Data!G112</f>
        <v>lhanoun@ctx.com</v>
      </c>
      <c r="I112" s="1" t="str">
        <f>Data!H112</f>
        <v>3  </v>
      </c>
      <c r="J112" s="16" t="b">
        <f t="shared" si="5"/>
        <v>0</v>
      </c>
      <c r="K112" s="16">
        <f t="shared" si="6"/>
        <v>3</v>
      </c>
      <c r="L112">
        <f t="shared" si="7"/>
        <v>160</v>
      </c>
    </row>
    <row r="113" spans="1:12" x14ac:dyDescent="0.3">
      <c r="A113" s="1" t="str">
        <f>IF(ISBLANK(Data!A113),A112,Data!A113)</f>
        <v>Jordan</v>
      </c>
      <c r="B113" s="1" t="str">
        <f>TRIM(CLEAN(Data!B113))</f>
        <v>Pink Cloud Networks</v>
      </c>
      <c r="C113" s="1">
        <f>Data!C113</f>
        <v>33526</v>
      </c>
      <c r="D113" s="1" t="str">
        <f>Data!D113</f>
        <v>Mohammed</v>
      </c>
      <c r="E113" s="1" t="str">
        <f>Data!E113</f>
        <v>Al-Jaghbeer</v>
      </c>
      <c r="F113" s="2">
        <f>DATE(LEFT(Data!F113,4),MID(Data!F113,6,2),RIGHT(Data!F113,2))</f>
        <v>42925</v>
      </c>
      <c r="G113" s="1" t="str">
        <f t="shared" si="4"/>
        <v>July</v>
      </c>
      <c r="H113" s="1" t="str">
        <f>Data!G113</f>
        <v>mal-jaghbeer@pinkcloudnetworks.com</v>
      </c>
      <c r="I113" s="1" t="str">
        <f>Data!H113</f>
        <v>1  </v>
      </c>
      <c r="J113" s="16" t="b">
        <f t="shared" si="5"/>
        <v>0</v>
      </c>
      <c r="K113" s="16">
        <f t="shared" si="6"/>
        <v>3</v>
      </c>
      <c r="L113">
        <f t="shared" si="7"/>
        <v>160</v>
      </c>
    </row>
    <row r="114" spans="1:12" x14ac:dyDescent="0.3">
      <c r="A114" s="1" t="str">
        <f>IF(ISBLANK(Data!A114),A113,Data!A114)</f>
        <v>Kenya</v>
      </c>
      <c r="B114" s="1" t="str">
        <f>TRIM(CLEAN(Data!B114))</f>
        <v>Oglev</v>
      </c>
      <c r="C114" s="1">
        <f>Data!C114</f>
        <v>35074</v>
      </c>
      <c r="D114" s="1" t="str">
        <f>Data!D114</f>
        <v>Fiona</v>
      </c>
      <c r="E114" s="1" t="str">
        <f>Data!E114</f>
        <v>Asonga</v>
      </c>
      <c r="F114" s="2">
        <f>DATE(LEFT(Data!F114,4),MID(Data!F114,6,2),RIGHT(Data!F114,2))</f>
        <v>41131</v>
      </c>
      <c r="G114" s="1" t="str">
        <f t="shared" si="4"/>
        <v>August</v>
      </c>
      <c r="H114" s="1" t="str">
        <f>Data!G114</f>
        <v>fasonga@oglev.com</v>
      </c>
      <c r="I114" s="1" t="str">
        <f>Data!H114</f>
        <v>8  </v>
      </c>
      <c r="J114" s="16" t="b">
        <f t="shared" si="5"/>
        <v>0</v>
      </c>
      <c r="K114" s="16">
        <f t="shared" si="6"/>
        <v>3</v>
      </c>
      <c r="L114">
        <f t="shared" si="7"/>
        <v>160</v>
      </c>
    </row>
    <row r="115" spans="1:12" x14ac:dyDescent="0.3">
      <c r="A115" s="1" t="str">
        <f>IF(ISBLANK(Data!A115),A114,Data!A115)</f>
        <v>Kuwait</v>
      </c>
      <c r="B115" s="1" t="str">
        <f>TRIM(CLEAN(Data!B115))</f>
        <v>IPI Bucharest</v>
      </c>
      <c r="C115" s="1">
        <f>Data!C115</f>
        <v>32133</v>
      </c>
      <c r="D115" s="1" t="str">
        <f>Data!D115</f>
        <v>Mirza Junaid</v>
      </c>
      <c r="E115" s="1" t="str">
        <f>Data!E115</f>
        <v>Baig</v>
      </c>
      <c r="F115" s="2">
        <f>DATE(LEFT(Data!F115,4),MID(Data!F115,6,2),RIGHT(Data!F115,2))</f>
        <v>41750</v>
      </c>
      <c r="G115" s="1" t="str">
        <f t="shared" si="4"/>
        <v>April</v>
      </c>
      <c r="H115" s="1" t="str">
        <f>Data!G115</f>
        <v>mbaig@ipibucharest.com</v>
      </c>
      <c r="I115" s="1" t="str">
        <f>Data!H115</f>
        <v>1  </v>
      </c>
      <c r="J115" s="16" t="b">
        <f t="shared" si="5"/>
        <v>0</v>
      </c>
      <c r="K115" s="16">
        <f t="shared" si="6"/>
        <v>3</v>
      </c>
      <c r="L115">
        <f t="shared" si="7"/>
        <v>160</v>
      </c>
    </row>
    <row r="116" spans="1:12" x14ac:dyDescent="0.3">
      <c r="A116" s="1" t="str">
        <f>IF(ISBLANK(Data!A116),A115,Data!A116)</f>
        <v>Lebanon</v>
      </c>
      <c r="B116" s="1" t="str">
        <f>TRIM(CLEAN(Data!B116))</f>
        <v>Ripple Com</v>
      </c>
      <c r="C116" s="1">
        <f>Data!C116</f>
        <v>14621</v>
      </c>
      <c r="D116" s="1" t="str">
        <f>Data!D116</f>
        <v>Salam</v>
      </c>
      <c r="E116" s="1" t="str">
        <f>Data!E116</f>
        <v>Yamout</v>
      </c>
      <c r="F116" s="2">
        <f>DATE(LEFT(Data!F116,4),MID(Data!F116,6,2),RIGHT(Data!F116,2))</f>
        <v>42642</v>
      </c>
      <c r="G116" s="1" t="str">
        <f t="shared" si="4"/>
        <v>September</v>
      </c>
      <c r="H116" s="1" t="str">
        <f>Data!G116</f>
        <v>syamout@ripplecom.com</v>
      </c>
      <c r="I116" s="1" t="str">
        <f>Data!H116</f>
        <v>8  </v>
      </c>
      <c r="J116" s="16" t="b">
        <f t="shared" si="5"/>
        <v>0</v>
      </c>
      <c r="K116" s="16">
        <f t="shared" si="6"/>
        <v>3</v>
      </c>
      <c r="L116">
        <f t="shared" si="7"/>
        <v>160</v>
      </c>
    </row>
    <row r="117" spans="1:12" x14ac:dyDescent="0.3">
      <c r="A117" s="1" t="str">
        <f>IF(ISBLANK(Data!A117),A116,Data!A117)</f>
        <v>Lebanon</v>
      </c>
      <c r="B117" s="1" t="str">
        <f>TRIM(CLEAN(Data!B117))</f>
        <v>Data Pro Sys</v>
      </c>
      <c r="C117" s="1">
        <f>Data!C117</f>
        <v>26370</v>
      </c>
      <c r="D117" s="1" t="str">
        <f>Data!D117</f>
        <v>Adnan</v>
      </c>
      <c r="E117" s="1" t="str">
        <f>Data!E117</f>
        <v>Kahloul</v>
      </c>
      <c r="F117" s="2">
        <f>DATE(LEFT(Data!F117,4),MID(Data!F117,6,2),RIGHT(Data!F117,2))</f>
        <v>42764</v>
      </c>
      <c r="G117" s="1" t="str">
        <f t="shared" si="4"/>
        <v>January</v>
      </c>
      <c r="H117" s="1" t="str">
        <f>Data!G117</f>
        <v>akahloul@dataprosys.com</v>
      </c>
      <c r="I117" s="1" t="str">
        <f>Data!H117</f>
        <v>1  </v>
      </c>
      <c r="J117" s="16" t="b">
        <f t="shared" si="5"/>
        <v>0</v>
      </c>
      <c r="K117" s="16">
        <f t="shared" si="6"/>
        <v>3</v>
      </c>
      <c r="L117">
        <f t="shared" si="7"/>
        <v>160</v>
      </c>
    </row>
    <row r="118" spans="1:12" x14ac:dyDescent="0.3">
      <c r="A118" s="1" t="str">
        <f>IF(ISBLANK(Data!A118),A117,Data!A118)</f>
        <v>Lebanon</v>
      </c>
      <c r="B118" s="1" t="str">
        <f>TRIM(CLEAN(Data!B118))</f>
        <v>LACNE</v>
      </c>
      <c r="C118" s="1">
        <f>Data!C118</f>
        <v>27471</v>
      </c>
      <c r="D118" s="1" t="str">
        <f>Data!D118</f>
        <v>Mohamad</v>
      </c>
      <c r="E118" s="1" t="str">
        <f>Data!E118</f>
        <v>Choaib</v>
      </c>
      <c r="F118" s="2">
        <f>DATE(LEFT(Data!F118,4),MID(Data!F118,6,2),RIGHT(Data!F118,2))</f>
        <v>42375</v>
      </c>
      <c r="G118" s="1" t="str">
        <f t="shared" si="4"/>
        <v>January</v>
      </c>
      <c r="H118" s="1" t="str">
        <f>Data!G118</f>
        <v>mchoaib@lacne.com</v>
      </c>
      <c r="I118" s="1" t="str">
        <f>Data!H118</f>
        <v>7  </v>
      </c>
      <c r="J118" s="16" t="b">
        <f t="shared" si="5"/>
        <v>0</v>
      </c>
      <c r="K118" s="16">
        <f t="shared" si="6"/>
        <v>3</v>
      </c>
      <c r="L118">
        <f t="shared" si="7"/>
        <v>160</v>
      </c>
    </row>
    <row r="119" spans="1:12" x14ac:dyDescent="0.3">
      <c r="A119" s="1" t="str">
        <f>IF(ISBLANK(Data!A119),A118,Data!A119)</f>
        <v>Lebanon</v>
      </c>
      <c r="B119" s="1" t="str">
        <f>TRIM(CLEAN(Data!B119))</f>
        <v>Fzig Fibre</v>
      </c>
      <c r="C119" s="1">
        <f>Data!C119</f>
        <v>29055</v>
      </c>
      <c r="D119" s="1" t="str">
        <f>Data!D119</f>
        <v>Suzan</v>
      </c>
      <c r="E119" s="1" t="str">
        <f>Data!E119</f>
        <v>AlKhadra</v>
      </c>
      <c r="F119" s="2">
        <f>DATE(LEFT(Data!F119,4),MID(Data!F119,6,2),RIGHT(Data!F119,2))</f>
        <v>41479</v>
      </c>
      <c r="G119" s="1" t="str">
        <f t="shared" si="4"/>
        <v>July</v>
      </c>
      <c r="H119" s="1" t="str">
        <f>Data!G119</f>
        <v>salkhadra@fzigfibre.com</v>
      </c>
      <c r="I119" s="1" t="str">
        <f>Data!H119</f>
        <v>5  </v>
      </c>
      <c r="J119" s="16" t="b">
        <f t="shared" si="5"/>
        <v>0</v>
      </c>
      <c r="K119" s="16">
        <f t="shared" si="6"/>
        <v>3</v>
      </c>
      <c r="L119">
        <f t="shared" si="7"/>
        <v>160</v>
      </c>
    </row>
    <row r="120" spans="1:12" x14ac:dyDescent="0.3">
      <c r="A120" s="1" t="str">
        <f>IF(ISBLANK(Data!A120),A119,Data!A120)</f>
        <v>Lebanon</v>
      </c>
      <c r="B120" s="1" t="str">
        <f>TRIM(CLEAN(Data!B120))</f>
        <v>Intelligence Systems</v>
      </c>
      <c r="C120" s="1">
        <f>Data!C120</f>
        <v>34974</v>
      </c>
      <c r="D120" s="1" t="str">
        <f>Data!D120</f>
        <v>Ali</v>
      </c>
      <c r="E120" s="1" t="str">
        <f>Data!E120</f>
        <v>Hallal</v>
      </c>
      <c r="F120" s="2">
        <f>DATE(LEFT(Data!F120,4),MID(Data!F120,6,2),RIGHT(Data!F120,2))</f>
        <v>41684</v>
      </c>
      <c r="G120" s="1" t="str">
        <f t="shared" si="4"/>
        <v>February</v>
      </c>
      <c r="H120" s="1" t="str">
        <f>Data!G120</f>
        <v>ahallal@intelligencesystems.com</v>
      </c>
      <c r="I120" s="1" t="str">
        <f>Data!H120</f>
        <v>3  </v>
      </c>
      <c r="J120" s="16" t="b">
        <f t="shared" si="5"/>
        <v>0</v>
      </c>
      <c r="K120" s="16">
        <f t="shared" si="6"/>
        <v>3</v>
      </c>
      <c r="L120">
        <f t="shared" si="7"/>
        <v>160</v>
      </c>
    </row>
    <row r="121" spans="1:12" x14ac:dyDescent="0.3">
      <c r="A121" s="1" t="str">
        <f>IF(ISBLANK(Data!A121),A120,Data!A121)</f>
        <v>Lebanon</v>
      </c>
      <c r="B121" s="1" t="str">
        <f>TRIM(CLEAN(Data!B121))</f>
        <v>Oglev</v>
      </c>
      <c r="C121" s="1">
        <f>Data!C121</f>
        <v>35066</v>
      </c>
      <c r="D121" s="1" t="str">
        <f>Data!D121</f>
        <v>Anthony</v>
      </c>
      <c r="E121" s="1" t="str">
        <f>Data!E121</f>
        <v>Nasr</v>
      </c>
      <c r="F121" s="2">
        <f>DATE(LEFT(Data!F121,4),MID(Data!F121,6,2),RIGHT(Data!F121,2))</f>
        <v>41861</v>
      </c>
      <c r="G121" s="1" t="str">
        <f t="shared" si="4"/>
        <v>August</v>
      </c>
      <c r="H121" s="1" t="str">
        <f>Data!G121</f>
        <v>anasr@oglev.com</v>
      </c>
      <c r="I121" s="1" t="str">
        <f>Data!H121</f>
        <v>3  </v>
      </c>
      <c r="J121" s="16" t="b">
        <f t="shared" si="5"/>
        <v>0</v>
      </c>
      <c r="K121" s="16">
        <f t="shared" si="6"/>
        <v>3</v>
      </c>
      <c r="L121">
        <f t="shared" si="7"/>
        <v>160</v>
      </c>
    </row>
    <row r="122" spans="1:12" x14ac:dyDescent="0.3">
      <c r="A122" s="1" t="str">
        <f>IF(ISBLANK(Data!A122),A121,Data!A122)</f>
        <v>Lebanon</v>
      </c>
      <c r="B122" s="1" t="str">
        <f>TRIM(CLEAN(Data!B122))</f>
        <v>Oglev</v>
      </c>
      <c r="C122" s="1">
        <f>Data!C122</f>
        <v>38892</v>
      </c>
      <c r="D122" s="1" t="str">
        <f>Data!D122</f>
        <v>Maya</v>
      </c>
      <c r="E122" s="1" t="str">
        <f>Data!E122</f>
        <v>Kodeih</v>
      </c>
      <c r="F122" s="2">
        <f>DATE(LEFT(Data!F122,4),MID(Data!F122,6,2),RIGHT(Data!F122,2))</f>
        <v>41324</v>
      </c>
      <c r="G122" s="1" t="str">
        <f t="shared" si="4"/>
        <v>February</v>
      </c>
      <c r="H122" s="1" t="str">
        <f>Data!G122</f>
        <v>mkodeih@oglev.com</v>
      </c>
      <c r="I122" s="1" t="str">
        <f>Data!H122</f>
        <v>18  </v>
      </c>
      <c r="J122" s="16" t="b">
        <f t="shared" si="5"/>
        <v>0</v>
      </c>
      <c r="K122" s="16">
        <f t="shared" si="6"/>
        <v>4</v>
      </c>
      <c r="L122">
        <f t="shared" si="7"/>
        <v>160</v>
      </c>
    </row>
    <row r="123" spans="1:12" x14ac:dyDescent="0.3">
      <c r="A123" s="1" t="str">
        <f>IF(ISBLANK(Data!A123),A122,Data!A123)</f>
        <v>Lithuania</v>
      </c>
      <c r="B123" s="1" t="str">
        <f>TRIM(CLEAN(Data!B123))</f>
        <v>Steps IT Training</v>
      </c>
      <c r="C123" s="1">
        <f>Data!C123</f>
        <v>15513</v>
      </c>
      <c r="D123" s="1" t="str">
        <f>Data!D123</f>
        <v>Zilvinas</v>
      </c>
      <c r="E123" s="1" t="str">
        <f>Data!E123</f>
        <v>Krapavickas</v>
      </c>
      <c r="F123" s="2">
        <f>DATE(LEFT(Data!F123,4),MID(Data!F123,6,2),RIGHT(Data!F123,2))</f>
        <v>42440</v>
      </c>
      <c r="G123" s="1" t="str">
        <f t="shared" si="4"/>
        <v>March</v>
      </c>
      <c r="H123" s="1" t="str">
        <f>Data!G123</f>
        <v>zkrapavickas@stepsittraining.com</v>
      </c>
      <c r="I123" s="1" t="str">
        <f>Data!H123</f>
        <v>4  </v>
      </c>
      <c r="J123" s="16" t="b">
        <f t="shared" si="5"/>
        <v>0</v>
      </c>
      <c r="K123" s="16">
        <f t="shared" si="6"/>
        <v>3</v>
      </c>
      <c r="L123">
        <f t="shared" si="7"/>
        <v>160</v>
      </c>
    </row>
    <row r="124" spans="1:12" x14ac:dyDescent="0.3">
      <c r="A124" s="1" t="str">
        <f>IF(ISBLANK(Data!A124),A123,Data!A124)</f>
        <v>Lithuania</v>
      </c>
      <c r="B124" s="1" t="str">
        <f>TRIM(CLEAN(Data!B124))</f>
        <v>Axell Group</v>
      </c>
      <c r="C124" s="1">
        <f>Data!C124</f>
        <v>24350</v>
      </c>
      <c r="D124" s="1" t="str">
        <f>Data!D124</f>
        <v>Kazimieras</v>
      </c>
      <c r="E124" s="1" t="str">
        <f>Data!E124</f>
        <v>Cernauskis</v>
      </c>
      <c r="F124" s="2">
        <f>DATE(LEFT(Data!F124,4),MID(Data!F124,6,2),RIGHT(Data!F124,2))</f>
        <v>42598</v>
      </c>
      <c r="G124" s="1" t="str">
        <f t="shared" si="4"/>
        <v>August</v>
      </c>
      <c r="H124" s="1" t="str">
        <f>Data!G124</f>
        <v>kcernauskis@axellgroup.com</v>
      </c>
      <c r="I124" s="1" t="str">
        <f>Data!H124</f>
        <v>3  </v>
      </c>
      <c r="J124" s="16" t="b">
        <f t="shared" si="5"/>
        <v>0</v>
      </c>
      <c r="K124" s="16">
        <f t="shared" si="6"/>
        <v>3</v>
      </c>
      <c r="L124">
        <f t="shared" si="7"/>
        <v>160</v>
      </c>
    </row>
    <row r="125" spans="1:12" x14ac:dyDescent="0.3">
      <c r="A125" s="1" t="str">
        <f>IF(ISBLANK(Data!A125),A124,Data!A125)</f>
        <v>Lithuania</v>
      </c>
      <c r="B125" s="1" t="str">
        <f>TRIM(CLEAN(Data!B125))</f>
        <v>Respira Networks</v>
      </c>
      <c r="C125" s="1">
        <f>Data!C125</f>
        <v>29823</v>
      </c>
      <c r="D125" s="1" t="str">
        <f>Data!D125</f>
        <v>Dalius</v>
      </c>
      <c r="E125" s="1" t="str">
        <f>Data!E125</f>
        <v>Gikaras</v>
      </c>
      <c r="F125" s="2">
        <f>DATE(LEFT(Data!F125,4),MID(Data!F125,6,2),RIGHT(Data!F125,2))</f>
        <v>41988</v>
      </c>
      <c r="G125" s="1" t="str">
        <f t="shared" si="4"/>
        <v>December</v>
      </c>
      <c r="H125" s="1" t="str">
        <f>Data!G125</f>
        <v>dgikaras@respiranetworks.com</v>
      </c>
      <c r="I125" s="1" t="str">
        <f>Data!H125</f>
        <v>12  </v>
      </c>
      <c r="J125" s="16" t="b">
        <f t="shared" si="5"/>
        <v>0</v>
      </c>
      <c r="K125" s="16">
        <f t="shared" si="6"/>
        <v>4</v>
      </c>
      <c r="L125">
        <f t="shared" si="7"/>
        <v>160</v>
      </c>
    </row>
    <row r="126" spans="1:12" x14ac:dyDescent="0.3">
      <c r="A126" s="1" t="str">
        <f>IF(ISBLANK(Data!A126),A125,Data!A126)</f>
        <v>Malaysia</v>
      </c>
      <c r="B126" s="1" t="str">
        <f>TRIM(CLEAN(Data!B126))</f>
        <v>West Telco</v>
      </c>
      <c r="C126" s="1">
        <f>Data!C126</f>
        <v>39668</v>
      </c>
      <c r="D126" s="1" t="str">
        <f>Data!D126</f>
        <v>Amir</v>
      </c>
      <c r="E126" s="1" t="str">
        <f>Data!E126</f>
        <v>Nazari Mehrabi</v>
      </c>
      <c r="F126" s="2">
        <f>DATE(LEFT(Data!F126,4),MID(Data!F126,6,2),RIGHT(Data!F126,2))</f>
        <v>41695</v>
      </c>
      <c r="G126" s="1" t="str">
        <f t="shared" si="4"/>
        <v>February</v>
      </c>
      <c r="H126" s="1" t="str">
        <f>Data!G126</f>
        <v>anazari mehrabi@westtelco.com</v>
      </c>
      <c r="I126" s="1" t="str">
        <f>Data!H126</f>
        <v>3  </v>
      </c>
      <c r="J126" s="16" t="b">
        <f t="shared" si="5"/>
        <v>0</v>
      </c>
      <c r="K126" s="16">
        <f t="shared" si="6"/>
        <v>3</v>
      </c>
      <c r="L126">
        <f t="shared" si="7"/>
        <v>160</v>
      </c>
    </row>
    <row r="127" spans="1:12" x14ac:dyDescent="0.3">
      <c r="A127" s="1" t="str">
        <f>IF(ISBLANK(Data!A127),A126,Data!A127)</f>
        <v>Mauritius</v>
      </c>
      <c r="B127" s="1" t="str">
        <f>TRIM(CLEAN(Data!B127))</f>
        <v>Epsilon Tech</v>
      </c>
      <c r="C127" s="1">
        <f>Data!C127</f>
        <v>38839</v>
      </c>
      <c r="D127" s="1" t="str">
        <f>Data!D127</f>
        <v>Madhvi</v>
      </c>
      <c r="E127" s="1" t="str">
        <f>Data!E127</f>
        <v>Gokool</v>
      </c>
      <c r="F127" s="2">
        <f>DATE(LEFT(Data!F127,4),MID(Data!F127,6,2),RIGHT(Data!F127,2))</f>
        <v>42972</v>
      </c>
      <c r="G127" s="1" t="str">
        <f t="shared" si="4"/>
        <v>August</v>
      </c>
      <c r="H127" s="1" t="str">
        <f>Data!G127</f>
        <v>mgokool@epsilontech.com</v>
      </c>
      <c r="I127" s="1" t="str">
        <f>Data!H127</f>
        <v>1  </v>
      </c>
      <c r="J127" s="16" t="b">
        <f t="shared" si="5"/>
        <v>0</v>
      </c>
      <c r="K127" s="16">
        <f t="shared" si="6"/>
        <v>3</v>
      </c>
      <c r="L127">
        <f t="shared" si="7"/>
        <v>160</v>
      </c>
    </row>
    <row r="128" spans="1:12" x14ac:dyDescent="0.3">
      <c r="A128" s="1" t="str">
        <f>IF(ISBLANK(Data!A128),A127,Data!A128)</f>
        <v>Netherlands</v>
      </c>
      <c r="B128" s="1" t="str">
        <f>TRIM(CLEAN(Data!B128))</f>
        <v>Data Pro Sys</v>
      </c>
      <c r="C128" s="1">
        <f>Data!C128</f>
        <v>11344</v>
      </c>
      <c r="D128" s="1" t="str">
        <f>Data!D128</f>
        <v>Miquel</v>
      </c>
      <c r="E128" s="1" t="str">
        <f>Data!E128</f>
        <v>van Smoorenburg</v>
      </c>
      <c r="F128" s="2">
        <f>DATE(LEFT(Data!F128,4),MID(Data!F128,6,2),RIGHT(Data!F128,2))</f>
        <v>41062</v>
      </c>
      <c r="G128" s="1" t="str">
        <f t="shared" si="4"/>
        <v>June</v>
      </c>
      <c r="H128" s="1" t="str">
        <f>Data!G128</f>
        <v>mvan smoorenburg@dataprosys.com</v>
      </c>
      <c r="I128" s="1" t="str">
        <f>Data!H128</f>
        <v>5  </v>
      </c>
      <c r="J128" s="16" t="b">
        <f t="shared" si="5"/>
        <v>0</v>
      </c>
      <c r="K128" s="16">
        <f t="shared" si="6"/>
        <v>3</v>
      </c>
      <c r="L128">
        <f t="shared" si="7"/>
        <v>160</v>
      </c>
    </row>
    <row r="129" spans="1:12" x14ac:dyDescent="0.3">
      <c r="A129" s="1" t="str">
        <f>IF(ISBLANK(Data!A129),A128,Data!A129)</f>
        <v>Netherlands</v>
      </c>
      <c r="B129" s="1" t="str">
        <f>TRIM(CLEAN(Data!B129))</f>
        <v>Pink Cloud Networks</v>
      </c>
      <c r="C129" s="1">
        <f>Data!C129</f>
        <v>11646</v>
      </c>
      <c r="D129" s="1" t="str">
        <f>Data!D129</f>
        <v>Dennis</v>
      </c>
      <c r="E129" s="1" t="str">
        <f>Data!E129</f>
        <v>Thomas</v>
      </c>
      <c r="F129" s="2">
        <f>DATE(LEFT(Data!F129,4),MID(Data!F129,6,2),RIGHT(Data!F129,2))</f>
        <v>42473</v>
      </c>
      <c r="G129" s="1" t="str">
        <f t="shared" si="4"/>
        <v>April</v>
      </c>
      <c r="H129" s="1" t="str">
        <f>Data!G129</f>
        <v>dthomas@pinkcloudnetworks.com</v>
      </c>
      <c r="I129" s="1" t="str">
        <f>Data!H129</f>
        <v>9  </v>
      </c>
      <c r="J129" s="16" t="b">
        <f t="shared" si="5"/>
        <v>0</v>
      </c>
      <c r="K129" s="16">
        <f t="shared" si="6"/>
        <v>3</v>
      </c>
      <c r="L129">
        <f t="shared" si="7"/>
        <v>160</v>
      </c>
    </row>
    <row r="130" spans="1:12" x14ac:dyDescent="0.3">
      <c r="A130" s="1" t="str">
        <f>IF(ISBLANK(Data!A130),A129,Data!A130)</f>
        <v>Netherlands</v>
      </c>
      <c r="B130" s="1" t="str">
        <f>TRIM(CLEAN(Data!B130))</f>
        <v>CTX</v>
      </c>
      <c r="C130" s="1">
        <f>Data!C130</f>
        <v>12942</v>
      </c>
      <c r="D130" s="1" t="str">
        <f>Data!D130</f>
        <v>Paul</v>
      </c>
      <c r="E130" s="1" t="str">
        <f>Data!E130</f>
        <v>Hoogsteder</v>
      </c>
      <c r="F130" s="2">
        <f>DATE(LEFT(Data!F130,4),MID(Data!F130,6,2),RIGHT(Data!F130,2))</f>
        <v>42295</v>
      </c>
      <c r="G130" s="1" t="str">
        <f t="shared" si="4"/>
        <v>October</v>
      </c>
      <c r="H130" s="1" t="str">
        <f>Data!G130</f>
        <v>phoogsteder@ctx.com</v>
      </c>
      <c r="I130" s="1" t="str">
        <f>Data!H130</f>
        <v>7  </v>
      </c>
      <c r="J130" s="16" t="b">
        <f t="shared" si="5"/>
        <v>0</v>
      </c>
      <c r="K130" s="16">
        <f t="shared" si="6"/>
        <v>3</v>
      </c>
      <c r="L130">
        <f t="shared" si="7"/>
        <v>160</v>
      </c>
    </row>
    <row r="131" spans="1:12" x14ac:dyDescent="0.3">
      <c r="A131" s="1" t="str">
        <f>IF(ISBLANK(Data!A131),A130,Data!A131)</f>
        <v>Netherlands</v>
      </c>
      <c r="B131" s="1" t="str">
        <f>TRIM(CLEAN(Data!B131))</f>
        <v>Pilco Streambank</v>
      </c>
      <c r="C131" s="1">
        <f>Data!C131</f>
        <v>13382</v>
      </c>
      <c r="D131" s="1" t="str">
        <f>Data!D131</f>
        <v>Julf</v>
      </c>
      <c r="E131" s="1" t="str">
        <f>Data!E131</f>
        <v>Helsingius</v>
      </c>
      <c r="F131" s="2">
        <f>DATE(LEFT(Data!F131,4),MID(Data!F131,6,2),RIGHT(Data!F131,2))</f>
        <v>41135</v>
      </c>
      <c r="G131" s="1" t="str">
        <f t="shared" ref="G131:G194" si="8">TEXT(F131,"mmmm")</f>
        <v>August</v>
      </c>
      <c r="H131" s="1" t="str">
        <f>Data!G131</f>
        <v>jhelsingius@pilcostreambank.com</v>
      </c>
      <c r="I131" s="1" t="str">
        <f>Data!H131</f>
        <v>8  </v>
      </c>
      <c r="J131" s="16" t="b">
        <f t="shared" ref="J131:J194" si="9">ISNUMBER(I131)</f>
        <v>0</v>
      </c>
      <c r="K131" s="16">
        <f t="shared" ref="K131:K194" si="10">LEN(I131)</f>
        <v>3</v>
      </c>
      <c r="L131">
        <f t="shared" ref="L131:L194" si="11">CODE(RIGHT(I131,1))</f>
        <v>160</v>
      </c>
    </row>
    <row r="132" spans="1:12" x14ac:dyDescent="0.3">
      <c r="A132" s="1" t="str">
        <f>IF(ISBLANK(Data!A132),A131,Data!A132)</f>
        <v>Netherlands</v>
      </c>
      <c r="B132" s="1" t="str">
        <f>TRIM(CLEAN(Data!B132))</f>
        <v>Pink Cloud Networks</v>
      </c>
      <c r="C132" s="1">
        <f>Data!C132</f>
        <v>15000</v>
      </c>
      <c r="D132" s="1" t="str">
        <f>Data!D132</f>
        <v>Franziska</v>
      </c>
      <c r="E132" s="1" t="str">
        <f>Data!E132</f>
        <v>Loefflat</v>
      </c>
      <c r="F132" s="2">
        <f>DATE(LEFT(Data!F132,4),MID(Data!F132,6,2),RIGHT(Data!F132,2))</f>
        <v>42892</v>
      </c>
      <c r="G132" s="1" t="str">
        <f t="shared" si="8"/>
        <v>June</v>
      </c>
      <c r="H132" s="1" t="str">
        <f>Data!G132</f>
        <v>floefflat@pinkcloudnetworks.com</v>
      </c>
      <c r="I132" s="1" t="str">
        <f>Data!H132</f>
        <v>3  </v>
      </c>
      <c r="J132" s="16" t="b">
        <f t="shared" si="9"/>
        <v>0</v>
      </c>
      <c r="K132" s="16">
        <f t="shared" si="10"/>
        <v>3</v>
      </c>
      <c r="L132">
        <f t="shared" si="11"/>
        <v>160</v>
      </c>
    </row>
    <row r="133" spans="1:12" x14ac:dyDescent="0.3">
      <c r="A133" s="1" t="str">
        <f>IF(ISBLANK(Data!A133),A132,Data!A133)</f>
        <v>Netherlands</v>
      </c>
      <c r="B133" s="1" t="str">
        <f>TRIM(CLEAN(Data!B133))</f>
        <v>ICANT</v>
      </c>
      <c r="C133" s="1">
        <f>Data!C133</f>
        <v>16000</v>
      </c>
      <c r="D133" s="1" t="str">
        <f>Data!D133</f>
        <v>Jelte</v>
      </c>
      <c r="E133" s="1" t="str">
        <f>Data!E133</f>
        <v>Jansen</v>
      </c>
      <c r="F133" s="2">
        <f>DATE(LEFT(Data!F133,4),MID(Data!F133,6,2),RIGHT(Data!F133,2))</f>
        <v>40472</v>
      </c>
      <c r="G133" s="1" t="str">
        <f t="shared" si="8"/>
        <v>October</v>
      </c>
      <c r="H133" s="1" t="str">
        <f>Data!G133</f>
        <v>jjansen@icant.com</v>
      </c>
      <c r="I133" s="1" t="str">
        <f>Data!H133</f>
        <v>37  </v>
      </c>
      <c r="J133" s="16" t="b">
        <f t="shared" si="9"/>
        <v>0</v>
      </c>
      <c r="K133" s="16">
        <f t="shared" si="10"/>
        <v>4</v>
      </c>
      <c r="L133">
        <f t="shared" si="11"/>
        <v>160</v>
      </c>
    </row>
    <row r="134" spans="1:12" x14ac:dyDescent="0.3">
      <c r="A134" s="1" t="str">
        <f>IF(ISBLANK(Data!A134),A133,Data!A134)</f>
        <v>Netherlands</v>
      </c>
      <c r="B134" s="1" t="str">
        <f>TRIM(CLEAN(Data!B134))</f>
        <v>PicSure</v>
      </c>
      <c r="C134" s="1">
        <f>Data!C134</f>
        <v>17020</v>
      </c>
      <c r="D134" s="1" t="str">
        <f>Data!D134</f>
        <v>Petra</v>
      </c>
      <c r="E134" s="1" t="str">
        <f>Data!E134</f>
        <v>Wensing</v>
      </c>
      <c r="F134" s="2">
        <f>DATE(LEFT(Data!F134,4),MID(Data!F134,6,2),RIGHT(Data!F134,2))</f>
        <v>41588</v>
      </c>
      <c r="G134" s="1" t="str">
        <f t="shared" si="8"/>
        <v>November</v>
      </c>
      <c r="H134" s="1" t="str">
        <f>Data!G134</f>
        <v>pwensing@picsure.com</v>
      </c>
      <c r="I134" s="1" t="str">
        <f>Data!H134</f>
        <v>2  </v>
      </c>
      <c r="J134" s="16" t="b">
        <f t="shared" si="9"/>
        <v>0</v>
      </c>
      <c r="K134" s="16">
        <f t="shared" si="10"/>
        <v>3</v>
      </c>
      <c r="L134">
        <f t="shared" si="11"/>
        <v>160</v>
      </c>
    </row>
    <row r="135" spans="1:12" x14ac:dyDescent="0.3">
      <c r="A135" s="1" t="str">
        <f>IF(ISBLANK(Data!A135),A134,Data!A135)</f>
        <v>Netherlands</v>
      </c>
      <c r="B135" s="1" t="str">
        <f>TRIM(CLEAN(Data!B135))</f>
        <v>Pink Cloud Networks</v>
      </c>
      <c r="C135" s="1">
        <f>Data!C135</f>
        <v>19009</v>
      </c>
      <c r="D135" s="1" t="str">
        <f>Data!D135</f>
        <v>Frank</v>
      </c>
      <c r="E135" s="1" t="str">
        <f>Data!E135</f>
        <v>Blankman</v>
      </c>
      <c r="F135" s="2">
        <f>DATE(LEFT(Data!F135,4),MID(Data!F135,6,2),RIGHT(Data!F135,2))</f>
        <v>41960</v>
      </c>
      <c r="G135" s="1" t="str">
        <f t="shared" si="8"/>
        <v>November</v>
      </c>
      <c r="H135" s="1" t="str">
        <f>Data!G135</f>
        <v>fblankman@pinkcloudnetworks.com</v>
      </c>
      <c r="I135" s="1" t="str">
        <f>Data!H135</f>
        <v>3  </v>
      </c>
      <c r="J135" s="16" t="b">
        <f t="shared" si="9"/>
        <v>0</v>
      </c>
      <c r="K135" s="16">
        <f t="shared" si="10"/>
        <v>3</v>
      </c>
      <c r="L135">
        <f t="shared" si="11"/>
        <v>160</v>
      </c>
    </row>
    <row r="136" spans="1:12" x14ac:dyDescent="0.3">
      <c r="A136" s="1" t="str">
        <f>IF(ISBLANK(Data!A136),A135,Data!A136)</f>
        <v>Netherlands</v>
      </c>
      <c r="B136" s="1" t="str">
        <f>TRIM(CLEAN(Data!B136))</f>
        <v>IPI Bucharest</v>
      </c>
      <c r="C136" s="1">
        <f>Data!C136</f>
        <v>20752</v>
      </c>
      <c r="D136" s="1" t="str">
        <f>Data!D136</f>
        <v>Jac</v>
      </c>
      <c r="E136" s="1" t="str">
        <f>Data!E136</f>
        <v>Kloots</v>
      </c>
      <c r="F136" s="2">
        <f>DATE(LEFT(Data!F136,4),MID(Data!F136,6,2),RIGHT(Data!F136,2))</f>
        <v>41126</v>
      </c>
      <c r="G136" s="1" t="str">
        <f t="shared" si="8"/>
        <v>August</v>
      </c>
      <c r="H136" s="1" t="str">
        <f>Data!G136</f>
        <v>jkloots@ipibucharest.com</v>
      </c>
      <c r="I136" s="1" t="str">
        <f>Data!H136</f>
        <v>11  </v>
      </c>
      <c r="J136" s="16" t="b">
        <f t="shared" si="9"/>
        <v>0</v>
      </c>
      <c r="K136" s="16">
        <f t="shared" si="10"/>
        <v>4</v>
      </c>
      <c r="L136">
        <f t="shared" si="11"/>
        <v>160</v>
      </c>
    </row>
    <row r="137" spans="1:12" x14ac:dyDescent="0.3">
      <c r="A137" s="1" t="str">
        <f>IF(ISBLANK(Data!A137),A136,Data!A137)</f>
        <v>Netherlands</v>
      </c>
      <c r="B137" s="1" t="str">
        <f>TRIM(CLEAN(Data!B137))</f>
        <v>Ripple Com</v>
      </c>
      <c r="C137" s="1">
        <f>Data!C137</f>
        <v>23254</v>
      </c>
      <c r="D137" s="1" t="str">
        <f>Data!D137</f>
        <v>Remco</v>
      </c>
      <c r="E137" s="1" t="str">
        <f>Data!E137</f>
        <v>van Mook</v>
      </c>
      <c r="F137" s="2">
        <f>DATE(LEFT(Data!F137,4),MID(Data!F137,6,2),RIGHT(Data!F137,2))</f>
        <v>42220</v>
      </c>
      <c r="G137" s="1" t="str">
        <f t="shared" si="8"/>
        <v>August</v>
      </c>
      <c r="H137" s="1" t="str">
        <f>Data!G137</f>
        <v>rvan mook@ripplecom.com</v>
      </c>
      <c r="I137" s="1" t="str">
        <f>Data!H137</f>
        <v>7  </v>
      </c>
      <c r="J137" s="16" t="b">
        <f t="shared" si="9"/>
        <v>0</v>
      </c>
      <c r="K137" s="16">
        <f t="shared" si="10"/>
        <v>3</v>
      </c>
      <c r="L137">
        <f t="shared" si="11"/>
        <v>160</v>
      </c>
    </row>
    <row r="138" spans="1:12" x14ac:dyDescent="0.3">
      <c r="A138" s="1" t="str">
        <f>IF(ISBLANK(Data!A138),A137,Data!A138)</f>
        <v>Netherlands</v>
      </c>
      <c r="B138" s="1" t="str">
        <f>TRIM(CLEAN(Data!B138))</f>
        <v>Colot</v>
      </c>
      <c r="C138" s="1">
        <f>Data!C138</f>
        <v>24004</v>
      </c>
      <c r="D138" s="1" t="str">
        <f>Data!D138</f>
        <v>Arjan</v>
      </c>
      <c r="E138" s="1" t="str">
        <f>Data!E138</f>
        <v>van der Veen</v>
      </c>
      <c r="F138" s="2">
        <f>DATE(LEFT(Data!F138,4),MID(Data!F138,6,2),RIGHT(Data!F138,2))</f>
        <v>42983</v>
      </c>
      <c r="G138" s="1" t="str">
        <f t="shared" si="8"/>
        <v>September</v>
      </c>
      <c r="H138" s="1" t="str">
        <f>Data!G138</f>
        <v>avan der veen@colot.com</v>
      </c>
      <c r="I138" s="1" t="str">
        <f>Data!H138</f>
        <v>1  </v>
      </c>
      <c r="J138" s="16" t="b">
        <f t="shared" si="9"/>
        <v>0</v>
      </c>
      <c r="K138" s="16">
        <f t="shared" si="10"/>
        <v>3</v>
      </c>
      <c r="L138">
        <f t="shared" si="11"/>
        <v>160</v>
      </c>
    </row>
    <row r="139" spans="1:12" x14ac:dyDescent="0.3">
      <c r="A139" s="1" t="str">
        <f>IF(ISBLANK(Data!A139),A138,Data!A139)</f>
        <v>Netherlands</v>
      </c>
      <c r="B139" s="1" t="str">
        <f>TRIM(CLEAN(Data!B139))</f>
        <v>Wiz Labs</v>
      </c>
      <c r="C139" s="1">
        <f>Data!C139</f>
        <v>24276</v>
      </c>
      <c r="D139" s="1" t="str">
        <f>Data!D139</f>
        <v>Benno</v>
      </c>
      <c r="E139" s="1" t="str">
        <f>Data!E139</f>
        <v>Overeinder</v>
      </c>
      <c r="F139" s="2">
        <f>DATE(LEFT(Data!F139,4),MID(Data!F139,6,2),RIGHT(Data!F139,2))</f>
        <v>42348</v>
      </c>
      <c r="G139" s="1" t="str">
        <f t="shared" si="8"/>
        <v>December</v>
      </c>
      <c r="H139" s="1" t="str">
        <f>Data!G139</f>
        <v>bovereinder@wizlabs.com</v>
      </c>
      <c r="I139" s="1" t="str">
        <f>Data!H139</f>
        <v>5  </v>
      </c>
      <c r="J139" s="16" t="b">
        <f t="shared" si="9"/>
        <v>0</v>
      </c>
      <c r="K139" s="16">
        <f t="shared" si="10"/>
        <v>3</v>
      </c>
      <c r="L139">
        <f t="shared" si="11"/>
        <v>160</v>
      </c>
    </row>
    <row r="140" spans="1:12" x14ac:dyDescent="0.3">
      <c r="A140" s="1" t="str">
        <f>IF(ISBLANK(Data!A140),A139,Data!A140)</f>
        <v>Netherlands</v>
      </c>
      <c r="B140" s="1" t="str">
        <f>TRIM(CLEAN(Data!B140))</f>
        <v>IPI Bucharest</v>
      </c>
      <c r="C140" s="1">
        <f>Data!C140</f>
        <v>24317</v>
      </c>
      <c r="D140" s="1" t="str">
        <f>Data!D140</f>
        <v>Sander</v>
      </c>
      <c r="E140" s="1" t="str">
        <f>Data!E140</f>
        <v>Steffann</v>
      </c>
      <c r="F140" s="2">
        <f>DATE(LEFT(Data!F140,4),MID(Data!F140,6,2),RIGHT(Data!F140,2))</f>
        <v>41753</v>
      </c>
      <c r="G140" s="1" t="str">
        <f t="shared" si="8"/>
        <v>April</v>
      </c>
      <c r="H140" s="1" t="str">
        <f>Data!G140</f>
        <v>ssteffann@ipibucharest.com</v>
      </c>
      <c r="I140" s="1" t="str">
        <f>Data!H140</f>
        <v>6  </v>
      </c>
      <c r="J140" s="16" t="b">
        <f t="shared" si="9"/>
        <v>0</v>
      </c>
      <c r="K140" s="16">
        <f t="shared" si="10"/>
        <v>3</v>
      </c>
      <c r="L140">
        <f t="shared" si="11"/>
        <v>160</v>
      </c>
    </row>
    <row r="141" spans="1:12" x14ac:dyDescent="0.3">
      <c r="A141" s="1" t="str">
        <f>IF(ISBLANK(Data!A141),A140,Data!A141)</f>
        <v>Netherlands</v>
      </c>
      <c r="B141" s="1" t="str">
        <f>TRIM(CLEAN(Data!B141))</f>
        <v>StepAhead</v>
      </c>
      <c r="C141" s="1">
        <f>Data!C141</f>
        <v>25440</v>
      </c>
      <c r="D141" s="1" t="str">
        <f>Data!D141</f>
        <v>Gregory</v>
      </c>
      <c r="E141" s="1" t="str">
        <f>Data!E141</f>
        <v>Mounier</v>
      </c>
      <c r="F141" s="2">
        <f>DATE(LEFT(Data!F141,4),MID(Data!F141,6,2),RIGHT(Data!F141,2))</f>
        <v>41340</v>
      </c>
      <c r="G141" s="1" t="str">
        <f t="shared" si="8"/>
        <v>March</v>
      </c>
      <c r="H141" s="1" t="str">
        <f>Data!G141</f>
        <v>gmounier@stepahead.com</v>
      </c>
      <c r="I141" s="1" t="str">
        <f>Data!H141</f>
        <v>5  </v>
      </c>
      <c r="J141" s="16" t="b">
        <f t="shared" si="9"/>
        <v>0</v>
      </c>
      <c r="K141" s="16">
        <f t="shared" si="10"/>
        <v>3</v>
      </c>
      <c r="L141">
        <f t="shared" si="11"/>
        <v>160</v>
      </c>
    </row>
    <row r="142" spans="1:12" x14ac:dyDescent="0.3">
      <c r="A142" s="1" t="str">
        <f>IF(ISBLANK(Data!A142),A141,Data!A142)</f>
        <v>Netherlands</v>
      </c>
      <c r="B142" s="1" t="str">
        <f>TRIM(CLEAN(Data!B142))</f>
        <v>TQ Processes</v>
      </c>
      <c r="C142" s="1">
        <f>Data!C142</f>
        <v>26383</v>
      </c>
      <c r="D142" s="1" t="str">
        <f>Data!D142</f>
        <v>Tim</v>
      </c>
      <c r="E142" s="1" t="str">
        <f>Data!E142</f>
        <v>Armstrong</v>
      </c>
      <c r="F142" s="2">
        <f>DATE(LEFT(Data!F142,4),MID(Data!F142,6,2),RIGHT(Data!F142,2))</f>
        <v>41898</v>
      </c>
      <c r="G142" s="1" t="str">
        <f t="shared" si="8"/>
        <v>September</v>
      </c>
      <c r="H142" s="1" t="str">
        <f>Data!G142</f>
        <v>tarmstrong@tqprocesses.com</v>
      </c>
      <c r="I142" s="1" t="str">
        <f>Data!H142</f>
        <v>9  </v>
      </c>
      <c r="J142" s="16" t="b">
        <f t="shared" si="9"/>
        <v>0</v>
      </c>
      <c r="K142" s="16">
        <f t="shared" si="10"/>
        <v>3</v>
      </c>
      <c r="L142">
        <f t="shared" si="11"/>
        <v>160</v>
      </c>
    </row>
    <row r="143" spans="1:12" x14ac:dyDescent="0.3">
      <c r="A143" s="1" t="str">
        <f>IF(ISBLANK(Data!A143),A142,Data!A143)</f>
        <v>Netherlands</v>
      </c>
      <c r="B143" s="1" t="str">
        <f>TRIM(CLEAN(Data!B143))</f>
        <v>Collings University</v>
      </c>
      <c r="C143" s="1">
        <f>Data!C143</f>
        <v>26537</v>
      </c>
      <c r="D143" s="1" t="str">
        <f>Data!D143</f>
        <v>Samer</v>
      </c>
      <c r="E143" s="1" t="str">
        <f>Data!E143</f>
        <v>Abdel-Hafez</v>
      </c>
      <c r="F143" s="2">
        <f>DATE(LEFT(Data!F143,4),MID(Data!F143,6,2),RIGHT(Data!F143,2))</f>
        <v>42371</v>
      </c>
      <c r="G143" s="1" t="str">
        <f t="shared" si="8"/>
        <v>January</v>
      </c>
      <c r="H143" s="1" t="str">
        <f>Data!G143</f>
        <v>sabdel-hafez@collingsuniversity.com</v>
      </c>
      <c r="I143" s="1" t="str">
        <f>Data!H143</f>
        <v>8  </v>
      </c>
      <c r="J143" s="16" t="b">
        <f t="shared" si="9"/>
        <v>0</v>
      </c>
      <c r="K143" s="16">
        <f t="shared" si="10"/>
        <v>3</v>
      </c>
      <c r="L143">
        <f t="shared" si="11"/>
        <v>160</v>
      </c>
    </row>
    <row r="144" spans="1:12" x14ac:dyDescent="0.3">
      <c r="A144" s="1" t="str">
        <f>IF(ISBLANK(Data!A144),A143,Data!A144)</f>
        <v>Netherlands</v>
      </c>
      <c r="B144" s="1" t="str">
        <f>TRIM(CLEAN(Data!B144))</f>
        <v>Fzig Fibre</v>
      </c>
      <c r="C144" s="1">
        <f>Data!C144</f>
        <v>27809</v>
      </c>
      <c r="D144" s="1" t="str">
        <f>Data!D144</f>
        <v>Kenji</v>
      </c>
      <c r="E144" s="1" t="str">
        <f>Data!E144</f>
        <v>Shioda</v>
      </c>
      <c r="F144" s="2">
        <f>DATE(LEFT(Data!F144,4),MID(Data!F144,6,2),RIGHT(Data!F144,2))</f>
        <v>41079</v>
      </c>
      <c r="G144" s="1" t="str">
        <f t="shared" si="8"/>
        <v>June</v>
      </c>
      <c r="H144" s="1" t="str">
        <f>Data!G144</f>
        <v>kshioda@fzigfibre.com</v>
      </c>
      <c r="I144" s="1" t="str">
        <f>Data!H144</f>
        <v>2  </v>
      </c>
      <c r="J144" s="16" t="b">
        <f t="shared" si="9"/>
        <v>0</v>
      </c>
      <c r="K144" s="16">
        <f t="shared" si="10"/>
        <v>3</v>
      </c>
      <c r="L144">
        <f t="shared" si="11"/>
        <v>160</v>
      </c>
    </row>
    <row r="145" spans="1:12" x14ac:dyDescent="0.3">
      <c r="A145" s="1" t="str">
        <f>IF(ISBLANK(Data!A145),A144,Data!A145)</f>
        <v>Netherlands</v>
      </c>
      <c r="B145" s="1" t="str">
        <f>TRIM(CLEAN(Data!B145))</f>
        <v>TatSan</v>
      </c>
      <c r="C145" s="1">
        <f>Data!C145</f>
        <v>29151</v>
      </c>
      <c r="D145" s="1" t="str">
        <f>Data!D145</f>
        <v>Edwin</v>
      </c>
      <c r="E145" s="1" t="str">
        <f>Data!E145</f>
        <v>Punt</v>
      </c>
      <c r="F145" s="2">
        <f>DATE(LEFT(Data!F145,4),MID(Data!F145,6,2),RIGHT(Data!F145,2))</f>
        <v>41370</v>
      </c>
      <c r="G145" s="1" t="str">
        <f t="shared" si="8"/>
        <v>April</v>
      </c>
      <c r="H145" s="1" t="str">
        <f>Data!G145</f>
        <v>epunt@tatsan.com</v>
      </c>
      <c r="I145" s="1" t="str">
        <f>Data!H145</f>
        <v>12  </v>
      </c>
      <c r="J145" s="16" t="b">
        <f t="shared" si="9"/>
        <v>0</v>
      </c>
      <c r="K145" s="16">
        <f t="shared" si="10"/>
        <v>4</v>
      </c>
      <c r="L145">
        <f t="shared" si="11"/>
        <v>160</v>
      </c>
    </row>
    <row r="146" spans="1:12" x14ac:dyDescent="0.3">
      <c r="A146" s="1" t="str">
        <f>IF(ISBLANK(Data!A146),A145,Data!A146)</f>
        <v>Netherlands</v>
      </c>
      <c r="B146" s="1" t="str">
        <f>TRIM(CLEAN(Data!B146))</f>
        <v>Pilco Streambank</v>
      </c>
      <c r="C146" s="1">
        <f>Data!C146</f>
        <v>29544</v>
      </c>
      <c r="D146" s="1" t="str">
        <f>Data!D146</f>
        <v>Erwin</v>
      </c>
      <c r="E146" s="1" t="str">
        <f>Data!E146</f>
        <v>Ising</v>
      </c>
      <c r="F146" s="2">
        <f>DATE(LEFT(Data!F146,4),MID(Data!F146,6,2),RIGHT(Data!F146,2))</f>
        <v>40369</v>
      </c>
      <c r="G146" s="1" t="str">
        <f t="shared" si="8"/>
        <v>July</v>
      </c>
      <c r="H146" s="1" t="str">
        <f>Data!G146</f>
        <v>eising@pilcostreambank.com</v>
      </c>
      <c r="I146" s="1" t="str">
        <f>Data!H146</f>
        <v>17  </v>
      </c>
      <c r="J146" s="16" t="b">
        <f t="shared" si="9"/>
        <v>0</v>
      </c>
      <c r="K146" s="16">
        <f t="shared" si="10"/>
        <v>4</v>
      </c>
      <c r="L146">
        <f t="shared" si="11"/>
        <v>160</v>
      </c>
    </row>
    <row r="147" spans="1:12" x14ac:dyDescent="0.3">
      <c r="A147" s="1" t="str">
        <f>IF(ISBLANK(Data!A147),A146,Data!A147)</f>
        <v>Netherlands</v>
      </c>
      <c r="B147" s="1" t="str">
        <f>TRIM(CLEAN(Data!B147))</f>
        <v>Fzig Fibre</v>
      </c>
      <c r="C147" s="1">
        <f>Data!C147</f>
        <v>29879</v>
      </c>
      <c r="D147" s="1" t="str">
        <f>Data!D147</f>
        <v>Florence</v>
      </c>
      <c r="E147" s="1" t="str">
        <f>Data!E147</f>
        <v>Lavroff</v>
      </c>
      <c r="F147" s="2">
        <f>DATE(LEFT(Data!F147,4),MID(Data!F147,6,2),RIGHT(Data!F147,2))</f>
        <v>41021</v>
      </c>
      <c r="G147" s="1" t="str">
        <f t="shared" si="8"/>
        <v>April</v>
      </c>
      <c r="H147" s="1" t="str">
        <f>Data!G147</f>
        <v>flavroff@fzigfibre.com</v>
      </c>
      <c r="I147" s="1" t="str">
        <f>Data!H147</f>
        <v>12  </v>
      </c>
      <c r="J147" s="16" t="b">
        <f t="shared" si="9"/>
        <v>0</v>
      </c>
      <c r="K147" s="16">
        <f t="shared" si="10"/>
        <v>4</v>
      </c>
      <c r="L147">
        <f t="shared" si="11"/>
        <v>160</v>
      </c>
    </row>
    <row r="148" spans="1:12" x14ac:dyDescent="0.3">
      <c r="A148" s="1" t="str">
        <f>IF(ISBLANK(Data!A148),A147,Data!A148)</f>
        <v>Netherlands</v>
      </c>
      <c r="B148" s="1" t="str">
        <f>TRIM(CLEAN(Data!B148))</f>
        <v>PicSure</v>
      </c>
      <c r="C148" s="1">
        <f>Data!C148</f>
        <v>33131</v>
      </c>
      <c r="D148" s="1" t="str">
        <f>Data!D148</f>
        <v>Wouter</v>
      </c>
      <c r="E148" s="1" t="str">
        <f>Data!E148</f>
        <v>Van Renterghem</v>
      </c>
      <c r="F148" s="2">
        <f>DATE(LEFT(Data!F148,4),MID(Data!F148,6,2),RIGHT(Data!F148,2))</f>
        <v>42162</v>
      </c>
      <c r="G148" s="1" t="str">
        <f t="shared" si="8"/>
        <v>June</v>
      </c>
      <c r="H148" s="1" t="str">
        <f>Data!G148</f>
        <v>wvan renterghem@picsure.com</v>
      </c>
      <c r="I148" s="1" t="str">
        <f>Data!H148</f>
        <v>11  </v>
      </c>
      <c r="J148" s="16" t="b">
        <f t="shared" si="9"/>
        <v>0</v>
      </c>
      <c r="K148" s="16">
        <f t="shared" si="10"/>
        <v>4</v>
      </c>
      <c r="L148">
        <f t="shared" si="11"/>
        <v>160</v>
      </c>
    </row>
    <row r="149" spans="1:12" x14ac:dyDescent="0.3">
      <c r="A149" s="1" t="str">
        <f>IF(ISBLANK(Data!A149),A148,Data!A149)</f>
        <v>Netherlands</v>
      </c>
      <c r="B149" s="1" t="str">
        <f>TRIM(CLEAN(Data!B149))</f>
        <v>Data Pro Sys</v>
      </c>
      <c r="C149" s="1">
        <f>Data!C149</f>
        <v>34701</v>
      </c>
      <c r="D149" s="1" t="str">
        <f>Data!D149</f>
        <v>Timo</v>
      </c>
      <c r="E149" s="1" t="str">
        <f>Data!E149</f>
        <v>Hilbrink</v>
      </c>
      <c r="F149" s="2">
        <f>DATE(LEFT(Data!F149,4),MID(Data!F149,6,2),RIGHT(Data!F149,2))</f>
        <v>41597</v>
      </c>
      <c r="G149" s="1" t="str">
        <f t="shared" si="8"/>
        <v>November</v>
      </c>
      <c r="H149" s="1" t="str">
        <f>Data!G149</f>
        <v>thilbrink@dataprosys.com</v>
      </c>
      <c r="I149" s="1" t="str">
        <f>Data!H149</f>
        <v>5  </v>
      </c>
      <c r="J149" s="16" t="b">
        <f t="shared" si="9"/>
        <v>0</v>
      </c>
      <c r="K149" s="16">
        <f t="shared" si="10"/>
        <v>3</v>
      </c>
      <c r="L149">
        <f t="shared" si="11"/>
        <v>160</v>
      </c>
    </row>
    <row r="150" spans="1:12" x14ac:dyDescent="0.3">
      <c r="A150" s="1" t="str">
        <f>IF(ISBLANK(Data!A150),A149,Data!A150)</f>
        <v>Netherlands</v>
      </c>
      <c r="B150" s="1" t="str">
        <f>TRIM(CLEAN(Data!B150))</f>
        <v>Pilco Streambank</v>
      </c>
      <c r="C150" s="1">
        <f>Data!C150</f>
        <v>37188</v>
      </c>
      <c r="D150" s="1" t="str">
        <f>Data!D150</f>
        <v>Tristan</v>
      </c>
      <c r="E150" s="1" t="str">
        <f>Data!E150</f>
        <v>Suerink</v>
      </c>
      <c r="F150" s="2">
        <f>DATE(LEFT(Data!F150,4),MID(Data!F150,6,2),RIGHT(Data!F150,2))</f>
        <v>41328</v>
      </c>
      <c r="G150" s="1" t="str">
        <f t="shared" si="8"/>
        <v>February</v>
      </c>
      <c r="H150" s="1" t="str">
        <f>Data!G150</f>
        <v>tsuerink@pilcostreambank.com</v>
      </c>
      <c r="I150" s="1" t="str">
        <f>Data!H150</f>
        <v>7  </v>
      </c>
      <c r="J150" s="16" t="b">
        <f t="shared" si="9"/>
        <v>0</v>
      </c>
      <c r="K150" s="16">
        <f t="shared" si="10"/>
        <v>3</v>
      </c>
      <c r="L150">
        <f t="shared" si="11"/>
        <v>160</v>
      </c>
    </row>
    <row r="151" spans="1:12" x14ac:dyDescent="0.3">
      <c r="A151" s="1" t="str">
        <f>IF(ISBLANK(Data!A151),A150,Data!A151)</f>
        <v>Netherlands</v>
      </c>
      <c r="B151" s="1" t="str">
        <f>TRIM(CLEAN(Data!B151))</f>
        <v>AHA Networks</v>
      </c>
      <c r="C151" s="1">
        <f>Data!C151</f>
        <v>39407</v>
      </c>
      <c r="D151" s="1" t="str">
        <f>Data!D151</f>
        <v>Sven</v>
      </c>
      <c r="E151" s="1" t="str">
        <f>Data!E151</f>
        <v>versluis</v>
      </c>
      <c r="F151" s="2">
        <f>DATE(LEFT(Data!F151,4),MID(Data!F151,6,2),RIGHT(Data!F151,2))</f>
        <v>41678</v>
      </c>
      <c r="G151" s="1" t="str">
        <f t="shared" si="8"/>
        <v>February</v>
      </c>
      <c r="H151" s="1" t="str">
        <f>Data!G151</f>
        <v>sversluis@ahanetworks.com</v>
      </c>
      <c r="I151" s="1" t="str">
        <f>Data!H151</f>
        <v>2  </v>
      </c>
      <c r="J151" s="16" t="b">
        <f t="shared" si="9"/>
        <v>0</v>
      </c>
      <c r="K151" s="16">
        <f t="shared" si="10"/>
        <v>3</v>
      </c>
      <c r="L151">
        <f t="shared" si="11"/>
        <v>160</v>
      </c>
    </row>
    <row r="152" spans="1:12" x14ac:dyDescent="0.3">
      <c r="A152" s="1" t="str">
        <f>IF(ISBLANK(Data!A152),A151,Data!A152)</f>
        <v>New Zealand</v>
      </c>
      <c r="B152" s="1" t="str">
        <f>TRIM(CLEAN(Data!B152))</f>
        <v>Duet</v>
      </c>
      <c r="C152" s="1">
        <f>Data!C152</f>
        <v>16755</v>
      </c>
      <c r="D152" s="1" t="str">
        <f>Data!D152</f>
        <v>Sebastian</v>
      </c>
      <c r="E152" s="1" t="str">
        <f>Data!E152</f>
        <v>Castro</v>
      </c>
      <c r="F152" s="2">
        <f>DATE(LEFT(Data!F152,4),MID(Data!F152,6,2),RIGHT(Data!F152,2))</f>
        <v>42340</v>
      </c>
      <c r="G152" s="1" t="str">
        <f t="shared" si="8"/>
        <v>December</v>
      </c>
      <c r="H152" s="1" t="str">
        <f>Data!G152</f>
        <v>scastro@duet.com</v>
      </c>
      <c r="I152" s="1" t="str">
        <f>Data!H152</f>
        <v>8  </v>
      </c>
      <c r="J152" s="16" t="b">
        <f t="shared" si="9"/>
        <v>0</v>
      </c>
      <c r="K152" s="16">
        <f t="shared" si="10"/>
        <v>3</v>
      </c>
      <c r="L152">
        <f t="shared" si="11"/>
        <v>160</v>
      </c>
    </row>
    <row r="153" spans="1:12" x14ac:dyDescent="0.3">
      <c r="A153" s="1" t="str">
        <f>IF(ISBLANK(Data!A153),A152,Data!A153)</f>
        <v>Norway</v>
      </c>
      <c r="B153" s="1" t="str">
        <f>TRIM(CLEAN(Data!B153))</f>
        <v>Ares</v>
      </c>
      <c r="C153" s="1">
        <f>Data!C153</f>
        <v>18489</v>
      </c>
      <c r="D153" s="1" t="str">
        <f>Data!D153</f>
        <v>Hans Petter</v>
      </c>
      <c r="E153" s="1" t="str">
        <f>Data!E153</f>
        <v>Holen</v>
      </c>
      <c r="F153" s="2">
        <f>DATE(LEFT(Data!F153,4),MID(Data!F153,6,2),RIGHT(Data!F153,2))</f>
        <v>42408</v>
      </c>
      <c r="G153" s="1" t="str">
        <f t="shared" si="8"/>
        <v>February</v>
      </c>
      <c r="H153" s="1" t="str">
        <f>Data!G153</f>
        <v>hholen@ares.com</v>
      </c>
      <c r="I153" s="1" t="str">
        <f>Data!H153</f>
        <v>6  </v>
      </c>
      <c r="J153" s="16" t="b">
        <f t="shared" si="9"/>
        <v>0</v>
      </c>
      <c r="K153" s="16">
        <f t="shared" si="10"/>
        <v>3</v>
      </c>
      <c r="L153">
        <f t="shared" si="11"/>
        <v>160</v>
      </c>
    </row>
    <row r="154" spans="1:12" x14ac:dyDescent="0.3">
      <c r="A154" s="1" t="str">
        <f>IF(ISBLANK(Data!A154),A153,Data!A154)</f>
        <v>Norway</v>
      </c>
      <c r="B154" s="1" t="str">
        <f>TRIM(CLEAN(Data!B154))</f>
        <v>Shaw Construction</v>
      </c>
      <c r="C154" s="1">
        <f>Data!C154</f>
        <v>19488</v>
      </c>
      <c r="D154" s="1" t="str">
        <f>Data!D154</f>
        <v>Knut A.</v>
      </c>
      <c r="E154" s="1" t="str">
        <f>Data!E154</f>
        <v>Syed</v>
      </c>
      <c r="F154" s="2">
        <f>DATE(LEFT(Data!F154,4),MID(Data!F154,6,2),RIGHT(Data!F154,2))</f>
        <v>41249</v>
      </c>
      <c r="G154" s="1" t="str">
        <f t="shared" si="8"/>
        <v>December</v>
      </c>
      <c r="H154" s="1" t="str">
        <f>Data!G154</f>
        <v>ksyed@shawconstruction.com</v>
      </c>
      <c r="I154" s="1" t="str">
        <f>Data!H154</f>
        <v>21  </v>
      </c>
      <c r="J154" s="16" t="b">
        <f t="shared" si="9"/>
        <v>0</v>
      </c>
      <c r="K154" s="16">
        <f t="shared" si="10"/>
        <v>4</v>
      </c>
      <c r="L154">
        <f t="shared" si="11"/>
        <v>160</v>
      </c>
    </row>
    <row r="155" spans="1:12" x14ac:dyDescent="0.3">
      <c r="A155" s="1" t="str">
        <f>IF(ISBLANK(Data!A155),A154,Data!A155)</f>
        <v>Norway</v>
      </c>
      <c r="B155" s="1" t="str">
        <f>TRIM(CLEAN(Data!B155))</f>
        <v>Ebony Telecoms</v>
      </c>
      <c r="C155" s="1">
        <f>Data!C155</f>
        <v>30682</v>
      </c>
      <c r="D155" s="1" t="str">
        <f>Data!D155</f>
        <v>Espen</v>
      </c>
      <c r="E155" s="1" t="str">
        <f>Data!E155</f>
        <v>Sammerud</v>
      </c>
      <c r="F155" s="2">
        <f>DATE(LEFT(Data!F155,4),MID(Data!F155,6,2),RIGHT(Data!F155,2))</f>
        <v>41244</v>
      </c>
      <c r="G155" s="1" t="str">
        <f t="shared" si="8"/>
        <v>December</v>
      </c>
      <c r="H155" s="1" t="str">
        <f>Data!G155</f>
        <v>esammerud@ebonytelecoms.com</v>
      </c>
      <c r="I155" s="1" t="str">
        <f>Data!H155</f>
        <v>17  </v>
      </c>
      <c r="J155" s="16" t="b">
        <f t="shared" si="9"/>
        <v>0</v>
      </c>
      <c r="K155" s="16">
        <f t="shared" si="10"/>
        <v>4</v>
      </c>
      <c r="L155">
        <f t="shared" si="11"/>
        <v>160</v>
      </c>
    </row>
    <row r="156" spans="1:12" x14ac:dyDescent="0.3">
      <c r="A156" s="1" t="str">
        <f>IF(ISBLANK(Data!A156),A155,Data!A156)</f>
        <v>Oman</v>
      </c>
      <c r="B156" s="1" t="str">
        <f>TRIM(CLEAN(Data!B156))</f>
        <v>Intelligence Systems</v>
      </c>
      <c r="C156" s="1">
        <f>Data!C156</f>
        <v>12802</v>
      </c>
      <c r="D156" s="1" t="str">
        <f>Data!D156</f>
        <v>Musallam</v>
      </c>
      <c r="E156" s="1" t="str">
        <f>Data!E156</f>
        <v>Alfarsi</v>
      </c>
      <c r="F156" s="2">
        <f>DATE(LEFT(Data!F156,4),MID(Data!F156,6,2),RIGHT(Data!F156,2))</f>
        <v>40598</v>
      </c>
      <c r="G156" s="1" t="str">
        <f t="shared" si="8"/>
        <v>February</v>
      </c>
      <c r="H156" s="1" t="str">
        <f>Data!G156</f>
        <v>malfarsi@intelligencesystems.com</v>
      </c>
      <c r="I156" s="1" t="str">
        <f>Data!H156</f>
        <v>17  </v>
      </c>
      <c r="J156" s="16" t="b">
        <f t="shared" si="9"/>
        <v>0</v>
      </c>
      <c r="K156" s="16">
        <f t="shared" si="10"/>
        <v>4</v>
      </c>
      <c r="L156">
        <f t="shared" si="11"/>
        <v>160</v>
      </c>
    </row>
    <row r="157" spans="1:12" x14ac:dyDescent="0.3">
      <c r="A157" s="1" t="str">
        <f>IF(ISBLANK(Data!A157),A156,Data!A157)</f>
        <v>Oman</v>
      </c>
      <c r="B157" s="1" t="str">
        <f>TRIM(CLEAN(Data!B157))</f>
        <v>PicSure</v>
      </c>
      <c r="C157" s="1">
        <f>Data!C157</f>
        <v>21397</v>
      </c>
      <c r="D157" s="1" t="str">
        <f>Data!D157</f>
        <v>Habib</v>
      </c>
      <c r="E157" s="1" t="str">
        <f>Data!E157</f>
        <v>Al Balushi</v>
      </c>
      <c r="F157" s="2">
        <f>DATE(LEFT(Data!F157,4),MID(Data!F157,6,2),RIGHT(Data!F157,2))</f>
        <v>41853</v>
      </c>
      <c r="G157" s="1" t="str">
        <f t="shared" si="8"/>
        <v>August</v>
      </c>
      <c r="H157" s="1" t="str">
        <f>Data!G157</f>
        <v>hal balushi@picsure.com</v>
      </c>
      <c r="I157" s="1" t="str">
        <f>Data!H157</f>
        <v>8  </v>
      </c>
      <c r="J157" s="16" t="b">
        <f t="shared" si="9"/>
        <v>0</v>
      </c>
      <c r="K157" s="16">
        <f t="shared" si="10"/>
        <v>3</v>
      </c>
      <c r="L157">
        <f t="shared" si="11"/>
        <v>160</v>
      </c>
    </row>
    <row r="158" spans="1:12" x14ac:dyDescent="0.3">
      <c r="A158" s="1" t="str">
        <f>IF(ISBLANK(Data!A158),A157,Data!A158)</f>
        <v>Oman</v>
      </c>
      <c r="B158" s="1" t="str">
        <f>TRIM(CLEAN(Data!B158))</f>
        <v>UON</v>
      </c>
      <c r="C158" s="1">
        <f>Data!C158</f>
        <v>22329</v>
      </c>
      <c r="D158" s="1" t="str">
        <f>Data!D158</f>
        <v>Badar</v>
      </c>
      <c r="E158" s="1" t="str">
        <f>Data!E158</f>
        <v>Al Mamari</v>
      </c>
      <c r="F158" s="2">
        <f>DATE(LEFT(Data!F158,4),MID(Data!F158,6,2),RIGHT(Data!F158,2))</f>
        <v>41559</v>
      </c>
      <c r="G158" s="1" t="str">
        <f t="shared" si="8"/>
        <v>October</v>
      </c>
      <c r="H158" s="1" t="str">
        <f>Data!G158</f>
        <v>bal mamari@uon.com</v>
      </c>
      <c r="I158" s="1" t="str">
        <f>Data!H158</f>
        <v>19  </v>
      </c>
      <c r="J158" s="16" t="b">
        <f t="shared" si="9"/>
        <v>0</v>
      </c>
      <c r="K158" s="16">
        <f t="shared" si="10"/>
        <v>4</v>
      </c>
      <c r="L158">
        <f t="shared" si="11"/>
        <v>160</v>
      </c>
    </row>
    <row r="159" spans="1:12" x14ac:dyDescent="0.3">
      <c r="A159" s="1" t="str">
        <f>IF(ISBLANK(Data!A159),A158,Data!A159)</f>
        <v>Oman</v>
      </c>
      <c r="B159" s="1" t="str">
        <f>TRIM(CLEAN(Data!B159))</f>
        <v>PicSure</v>
      </c>
      <c r="C159" s="1">
        <f>Data!C159</f>
        <v>28943</v>
      </c>
      <c r="D159" s="1" t="str">
        <f>Data!D159</f>
        <v>Timothy</v>
      </c>
      <c r="E159" s="1" t="str">
        <f>Data!E159</f>
        <v>Roy</v>
      </c>
      <c r="F159" s="2">
        <f>DATE(LEFT(Data!F159,4),MID(Data!F159,6,2),RIGHT(Data!F159,2))</f>
        <v>42360</v>
      </c>
      <c r="G159" s="1" t="str">
        <f t="shared" si="8"/>
        <v>December</v>
      </c>
      <c r="H159" s="1" t="str">
        <f>Data!G159</f>
        <v>troy@picsure.com</v>
      </c>
      <c r="I159" s="1" t="str">
        <f>Data!H159</f>
        <v>1  </v>
      </c>
      <c r="J159" s="16" t="b">
        <f t="shared" si="9"/>
        <v>0</v>
      </c>
      <c r="K159" s="16">
        <f t="shared" si="10"/>
        <v>3</v>
      </c>
      <c r="L159">
        <f t="shared" si="11"/>
        <v>160</v>
      </c>
    </row>
    <row r="160" spans="1:12" x14ac:dyDescent="0.3">
      <c r="A160" s="1" t="str">
        <f>IF(ISBLANK(Data!A160),A159,Data!A160)</f>
        <v>Palestinian Territory</v>
      </c>
      <c r="B160" s="1" t="str">
        <f>TRIM(CLEAN(Data!B160))</f>
        <v>xLAN Internet Exchange</v>
      </c>
      <c r="C160" s="1">
        <f>Data!C160</f>
        <v>20767</v>
      </c>
      <c r="D160" s="1" t="str">
        <f>Data!D160</f>
        <v>Iyas</v>
      </c>
      <c r="E160" s="1" t="str">
        <f>Data!E160</f>
        <v>Nazzal</v>
      </c>
      <c r="F160" s="2">
        <f>DATE(LEFT(Data!F160,4),MID(Data!F160,6,2),RIGHT(Data!F160,2))</f>
        <v>41317</v>
      </c>
      <c r="G160" s="1" t="str">
        <f t="shared" si="8"/>
        <v>February</v>
      </c>
      <c r="H160" s="1" t="str">
        <f>Data!G160</f>
        <v>inazzal@xlaninternetexchange.com</v>
      </c>
      <c r="I160" s="1" t="str">
        <f>Data!H160</f>
        <v>13  </v>
      </c>
      <c r="J160" s="16" t="b">
        <f t="shared" si="9"/>
        <v>0</v>
      </c>
      <c r="K160" s="16">
        <f t="shared" si="10"/>
        <v>4</v>
      </c>
      <c r="L160">
        <f t="shared" si="11"/>
        <v>160</v>
      </c>
    </row>
    <row r="161" spans="1:12" x14ac:dyDescent="0.3">
      <c r="A161" s="1" t="str">
        <f>IF(ISBLANK(Data!A161),A160,Data!A161)</f>
        <v>Poland</v>
      </c>
      <c r="B161" s="1" t="str">
        <f>TRIM(CLEAN(Data!B161))</f>
        <v>PicSure</v>
      </c>
      <c r="C161" s="1">
        <f>Data!C161</f>
        <v>11365</v>
      </c>
      <c r="D161" s="1" t="str">
        <f>Data!D161</f>
        <v>Lukasz</v>
      </c>
      <c r="E161" s="1" t="str">
        <f>Data!E161</f>
        <v>Janczura</v>
      </c>
      <c r="F161" s="2">
        <f>DATE(LEFT(Data!F161,4),MID(Data!F161,6,2),RIGHT(Data!F161,2))</f>
        <v>42169</v>
      </c>
      <c r="G161" s="1" t="str">
        <f t="shared" si="8"/>
        <v>June</v>
      </c>
      <c r="H161" s="1" t="str">
        <f>Data!G161</f>
        <v>ljanczura@picsure.com</v>
      </c>
      <c r="I161" s="1" t="str">
        <f>Data!H161</f>
        <v>2  </v>
      </c>
      <c r="J161" s="16" t="b">
        <f t="shared" si="9"/>
        <v>0</v>
      </c>
      <c r="K161" s="16">
        <f t="shared" si="10"/>
        <v>3</v>
      </c>
      <c r="L161">
        <f t="shared" si="11"/>
        <v>160</v>
      </c>
    </row>
    <row r="162" spans="1:12" x14ac:dyDescent="0.3">
      <c r="A162" s="1" t="str">
        <f>IF(ISBLANK(Data!A162),A161,Data!A162)</f>
        <v>Poland</v>
      </c>
      <c r="B162" s="1" t="str">
        <f>TRIM(CLEAN(Data!B162))</f>
        <v>Epsilon Tech</v>
      </c>
      <c r="C162" s="1">
        <f>Data!C162</f>
        <v>20626</v>
      </c>
      <c r="D162" s="1" t="str">
        <f>Data!D162</f>
        <v>Piotr</v>
      </c>
      <c r="E162" s="1" t="str">
        <f>Data!E162</f>
        <v>Strzyżewski</v>
      </c>
      <c r="F162" s="2">
        <f>DATE(LEFT(Data!F162,4),MID(Data!F162,6,2),RIGHT(Data!F162,2))</f>
        <v>41513</v>
      </c>
      <c r="G162" s="1" t="str">
        <f t="shared" si="8"/>
        <v>August</v>
      </c>
      <c r="H162" s="1" t="str">
        <f>Data!G162</f>
        <v>pstrzyżewski@epsilontech.com</v>
      </c>
      <c r="I162" s="1" t="str">
        <f>Data!H162</f>
        <v>7  </v>
      </c>
      <c r="J162" s="16" t="b">
        <f t="shared" si="9"/>
        <v>0</v>
      </c>
      <c r="K162" s="16">
        <f t="shared" si="10"/>
        <v>3</v>
      </c>
      <c r="L162">
        <f t="shared" si="11"/>
        <v>160</v>
      </c>
    </row>
    <row r="163" spans="1:12" x14ac:dyDescent="0.3">
      <c r="A163" s="1" t="str">
        <f>IF(ISBLANK(Data!A163),A162,Data!A163)</f>
        <v>Poland</v>
      </c>
      <c r="B163" s="1" t="str">
        <f>TRIM(CLEAN(Data!B163))</f>
        <v>Zim Sales</v>
      </c>
      <c r="C163" s="1">
        <f>Data!C163</f>
        <v>29151</v>
      </c>
      <c r="D163" s="1" t="str">
        <f>Data!D163</f>
        <v>Andrzej</v>
      </c>
      <c r="E163" s="1" t="str">
        <f>Data!E163</f>
        <v>Pietkiewicz</v>
      </c>
      <c r="F163" s="2">
        <f>DATE(LEFT(Data!F163,4),MID(Data!F163,6,2),RIGHT(Data!F163,2))</f>
        <v>42659</v>
      </c>
      <c r="G163" s="1" t="str">
        <f t="shared" si="8"/>
        <v>October</v>
      </c>
      <c r="H163" s="1" t="str">
        <f>Data!G163</f>
        <v>apietkiewicz@zimsales.com</v>
      </c>
      <c r="I163" s="1" t="str">
        <f>Data!H163</f>
        <v>3  </v>
      </c>
      <c r="J163" s="16" t="b">
        <f t="shared" si="9"/>
        <v>0</v>
      </c>
      <c r="K163" s="16">
        <f t="shared" si="10"/>
        <v>3</v>
      </c>
      <c r="L163">
        <f t="shared" si="11"/>
        <v>160</v>
      </c>
    </row>
    <row r="164" spans="1:12" x14ac:dyDescent="0.3">
      <c r="A164" s="1" t="str">
        <f>IF(ISBLANK(Data!A164),A163,Data!A164)</f>
        <v>Portugal</v>
      </c>
      <c r="B164" s="1" t="str">
        <f>TRIM(CLEAN(Data!B164))</f>
        <v>Ebony Telecoms</v>
      </c>
      <c r="C164" s="1">
        <f>Data!C164</f>
        <v>20616</v>
      </c>
      <c r="D164" s="1" t="str">
        <f>Data!D164</f>
        <v>Pedro</v>
      </c>
      <c r="E164" s="1" t="str">
        <f>Data!E164</f>
        <v>Fonseca</v>
      </c>
      <c r="F164" s="2">
        <f>DATE(LEFT(Data!F164,4),MID(Data!F164,6,2),RIGHT(Data!F164,2))</f>
        <v>42297</v>
      </c>
      <c r="G164" s="1" t="str">
        <f t="shared" si="8"/>
        <v>October</v>
      </c>
      <c r="H164" s="1" t="str">
        <f>Data!G164</f>
        <v>pfonseca@ebonytelecoms.com</v>
      </c>
      <c r="I164" s="1" t="str">
        <f>Data!H164</f>
        <v>2  </v>
      </c>
      <c r="J164" s="16" t="b">
        <f t="shared" si="9"/>
        <v>0</v>
      </c>
      <c r="K164" s="16">
        <f t="shared" si="10"/>
        <v>3</v>
      </c>
      <c r="L164">
        <f t="shared" si="11"/>
        <v>160</v>
      </c>
    </row>
    <row r="165" spans="1:12" x14ac:dyDescent="0.3">
      <c r="A165" s="1" t="str">
        <f>IF(ISBLANK(Data!A165),A164,Data!A165)</f>
        <v>Portugal</v>
      </c>
      <c r="B165" s="1" t="str">
        <f>TRIM(CLEAN(Data!B165))</f>
        <v>Ebony Telecoms</v>
      </c>
      <c r="C165" s="1">
        <f>Data!C165</f>
        <v>24144</v>
      </c>
      <c r="D165" s="1" t="str">
        <f>Data!D165</f>
        <v>Joao</v>
      </c>
      <c r="E165" s="1" t="str">
        <f>Data!E165</f>
        <v>Silveira</v>
      </c>
      <c r="F165" s="2">
        <f>DATE(LEFT(Data!F165,4),MID(Data!F165,6,2),RIGHT(Data!F165,2))</f>
        <v>42145</v>
      </c>
      <c r="G165" s="1" t="str">
        <f t="shared" si="8"/>
        <v>May</v>
      </c>
      <c r="H165" s="1" t="str">
        <f>Data!G165</f>
        <v>jsilveira@ebonytelecoms.com</v>
      </c>
      <c r="I165" s="1" t="str">
        <f>Data!H165</f>
        <v>6  </v>
      </c>
      <c r="J165" s="16" t="b">
        <f t="shared" si="9"/>
        <v>0</v>
      </c>
      <c r="K165" s="16">
        <f t="shared" si="10"/>
        <v>3</v>
      </c>
      <c r="L165">
        <f t="shared" si="11"/>
        <v>160</v>
      </c>
    </row>
    <row r="166" spans="1:12" x14ac:dyDescent="0.3">
      <c r="A166" s="1" t="str">
        <f>IF(ISBLANK(Data!A166),A165,Data!A166)</f>
        <v>Portugal</v>
      </c>
      <c r="B166" s="1" t="str">
        <f>TRIM(CLEAN(Data!B166))</f>
        <v>Ebony Telecoms</v>
      </c>
      <c r="C166" s="1">
        <f>Data!C166</f>
        <v>24998</v>
      </c>
      <c r="D166" s="1" t="str">
        <f>Data!D166</f>
        <v>Ana Rita</v>
      </c>
      <c r="E166" s="1" t="str">
        <f>Data!E166</f>
        <v>Cavadas</v>
      </c>
      <c r="F166" s="2">
        <f>DATE(LEFT(Data!F166,4),MID(Data!F166,6,2),RIGHT(Data!F166,2))</f>
        <v>41939</v>
      </c>
      <c r="G166" s="1" t="str">
        <f t="shared" si="8"/>
        <v>October</v>
      </c>
      <c r="H166" s="1" t="str">
        <f>Data!G166</f>
        <v>acavadas@ebonytelecoms.com</v>
      </c>
      <c r="I166" s="1" t="str">
        <f>Data!H166</f>
        <v>6  </v>
      </c>
      <c r="J166" s="16" t="b">
        <f t="shared" si="9"/>
        <v>0</v>
      </c>
      <c r="K166" s="16">
        <f t="shared" si="10"/>
        <v>3</v>
      </c>
      <c r="L166">
        <f t="shared" si="11"/>
        <v>160</v>
      </c>
    </row>
    <row r="167" spans="1:12" x14ac:dyDescent="0.3">
      <c r="A167" s="1" t="str">
        <f>IF(ISBLANK(Data!A167),A166,Data!A167)</f>
        <v>Portugal</v>
      </c>
      <c r="B167" s="1" t="str">
        <f>TRIM(CLEAN(Data!B167))</f>
        <v>Ebony Telecoms</v>
      </c>
      <c r="C167" s="1">
        <f>Data!C167</f>
        <v>26525</v>
      </c>
      <c r="D167" s="1" t="str">
        <f>Data!D167</f>
        <v>Nuno Manuel</v>
      </c>
      <c r="E167" s="1" t="str">
        <f>Data!E167</f>
        <v>Garcia Dos Santos</v>
      </c>
      <c r="F167" s="2">
        <f>DATE(LEFT(Data!F167,4),MID(Data!F167,6,2),RIGHT(Data!F167,2))</f>
        <v>41877</v>
      </c>
      <c r="G167" s="1" t="str">
        <f t="shared" si="8"/>
        <v>August</v>
      </c>
      <c r="H167" s="1" t="str">
        <f>Data!G167</f>
        <v>ngarcia dos santos@ebonytelecoms.com</v>
      </c>
      <c r="I167" s="1" t="str">
        <f>Data!H167</f>
        <v>5  </v>
      </c>
      <c r="J167" s="16" t="b">
        <f t="shared" si="9"/>
        <v>0</v>
      </c>
      <c r="K167" s="16">
        <f t="shared" si="10"/>
        <v>3</v>
      </c>
      <c r="L167">
        <f t="shared" si="11"/>
        <v>160</v>
      </c>
    </row>
    <row r="168" spans="1:12" x14ac:dyDescent="0.3">
      <c r="A168" s="1" t="str">
        <f>IF(ISBLANK(Data!A168),A167,Data!A168)</f>
        <v>Romania</v>
      </c>
      <c r="B168" s="1" t="str">
        <f>TRIM(CLEAN(Data!B168))</f>
        <v>Zconnect, Inc</v>
      </c>
      <c r="C168" s="1">
        <f>Data!C168</f>
        <v>15378</v>
      </c>
      <c r="D168" s="1" t="str">
        <f>Data!D168</f>
        <v>Catalin</v>
      </c>
      <c r="E168" s="1" t="str">
        <f>Data!E168</f>
        <v>Leanca</v>
      </c>
      <c r="F168" s="2">
        <f>DATE(LEFT(Data!F168,4),MID(Data!F168,6,2),RIGHT(Data!F168,2))</f>
        <v>42957</v>
      </c>
      <c r="G168" s="1" t="str">
        <f t="shared" si="8"/>
        <v>August</v>
      </c>
      <c r="H168" s="1" t="str">
        <f>Data!G168</f>
        <v>cleanca@zconnect,inc.com</v>
      </c>
      <c r="I168" s="1" t="str">
        <f>Data!H168</f>
        <v>2  </v>
      </c>
      <c r="J168" s="16" t="b">
        <f t="shared" si="9"/>
        <v>0</v>
      </c>
      <c r="K168" s="16">
        <f t="shared" si="10"/>
        <v>3</v>
      </c>
      <c r="L168">
        <f t="shared" si="11"/>
        <v>160</v>
      </c>
    </row>
    <row r="169" spans="1:12" x14ac:dyDescent="0.3">
      <c r="A169" s="1" t="str">
        <f>IF(ISBLANK(Data!A169),A168,Data!A169)</f>
        <v>Romania</v>
      </c>
      <c r="B169" s="1" t="str">
        <f>TRIM(CLEAN(Data!B169))</f>
        <v>IPI Bucharest</v>
      </c>
      <c r="C169" s="1">
        <f>Data!C169</f>
        <v>18536</v>
      </c>
      <c r="D169" s="1" t="str">
        <f>Data!D169</f>
        <v>Ionut</v>
      </c>
      <c r="E169" s="1" t="str">
        <f>Data!E169</f>
        <v>Sandu</v>
      </c>
      <c r="F169" s="2">
        <f>DATE(LEFT(Data!F169,4),MID(Data!F169,6,2),RIGHT(Data!F169,2))</f>
        <v>41524</v>
      </c>
      <c r="G169" s="1" t="str">
        <f t="shared" si="8"/>
        <v>September</v>
      </c>
      <c r="H169" s="1" t="str">
        <f>Data!G169</f>
        <v>isandu@ipibucharest.com</v>
      </c>
      <c r="I169" s="1" t="str">
        <f>Data!H169</f>
        <v>9  </v>
      </c>
      <c r="J169" s="16" t="b">
        <f t="shared" si="9"/>
        <v>0</v>
      </c>
      <c r="K169" s="16">
        <f t="shared" si="10"/>
        <v>3</v>
      </c>
      <c r="L169">
        <f t="shared" si="11"/>
        <v>160</v>
      </c>
    </row>
    <row r="170" spans="1:12" x14ac:dyDescent="0.3">
      <c r="A170" s="1" t="str">
        <f>IF(ISBLANK(Data!A170),A169,Data!A170)</f>
        <v>Romania</v>
      </c>
      <c r="B170" s="1" t="str">
        <f>TRIM(CLEAN(Data!B170))</f>
        <v>xLAN Internet Exchange</v>
      </c>
      <c r="C170" s="1">
        <f>Data!C170</f>
        <v>23689</v>
      </c>
      <c r="D170" s="1" t="str">
        <f>Data!D170</f>
        <v>Adrian</v>
      </c>
      <c r="E170" s="1" t="str">
        <f>Data!E170</f>
        <v>Rapa</v>
      </c>
      <c r="F170" s="2">
        <f>DATE(LEFT(Data!F170,4),MID(Data!F170,6,2),RIGHT(Data!F170,2))</f>
        <v>42842</v>
      </c>
      <c r="G170" s="1" t="str">
        <f t="shared" si="8"/>
        <v>April</v>
      </c>
      <c r="H170" s="1" t="str">
        <f>Data!G170</f>
        <v>arapa@xlaninternetexchange.com</v>
      </c>
      <c r="I170" s="1" t="str">
        <f>Data!H170</f>
        <v>2  </v>
      </c>
      <c r="J170" s="16" t="b">
        <f t="shared" si="9"/>
        <v>0</v>
      </c>
      <c r="K170" s="16">
        <f t="shared" si="10"/>
        <v>3</v>
      </c>
      <c r="L170">
        <f t="shared" si="11"/>
        <v>160</v>
      </c>
    </row>
    <row r="171" spans="1:12" x14ac:dyDescent="0.3">
      <c r="A171" s="1" t="str">
        <f>IF(ISBLANK(Data!A171),A170,Data!A171)</f>
        <v>Romania</v>
      </c>
      <c r="B171" s="1" t="str">
        <f>TRIM(CLEAN(Data!B171))</f>
        <v>IPI Bucharest</v>
      </c>
      <c r="C171" s="1">
        <f>Data!C171</f>
        <v>25596</v>
      </c>
      <c r="D171" s="1" t="str">
        <f>Data!D171</f>
        <v>Cristian-Harisis</v>
      </c>
      <c r="E171" s="1" t="str">
        <f>Data!E171</f>
        <v>Sevcenco</v>
      </c>
      <c r="F171" s="2">
        <f>DATE(LEFT(Data!F171,4),MID(Data!F171,6,2),RIGHT(Data!F171,2))</f>
        <v>42008</v>
      </c>
      <c r="G171" s="1" t="str">
        <f t="shared" si="8"/>
        <v>January</v>
      </c>
      <c r="H171" s="1" t="str">
        <f>Data!G171</f>
        <v>csevcenco@ipibucharest.com</v>
      </c>
      <c r="I171" s="1" t="str">
        <f>Data!H171</f>
        <v>2  </v>
      </c>
      <c r="J171" s="16" t="b">
        <f t="shared" si="9"/>
        <v>0</v>
      </c>
      <c r="K171" s="16">
        <f t="shared" si="10"/>
        <v>3</v>
      </c>
      <c r="L171">
        <f t="shared" si="11"/>
        <v>160</v>
      </c>
    </row>
    <row r="172" spans="1:12" x14ac:dyDescent="0.3">
      <c r="A172" s="1" t="str">
        <f>IF(ISBLANK(Data!A172),A171,Data!A172)</f>
        <v>Romania</v>
      </c>
      <c r="B172" s="1" t="str">
        <f>TRIM(CLEAN(Data!B172))</f>
        <v>Zconnect, Inc</v>
      </c>
      <c r="C172" s="1">
        <f>Data!C172</f>
        <v>26762</v>
      </c>
      <c r="D172" s="1" t="str">
        <f>Data!D172</f>
        <v>Mihail</v>
      </c>
      <c r="E172" s="1" t="str">
        <f>Data!E172</f>
        <v>Dumitrache</v>
      </c>
      <c r="F172" s="2">
        <f>DATE(LEFT(Data!F172,4),MID(Data!F172,6,2),RIGHT(Data!F172,2))</f>
        <v>41418</v>
      </c>
      <c r="G172" s="1" t="str">
        <f t="shared" si="8"/>
        <v>May</v>
      </c>
      <c r="H172" s="1" t="str">
        <f>Data!G172</f>
        <v>mdumitrache@zconnect,inc.com</v>
      </c>
      <c r="I172" s="1" t="str">
        <f>Data!H172</f>
        <v>2  </v>
      </c>
      <c r="J172" s="16" t="b">
        <f t="shared" si="9"/>
        <v>0</v>
      </c>
      <c r="K172" s="16">
        <f t="shared" si="10"/>
        <v>3</v>
      </c>
      <c r="L172">
        <f t="shared" si="11"/>
        <v>160</v>
      </c>
    </row>
    <row r="173" spans="1:12" x14ac:dyDescent="0.3">
      <c r="A173" s="1" t="str">
        <f>IF(ISBLANK(Data!A173),A172,Data!A173)</f>
        <v>Romania</v>
      </c>
      <c r="B173" s="1" t="str">
        <f>TRIM(CLEAN(Data!B173))</f>
        <v>Wiz Labs</v>
      </c>
      <c r="C173" s="1">
        <f>Data!C173</f>
        <v>26873</v>
      </c>
      <c r="D173" s="1" t="str">
        <f>Data!D173</f>
        <v>Radu</v>
      </c>
      <c r="E173" s="1" t="str">
        <f>Data!E173</f>
        <v>Ghidiceanu</v>
      </c>
      <c r="F173" s="2">
        <f>DATE(LEFT(Data!F173,4),MID(Data!F173,6,2),RIGHT(Data!F173,2))</f>
        <v>42868</v>
      </c>
      <c r="G173" s="1" t="str">
        <f t="shared" si="8"/>
        <v>May</v>
      </c>
      <c r="H173" s="1" t="str">
        <f>Data!G173</f>
        <v>rghidiceanu@wizlabs.com</v>
      </c>
      <c r="I173" s="1" t="str">
        <f>Data!H173</f>
        <v>10  </v>
      </c>
      <c r="J173" s="16" t="b">
        <f t="shared" si="9"/>
        <v>0</v>
      </c>
      <c r="K173" s="16">
        <f t="shared" si="10"/>
        <v>4</v>
      </c>
      <c r="L173">
        <f t="shared" si="11"/>
        <v>160</v>
      </c>
    </row>
    <row r="174" spans="1:12" x14ac:dyDescent="0.3">
      <c r="A174" s="1" t="str">
        <f>IF(ISBLANK(Data!A174),A173,Data!A174)</f>
        <v>Romania</v>
      </c>
      <c r="B174" s="1" t="str">
        <f>TRIM(CLEAN(Data!B174))</f>
        <v>Qinisar</v>
      </c>
      <c r="C174" s="1">
        <f>Data!C174</f>
        <v>28181</v>
      </c>
      <c r="D174" s="1" t="str">
        <f>Data!D174</f>
        <v>Florin Cosmin</v>
      </c>
      <c r="E174" s="1" t="str">
        <f>Data!E174</f>
        <v>Petre</v>
      </c>
      <c r="F174" s="2">
        <f>DATE(LEFT(Data!F174,4),MID(Data!F174,6,2),RIGHT(Data!F174,2))</f>
        <v>41085</v>
      </c>
      <c r="G174" s="1" t="str">
        <f t="shared" si="8"/>
        <v>June</v>
      </c>
      <c r="H174" s="1" t="str">
        <f>Data!G174</f>
        <v>fpetre@qinisar.com</v>
      </c>
      <c r="I174" s="1" t="str">
        <f>Data!H174</f>
        <v>6  </v>
      </c>
      <c r="J174" s="16" t="b">
        <f t="shared" si="9"/>
        <v>0</v>
      </c>
      <c r="K174" s="16">
        <f t="shared" si="10"/>
        <v>3</v>
      </c>
      <c r="L174">
        <f t="shared" si="11"/>
        <v>160</v>
      </c>
    </row>
    <row r="175" spans="1:12" x14ac:dyDescent="0.3">
      <c r="A175" s="1" t="str">
        <f>IF(ISBLANK(Data!A175),A174,Data!A175)</f>
        <v>Romania</v>
      </c>
      <c r="B175" s="1" t="str">
        <f>TRIM(CLEAN(Data!B175))</f>
        <v>xLAN Internet Exchange</v>
      </c>
      <c r="C175" s="1">
        <f>Data!C175</f>
        <v>34625</v>
      </c>
      <c r="D175" s="1" t="str">
        <f>Data!D175</f>
        <v>Andrei Eric</v>
      </c>
      <c r="E175" s="1" t="str">
        <f>Data!E175</f>
        <v>Băleanu</v>
      </c>
      <c r="F175" s="2">
        <f>DATE(LEFT(Data!F175,4),MID(Data!F175,6,2),RIGHT(Data!F175,2))</f>
        <v>41925</v>
      </c>
      <c r="G175" s="1" t="str">
        <f t="shared" si="8"/>
        <v>October</v>
      </c>
      <c r="H175" s="1" t="str">
        <f>Data!G175</f>
        <v>abăleanu@xlaninternetexchange.com</v>
      </c>
      <c r="I175" s="1" t="str">
        <f>Data!H175</f>
        <v>4  </v>
      </c>
      <c r="J175" s="16" t="b">
        <f t="shared" si="9"/>
        <v>0</v>
      </c>
      <c r="K175" s="16">
        <f t="shared" si="10"/>
        <v>3</v>
      </c>
      <c r="L175">
        <f t="shared" si="11"/>
        <v>160</v>
      </c>
    </row>
    <row r="176" spans="1:12" x14ac:dyDescent="0.3">
      <c r="A176" s="1" t="str">
        <f>IF(ISBLANK(Data!A176),A175,Data!A176)</f>
        <v>Romania</v>
      </c>
      <c r="B176" s="1" t="str">
        <f>TRIM(CLEAN(Data!B176))</f>
        <v>IPI Bucharest</v>
      </c>
      <c r="C176" s="1">
        <f>Data!C176</f>
        <v>37567</v>
      </c>
      <c r="D176" s="1" t="str">
        <f>Data!D176</f>
        <v>Adrian-Victor</v>
      </c>
      <c r="E176" s="1" t="str">
        <f>Data!E176</f>
        <v>Vevera</v>
      </c>
      <c r="F176" s="2">
        <f>DATE(LEFT(Data!F176,4),MID(Data!F176,6,2),RIGHT(Data!F176,2))</f>
        <v>42072</v>
      </c>
      <c r="G176" s="1" t="str">
        <f t="shared" si="8"/>
        <v>March</v>
      </c>
      <c r="H176" s="1" t="str">
        <f>Data!G176</f>
        <v>avevera@ipibucharest.com</v>
      </c>
      <c r="I176" s="1" t="str">
        <f>Data!H176</f>
        <v>9  </v>
      </c>
      <c r="J176" s="16" t="b">
        <f t="shared" si="9"/>
        <v>0</v>
      </c>
      <c r="K176" s="16">
        <f t="shared" si="10"/>
        <v>3</v>
      </c>
      <c r="L176">
        <f t="shared" si="11"/>
        <v>160</v>
      </c>
    </row>
    <row r="177" spans="1:12" x14ac:dyDescent="0.3">
      <c r="A177" s="1" t="str">
        <f>IF(ISBLANK(Data!A177),A176,Data!A177)</f>
        <v>Romania</v>
      </c>
      <c r="B177" s="1" t="str">
        <f>TRIM(CLEAN(Data!B177))</f>
        <v>Qinisar</v>
      </c>
      <c r="C177" s="1">
        <f>Data!C177</f>
        <v>38372</v>
      </c>
      <c r="D177" s="1" t="str">
        <f>Data!D177</f>
        <v>Mihai</v>
      </c>
      <c r="E177" s="1" t="str">
        <f>Data!E177</f>
        <v>Barbulescu</v>
      </c>
      <c r="F177" s="2">
        <f>DATE(LEFT(Data!F177,4),MID(Data!F177,6,2),RIGHT(Data!F177,2))</f>
        <v>41590</v>
      </c>
      <c r="G177" s="1" t="str">
        <f t="shared" si="8"/>
        <v>November</v>
      </c>
      <c r="H177" s="1" t="str">
        <f>Data!G177</f>
        <v>mbarbulescu@qinisar.com</v>
      </c>
      <c r="I177" s="1" t="str">
        <f>Data!H177</f>
        <v>5  </v>
      </c>
      <c r="J177" s="16" t="b">
        <f t="shared" si="9"/>
        <v>0</v>
      </c>
      <c r="K177" s="16">
        <f t="shared" si="10"/>
        <v>3</v>
      </c>
      <c r="L177">
        <f t="shared" si="11"/>
        <v>160</v>
      </c>
    </row>
    <row r="178" spans="1:12" x14ac:dyDescent="0.3">
      <c r="A178" s="1" t="str">
        <f>IF(ISBLANK(Data!A178),A177,Data!A178)</f>
        <v>Russian Federation</v>
      </c>
      <c r="B178" s="1" t="str">
        <f>TRIM(CLEAN(Data!B178))</f>
        <v>Axell Group</v>
      </c>
      <c r="C178" s="1">
        <f>Data!C178</f>
        <v>18895</v>
      </c>
      <c r="D178" s="1" t="str">
        <f>Data!D178</f>
        <v>Olga</v>
      </c>
      <c r="E178" s="1" t="str">
        <f>Data!E178</f>
        <v>Mamontova</v>
      </c>
      <c r="F178" s="2">
        <f>DATE(LEFT(Data!F178,4),MID(Data!F178,6,2),RIGHT(Data!F178,2))</f>
        <v>42110</v>
      </c>
      <c r="G178" s="1" t="str">
        <f t="shared" si="8"/>
        <v>April</v>
      </c>
      <c r="H178" s="1" t="str">
        <f>Data!G178</f>
        <v>omamontova@axellgroup.com</v>
      </c>
      <c r="I178" s="1" t="str">
        <f>Data!H178</f>
        <v>12  </v>
      </c>
      <c r="J178" s="16" t="b">
        <f t="shared" si="9"/>
        <v>0</v>
      </c>
      <c r="K178" s="16">
        <f t="shared" si="10"/>
        <v>4</v>
      </c>
      <c r="L178">
        <f t="shared" si="11"/>
        <v>160</v>
      </c>
    </row>
    <row r="179" spans="1:12" x14ac:dyDescent="0.3">
      <c r="A179" s="1" t="str">
        <f>IF(ISBLANK(Data!A179),A178,Data!A179)</f>
        <v>Russian Federation</v>
      </c>
      <c r="B179" s="1" t="str">
        <f>TRIM(CLEAN(Data!B179))</f>
        <v>Axell Group</v>
      </c>
      <c r="C179" s="1">
        <f>Data!C179</f>
        <v>27673</v>
      </c>
      <c r="D179" s="1" t="str">
        <f>Data!D179</f>
        <v>Evgenii</v>
      </c>
      <c r="E179" s="1" t="str">
        <f>Data!E179</f>
        <v>Mamontov</v>
      </c>
      <c r="F179" s="2">
        <f>DATE(LEFT(Data!F179,4),MID(Data!F179,6,2),RIGHT(Data!F179,2))</f>
        <v>42404</v>
      </c>
      <c r="G179" s="1" t="str">
        <f t="shared" si="8"/>
        <v>February</v>
      </c>
      <c r="H179" s="1" t="str">
        <f>Data!G179</f>
        <v>emamontov@axellgroup.com</v>
      </c>
      <c r="I179" s="1" t="str">
        <f>Data!H179</f>
        <v>5  </v>
      </c>
      <c r="J179" s="16" t="b">
        <f t="shared" si="9"/>
        <v>0</v>
      </c>
      <c r="K179" s="16">
        <f t="shared" si="10"/>
        <v>3</v>
      </c>
      <c r="L179">
        <f t="shared" si="11"/>
        <v>160</v>
      </c>
    </row>
    <row r="180" spans="1:12" x14ac:dyDescent="0.3">
      <c r="A180" s="1" t="str">
        <f>IF(ISBLANK(Data!A180),A179,Data!A180)</f>
        <v>Russian Federation</v>
      </c>
      <c r="B180" s="1" t="str">
        <f>TRIM(CLEAN(Data!B180))</f>
        <v>TatSan</v>
      </c>
      <c r="C180" s="1">
        <f>Data!C180</f>
        <v>27950</v>
      </c>
      <c r="D180" s="1" t="str">
        <f>Data!D180</f>
        <v>Alexey</v>
      </c>
      <c r="E180" s="1" t="str">
        <f>Data!E180</f>
        <v>Krasnov</v>
      </c>
      <c r="F180" s="2">
        <f>DATE(LEFT(Data!F180,4),MID(Data!F180,6,2),RIGHT(Data!F180,2))</f>
        <v>42350</v>
      </c>
      <c r="G180" s="1" t="str">
        <f t="shared" si="8"/>
        <v>December</v>
      </c>
      <c r="H180" s="1" t="str">
        <f>Data!G180</f>
        <v>akrasnov@tatsan.com</v>
      </c>
      <c r="I180" s="1" t="str">
        <f>Data!H180</f>
        <v>11  </v>
      </c>
      <c r="J180" s="16" t="b">
        <f t="shared" si="9"/>
        <v>0</v>
      </c>
      <c r="K180" s="16">
        <f t="shared" si="10"/>
        <v>4</v>
      </c>
      <c r="L180">
        <f t="shared" si="11"/>
        <v>160</v>
      </c>
    </row>
    <row r="181" spans="1:12" x14ac:dyDescent="0.3">
      <c r="A181" s="1" t="str">
        <f>IF(ISBLANK(Data!A181),A180,Data!A181)</f>
        <v>Russian Federation</v>
      </c>
      <c r="B181" s="1" t="str">
        <f>TRIM(CLEAN(Data!B181))</f>
        <v>Axell Group</v>
      </c>
      <c r="C181" s="1">
        <f>Data!C181</f>
        <v>31955</v>
      </c>
      <c r="D181" s="1" t="str">
        <f>Data!D181</f>
        <v>Juri</v>
      </c>
      <c r="E181" s="1" t="str">
        <f>Data!E181</f>
        <v>Bogdanov</v>
      </c>
      <c r="F181" s="2">
        <f>DATE(LEFT(Data!F181,4),MID(Data!F181,6,2),RIGHT(Data!F181,2))</f>
        <v>41387</v>
      </c>
      <c r="G181" s="1" t="str">
        <f t="shared" si="8"/>
        <v>April</v>
      </c>
      <c r="H181" s="1" t="str">
        <f>Data!G181</f>
        <v>jbogdanov@axellgroup.com</v>
      </c>
      <c r="I181" s="1" t="str">
        <f>Data!H181</f>
        <v>9  </v>
      </c>
      <c r="J181" s="16" t="b">
        <f t="shared" si="9"/>
        <v>0</v>
      </c>
      <c r="K181" s="16">
        <f t="shared" si="10"/>
        <v>3</v>
      </c>
      <c r="L181">
        <f t="shared" si="11"/>
        <v>160</v>
      </c>
    </row>
    <row r="182" spans="1:12" x14ac:dyDescent="0.3">
      <c r="A182" s="1" t="str">
        <f>IF(ISBLANK(Data!A182),A181,Data!A182)</f>
        <v>Russian Federation</v>
      </c>
      <c r="B182" s="1" t="str">
        <f>TRIM(CLEAN(Data!B182))</f>
        <v>Axell Group</v>
      </c>
      <c r="C182" s="1">
        <f>Data!C182</f>
        <v>32721</v>
      </c>
      <c r="D182" s="1" t="str">
        <f>Data!D182</f>
        <v>Sofya</v>
      </c>
      <c r="E182" s="1" t="str">
        <f>Data!E182</f>
        <v>Sushkina</v>
      </c>
      <c r="F182" s="2">
        <f>DATE(LEFT(Data!F182,4),MID(Data!F182,6,2),RIGHT(Data!F182,2))</f>
        <v>42190</v>
      </c>
      <c r="G182" s="1" t="str">
        <f t="shared" si="8"/>
        <v>July</v>
      </c>
      <c r="H182" s="1" t="str">
        <f>Data!G182</f>
        <v>ssushkina@axellgroup.com</v>
      </c>
      <c r="I182" s="1" t="str">
        <f>Data!H182</f>
        <v>11  </v>
      </c>
      <c r="J182" s="16" t="b">
        <f t="shared" si="9"/>
        <v>0</v>
      </c>
      <c r="K182" s="16">
        <f t="shared" si="10"/>
        <v>4</v>
      </c>
      <c r="L182">
        <f t="shared" si="11"/>
        <v>160</v>
      </c>
    </row>
    <row r="183" spans="1:12" x14ac:dyDescent="0.3">
      <c r="A183" s="1" t="str">
        <f>IF(ISBLANK(Data!A183),A182,Data!A183)</f>
        <v>Russian Federation</v>
      </c>
      <c r="B183" s="1" t="str">
        <f>TRIM(CLEAN(Data!B183))</f>
        <v>Ripple Com</v>
      </c>
      <c r="C183" s="1">
        <f>Data!C183</f>
        <v>33952</v>
      </c>
      <c r="D183" s="1" t="str">
        <f>Data!D183</f>
        <v>Dmitry</v>
      </c>
      <c r="E183" s="1" t="str">
        <f>Data!E183</f>
        <v>Burkov</v>
      </c>
      <c r="F183" s="2">
        <f>DATE(LEFT(Data!F183,4),MID(Data!F183,6,2),RIGHT(Data!F183,2))</f>
        <v>41318</v>
      </c>
      <c r="G183" s="1" t="str">
        <f t="shared" si="8"/>
        <v>February</v>
      </c>
      <c r="H183" s="1" t="str">
        <f>Data!G183</f>
        <v>dburkov@ripplecom.com</v>
      </c>
      <c r="I183" s="1" t="str">
        <f>Data!H183</f>
        <v>3  </v>
      </c>
      <c r="J183" s="16" t="b">
        <f t="shared" si="9"/>
        <v>0</v>
      </c>
      <c r="K183" s="16">
        <f t="shared" si="10"/>
        <v>3</v>
      </c>
      <c r="L183">
        <f t="shared" si="11"/>
        <v>160</v>
      </c>
    </row>
    <row r="184" spans="1:12" x14ac:dyDescent="0.3">
      <c r="A184" s="1" t="str">
        <f>IF(ISBLANK(Data!A184),A183,Data!A184)</f>
        <v>Saudi Arabia</v>
      </c>
      <c r="B184" s="1" t="str">
        <f>TRIM(CLEAN(Data!B184))</f>
        <v>Data Pro Sys</v>
      </c>
      <c r="C184" s="1">
        <f>Data!C184</f>
        <v>12503</v>
      </c>
      <c r="D184" s="1" t="str">
        <f>Data!D184</f>
        <v>Sami</v>
      </c>
      <c r="E184" s="1" t="str">
        <f>Data!E184</f>
        <v>Salih</v>
      </c>
      <c r="F184" s="2">
        <f>DATE(LEFT(Data!F184,4),MID(Data!F184,6,2),RIGHT(Data!F184,2))</f>
        <v>42320</v>
      </c>
      <c r="G184" s="1" t="str">
        <f t="shared" si="8"/>
        <v>November</v>
      </c>
      <c r="H184" s="1" t="str">
        <f>Data!G184</f>
        <v>ssalih@dataprosys.com</v>
      </c>
      <c r="I184" s="1" t="str">
        <f>Data!H184</f>
        <v>5  </v>
      </c>
      <c r="J184" s="16" t="b">
        <f t="shared" si="9"/>
        <v>0</v>
      </c>
      <c r="K184" s="16">
        <f t="shared" si="10"/>
        <v>3</v>
      </c>
      <c r="L184">
        <f t="shared" si="11"/>
        <v>160</v>
      </c>
    </row>
    <row r="185" spans="1:12" x14ac:dyDescent="0.3">
      <c r="A185" s="1" t="str">
        <f>IF(ISBLANK(Data!A185),A184,Data!A185)</f>
        <v>Saudi Arabia</v>
      </c>
      <c r="B185" s="1" t="str">
        <f>TRIM(CLEAN(Data!B185))</f>
        <v>Parmis Technologies</v>
      </c>
      <c r="C185" s="1">
        <f>Data!C185</f>
        <v>18528</v>
      </c>
      <c r="D185" s="1" t="str">
        <f>Data!D185</f>
        <v>Luai</v>
      </c>
      <c r="E185" s="1" t="str">
        <f>Data!E185</f>
        <v>Hasnawi</v>
      </c>
      <c r="F185" s="2">
        <f>DATE(LEFT(Data!F185,4),MID(Data!F185,6,2),RIGHT(Data!F185,2))</f>
        <v>42874</v>
      </c>
      <c r="G185" s="1" t="str">
        <f t="shared" si="8"/>
        <v>May</v>
      </c>
      <c r="H185" s="1" t="str">
        <f>Data!G185</f>
        <v>lhasnawi@parmistechnologies.com</v>
      </c>
      <c r="I185" s="1" t="str">
        <f>Data!H185</f>
        <v>3  </v>
      </c>
      <c r="J185" s="16" t="b">
        <f t="shared" si="9"/>
        <v>0</v>
      </c>
      <c r="K185" s="16">
        <f t="shared" si="10"/>
        <v>3</v>
      </c>
      <c r="L185">
        <f t="shared" si="11"/>
        <v>160</v>
      </c>
    </row>
    <row r="186" spans="1:12" x14ac:dyDescent="0.3">
      <c r="A186" s="1" t="str">
        <f>IF(ISBLANK(Data!A186),A185,Data!A186)</f>
        <v>Saudi Arabia</v>
      </c>
      <c r="B186" s="1" t="str">
        <f>TRIM(CLEAN(Data!B186))</f>
        <v>PicSure</v>
      </c>
      <c r="C186" s="1">
        <f>Data!C186</f>
        <v>20326</v>
      </c>
      <c r="D186" s="1" t="str">
        <f>Data!D186</f>
        <v>Bassam</v>
      </c>
      <c r="E186" s="1" t="str">
        <f>Data!E186</f>
        <v>Alderwish</v>
      </c>
      <c r="F186" s="2">
        <f>DATE(LEFT(Data!F186,4),MID(Data!F186,6,2),RIGHT(Data!F186,2))</f>
        <v>41781</v>
      </c>
      <c r="G186" s="1" t="str">
        <f t="shared" si="8"/>
        <v>May</v>
      </c>
      <c r="H186" s="1" t="str">
        <f>Data!G186</f>
        <v>balderwish@picsure.com</v>
      </c>
      <c r="I186" s="1" t="str">
        <f>Data!H186</f>
        <v>9  </v>
      </c>
      <c r="J186" s="16" t="b">
        <f t="shared" si="9"/>
        <v>0</v>
      </c>
      <c r="K186" s="16">
        <f t="shared" si="10"/>
        <v>3</v>
      </c>
      <c r="L186">
        <f t="shared" si="11"/>
        <v>160</v>
      </c>
    </row>
    <row r="187" spans="1:12" x14ac:dyDescent="0.3">
      <c r="A187" s="1" t="str">
        <f>IF(ISBLANK(Data!A187),A186,Data!A187)</f>
        <v>Saudi Arabia</v>
      </c>
      <c r="B187" s="1" t="str">
        <f>TRIM(CLEAN(Data!B187))</f>
        <v>Ripple Com</v>
      </c>
      <c r="C187" s="1">
        <f>Data!C187</f>
        <v>23449</v>
      </c>
      <c r="D187" s="1" t="str">
        <f>Data!D187</f>
        <v>Salman</v>
      </c>
      <c r="E187" s="1" t="str">
        <f>Data!E187</f>
        <v>Ahmed</v>
      </c>
      <c r="F187" s="2">
        <f>DATE(LEFT(Data!F187,4),MID(Data!F187,6,2),RIGHT(Data!F187,2))</f>
        <v>42832</v>
      </c>
      <c r="G187" s="1" t="str">
        <f t="shared" si="8"/>
        <v>April</v>
      </c>
      <c r="H187" s="1" t="str">
        <f>Data!G187</f>
        <v>sahmed@ripplecom.com</v>
      </c>
      <c r="I187" s="1" t="str">
        <f>Data!H187</f>
        <v>7  </v>
      </c>
      <c r="J187" s="16" t="b">
        <f t="shared" si="9"/>
        <v>0</v>
      </c>
      <c r="K187" s="16">
        <f t="shared" si="10"/>
        <v>3</v>
      </c>
      <c r="L187">
        <f t="shared" si="11"/>
        <v>160</v>
      </c>
    </row>
    <row r="188" spans="1:12" x14ac:dyDescent="0.3">
      <c r="A188" s="1" t="str">
        <f>IF(ISBLANK(Data!A188),A187,Data!A188)</f>
        <v>Slovakia</v>
      </c>
      <c r="B188" s="1" t="str">
        <f>TRIM(CLEAN(Data!B188))</f>
        <v>Oglev</v>
      </c>
      <c r="C188" s="1">
        <f>Data!C188</f>
        <v>32513</v>
      </c>
      <c r="D188" s="1" t="str">
        <f>Data!D188</f>
        <v>Kolarik</v>
      </c>
      <c r="E188" s="1" t="str">
        <f>Data!E188</f>
        <v>Michal</v>
      </c>
      <c r="F188" s="2">
        <f>DATE(LEFT(Data!F188,4),MID(Data!F188,6,2),RIGHT(Data!F188,2))</f>
        <v>41628</v>
      </c>
      <c r="G188" s="1" t="str">
        <f t="shared" si="8"/>
        <v>December</v>
      </c>
      <c r="H188" s="1" t="str">
        <f>Data!G188</f>
        <v>kmichal@oglev.com</v>
      </c>
      <c r="I188" s="1" t="str">
        <f>Data!H188</f>
        <v>19  </v>
      </c>
      <c r="J188" s="16" t="b">
        <f t="shared" si="9"/>
        <v>0</v>
      </c>
      <c r="K188" s="16">
        <f t="shared" si="10"/>
        <v>4</v>
      </c>
      <c r="L188">
        <f t="shared" si="11"/>
        <v>160</v>
      </c>
    </row>
    <row r="189" spans="1:12" x14ac:dyDescent="0.3">
      <c r="A189" s="1" t="str">
        <f>IF(ISBLANK(Data!A189),A188,Data!A189)</f>
        <v>Slovakia</v>
      </c>
      <c r="B189" s="1" t="str">
        <f>TRIM(CLEAN(Data!B189))</f>
        <v>Oglev</v>
      </c>
      <c r="C189" s="1">
        <f>Data!C189</f>
        <v>35410</v>
      </c>
      <c r="D189" s="1" t="str">
        <f>Data!D189</f>
        <v>Lubor</v>
      </c>
      <c r="E189" s="1" t="str">
        <f>Data!E189</f>
        <v>Jurena</v>
      </c>
      <c r="F189" s="2">
        <f>DATE(LEFT(Data!F189,4),MID(Data!F189,6,2),RIGHT(Data!F189,2))</f>
        <v>42384</v>
      </c>
      <c r="G189" s="1" t="str">
        <f t="shared" si="8"/>
        <v>January</v>
      </c>
      <c r="H189" s="1" t="str">
        <f>Data!G189</f>
        <v>ljurena@oglev.com</v>
      </c>
      <c r="I189" s="1" t="str">
        <f>Data!H189</f>
        <v>2  </v>
      </c>
      <c r="J189" s="16" t="b">
        <f t="shared" si="9"/>
        <v>0</v>
      </c>
      <c r="K189" s="16">
        <f t="shared" si="10"/>
        <v>3</v>
      </c>
      <c r="L189">
        <f t="shared" si="11"/>
        <v>160</v>
      </c>
    </row>
    <row r="190" spans="1:12" x14ac:dyDescent="0.3">
      <c r="A190" s="1" t="str">
        <f>IF(ISBLANK(Data!A190),A189,Data!A190)</f>
        <v>Slovenia</v>
      </c>
      <c r="B190" s="1" t="str">
        <f>TRIM(CLEAN(Data!B190))</f>
        <v>Duet</v>
      </c>
      <c r="C190" s="1">
        <f>Data!C190</f>
        <v>21129</v>
      </c>
      <c r="D190" s="1" t="str">
        <f>Data!D190</f>
        <v>Jan</v>
      </c>
      <c r="E190" s="1" t="str">
        <f>Data!E190</f>
        <v>Zorz</v>
      </c>
      <c r="F190" s="2">
        <f>DATE(LEFT(Data!F190,4),MID(Data!F190,6,2),RIGHT(Data!F190,2))</f>
        <v>41423</v>
      </c>
      <c r="G190" s="1" t="str">
        <f t="shared" si="8"/>
        <v>May</v>
      </c>
      <c r="H190" s="1" t="str">
        <f>Data!G190</f>
        <v>jzorz@duet.com</v>
      </c>
      <c r="I190" s="1" t="str">
        <f>Data!H190</f>
        <v>7  </v>
      </c>
      <c r="J190" s="16" t="b">
        <f t="shared" si="9"/>
        <v>0</v>
      </c>
      <c r="K190" s="16">
        <f t="shared" si="10"/>
        <v>3</v>
      </c>
      <c r="L190">
        <f t="shared" si="11"/>
        <v>160</v>
      </c>
    </row>
    <row r="191" spans="1:12" x14ac:dyDescent="0.3">
      <c r="A191" s="1" t="str">
        <f>IF(ISBLANK(Data!A191),A190,Data!A191)</f>
        <v>Slovenia</v>
      </c>
      <c r="B191" s="1" t="str">
        <f>TRIM(CLEAN(Data!B191))</f>
        <v>Ares</v>
      </c>
      <c r="C191" s="1">
        <f>Data!C191</f>
        <v>30687</v>
      </c>
      <c r="D191" s="1" t="str">
        <f>Data!D191</f>
        <v>Jure</v>
      </c>
      <c r="E191" s="1" t="str">
        <f>Data!E191</f>
        <v>Knez</v>
      </c>
      <c r="F191" s="2">
        <f>DATE(LEFT(Data!F191,4),MID(Data!F191,6,2),RIGHT(Data!F191,2))</f>
        <v>41307</v>
      </c>
      <c r="G191" s="1" t="str">
        <f t="shared" si="8"/>
        <v>February</v>
      </c>
      <c r="H191" s="1" t="str">
        <f>Data!G191</f>
        <v>jknez@ares.com</v>
      </c>
      <c r="I191" s="1" t="str">
        <f>Data!H191</f>
        <v>11  </v>
      </c>
      <c r="J191" s="16" t="b">
        <f t="shared" si="9"/>
        <v>0</v>
      </c>
      <c r="K191" s="16">
        <f t="shared" si="10"/>
        <v>4</v>
      </c>
      <c r="L191">
        <f t="shared" si="11"/>
        <v>160</v>
      </c>
    </row>
    <row r="192" spans="1:12" x14ac:dyDescent="0.3">
      <c r="A192" s="1" t="str">
        <f>IF(ISBLANK(Data!A192),A191,Data!A192)</f>
        <v>Slovenia</v>
      </c>
      <c r="B192" s="1" t="str">
        <f>TRIM(CLEAN(Data!B192))</f>
        <v>Ares</v>
      </c>
      <c r="C192" s="1">
        <f>Data!C192</f>
        <v>35268</v>
      </c>
      <c r="D192" s="1" t="str">
        <f>Data!D192</f>
        <v>Bor</v>
      </c>
      <c r="E192" s="1" t="str">
        <f>Data!E192</f>
        <v>Sumrada</v>
      </c>
      <c r="F192" s="2">
        <f>DATE(LEFT(Data!F192,4),MID(Data!F192,6,2),RIGHT(Data!F192,2))</f>
        <v>42599</v>
      </c>
      <c r="G192" s="1" t="str">
        <f t="shared" si="8"/>
        <v>August</v>
      </c>
      <c r="H192" s="1" t="str">
        <f>Data!G192</f>
        <v>bsumrada@ares.com</v>
      </c>
      <c r="I192" s="1" t="str">
        <f>Data!H192</f>
        <v>4  </v>
      </c>
      <c r="J192" s="16" t="b">
        <f t="shared" si="9"/>
        <v>0</v>
      </c>
      <c r="K192" s="16">
        <f t="shared" si="10"/>
        <v>3</v>
      </c>
      <c r="L192">
        <f t="shared" si="11"/>
        <v>160</v>
      </c>
    </row>
    <row r="193" spans="1:12" x14ac:dyDescent="0.3">
      <c r="A193" s="1" t="str">
        <f>IF(ISBLANK(Data!A193),A192,Data!A193)</f>
        <v>Spain</v>
      </c>
      <c r="B193" s="1" t="str">
        <f>TRIM(CLEAN(Data!B193))</f>
        <v>ASET PLC</v>
      </c>
      <c r="C193" s="1">
        <f>Data!C193</f>
        <v>12345</v>
      </c>
      <c r="D193" s="1" t="str">
        <f>Data!D193</f>
        <v>Jordi</v>
      </c>
      <c r="E193" s="1" t="str">
        <f>Data!E193</f>
        <v>Palet Martinez</v>
      </c>
      <c r="F193" s="2">
        <f>DATE(LEFT(Data!F193,4),MID(Data!F193,6,2),RIGHT(Data!F193,2))</f>
        <v>42876</v>
      </c>
      <c r="G193" s="1" t="str">
        <f t="shared" si="8"/>
        <v>May</v>
      </c>
      <c r="H193" s="1" t="str">
        <f>Data!G193</f>
        <v>jpalet martinez@asetplc.com</v>
      </c>
      <c r="I193" s="1" t="str">
        <f>Data!H193</f>
        <v>2  </v>
      </c>
      <c r="J193" s="16" t="b">
        <f t="shared" si="9"/>
        <v>0</v>
      </c>
      <c r="K193" s="16">
        <f t="shared" si="10"/>
        <v>3</v>
      </c>
      <c r="L193">
        <f t="shared" si="11"/>
        <v>160</v>
      </c>
    </row>
    <row r="194" spans="1:12" x14ac:dyDescent="0.3">
      <c r="A194" s="1" t="str">
        <f>IF(ISBLANK(Data!A194),A193,Data!A194)</f>
        <v>Spain</v>
      </c>
      <c r="B194" s="1" t="str">
        <f>TRIM(CLEAN(Data!B194))</f>
        <v>Steps IT Training</v>
      </c>
      <c r="C194" s="1">
        <f>Data!C194</f>
        <v>14486</v>
      </c>
      <c r="D194" s="1" t="str">
        <f>Data!D194</f>
        <v>Prem</v>
      </c>
      <c r="E194" s="1" t="str">
        <f>Data!E194</f>
        <v>Gurbani</v>
      </c>
      <c r="F194" s="2">
        <f>DATE(LEFT(Data!F194,4),MID(Data!F194,6,2),RIGHT(Data!F194,2))</f>
        <v>42777</v>
      </c>
      <c r="G194" s="1" t="str">
        <f t="shared" si="8"/>
        <v>February</v>
      </c>
      <c r="H194" s="1" t="str">
        <f>Data!G194</f>
        <v>pgurbani@stepsittraining.com</v>
      </c>
      <c r="I194" s="1" t="str">
        <f>Data!H194</f>
        <v>3  </v>
      </c>
      <c r="J194" s="16" t="b">
        <f t="shared" si="9"/>
        <v>0</v>
      </c>
      <c r="K194" s="16">
        <f t="shared" si="10"/>
        <v>3</v>
      </c>
      <c r="L194">
        <f t="shared" si="11"/>
        <v>160</v>
      </c>
    </row>
    <row r="195" spans="1:12" x14ac:dyDescent="0.3">
      <c r="A195" s="1" t="str">
        <f>IF(ISBLANK(Data!A195),A194,Data!A195)</f>
        <v>Spain</v>
      </c>
      <c r="B195" s="1" t="str">
        <f>TRIM(CLEAN(Data!B195))</f>
        <v>CTX</v>
      </c>
      <c r="C195" s="1">
        <f>Data!C195</f>
        <v>15866</v>
      </c>
      <c r="D195" s="1" t="str">
        <f>Data!D195</f>
        <v>João Luis</v>
      </c>
      <c r="E195" s="1" t="str">
        <f>Data!E195</f>
        <v>Silva Damas</v>
      </c>
      <c r="F195" s="2">
        <f>DATE(LEFT(Data!F195,4),MID(Data!F195,6,2),RIGHT(Data!F195,2))</f>
        <v>42037</v>
      </c>
      <c r="G195" s="1" t="str">
        <f t="shared" ref="G195:G258" si="12">TEXT(F195,"mmmm")</f>
        <v>February</v>
      </c>
      <c r="H195" s="1" t="str">
        <f>Data!G195</f>
        <v>jsilva damas@ctx.com</v>
      </c>
      <c r="I195" s="1" t="str">
        <f>Data!H195</f>
        <v>14  </v>
      </c>
      <c r="J195" s="16" t="b">
        <f t="shared" ref="J195:J258" si="13">ISNUMBER(I195)</f>
        <v>0</v>
      </c>
      <c r="K195" s="16">
        <f t="shared" ref="K195:K258" si="14">LEN(I195)</f>
        <v>4</v>
      </c>
      <c r="L195">
        <f t="shared" ref="L195:L258" si="15">CODE(RIGHT(I195,1))</f>
        <v>160</v>
      </c>
    </row>
    <row r="196" spans="1:12" x14ac:dyDescent="0.3">
      <c r="A196" s="1" t="str">
        <f>IF(ISBLANK(Data!A196),A195,Data!A196)</f>
        <v>Spain</v>
      </c>
      <c r="B196" s="1" t="str">
        <f>TRIM(CLEAN(Data!B196))</f>
        <v>West Telco</v>
      </c>
      <c r="C196" s="1">
        <f>Data!C196</f>
        <v>21701</v>
      </c>
      <c r="D196" s="1" t="str">
        <f>Data!D196</f>
        <v>Juan</v>
      </c>
      <c r="E196" s="1" t="str">
        <f>Data!E196</f>
        <v>Brenes</v>
      </c>
      <c r="F196" s="2">
        <f>DATE(LEFT(Data!F196,4),MID(Data!F196,6,2),RIGHT(Data!F196,2))</f>
        <v>41572</v>
      </c>
      <c r="G196" s="1" t="str">
        <f t="shared" si="12"/>
        <v>October</v>
      </c>
      <c r="H196" s="1" t="str">
        <f>Data!G196</f>
        <v>jbrenes@westtelco.com</v>
      </c>
      <c r="I196" s="1" t="str">
        <f>Data!H196</f>
        <v>4  </v>
      </c>
      <c r="J196" s="16" t="b">
        <f t="shared" si="13"/>
        <v>0</v>
      </c>
      <c r="K196" s="16">
        <f t="shared" si="14"/>
        <v>3</v>
      </c>
      <c r="L196">
        <f t="shared" si="15"/>
        <v>160</v>
      </c>
    </row>
    <row r="197" spans="1:12" x14ac:dyDescent="0.3">
      <c r="A197" s="1" t="str">
        <f>IF(ISBLANK(Data!A197),A196,Data!A197)</f>
        <v>Spain</v>
      </c>
      <c r="B197" s="1" t="str">
        <f>TRIM(CLEAN(Data!B197))</f>
        <v>Wiz Labs</v>
      </c>
      <c r="C197" s="1">
        <f>Data!C197</f>
        <v>22459</v>
      </c>
      <c r="D197" s="1" t="str">
        <f>Data!D197</f>
        <v>Maria Isabel</v>
      </c>
      <c r="E197" s="1" t="str">
        <f>Data!E197</f>
        <v>Gandía</v>
      </c>
      <c r="F197" s="2">
        <f>DATE(LEFT(Data!F197,4),MID(Data!F197,6,2),RIGHT(Data!F197,2))</f>
        <v>42337</v>
      </c>
      <c r="G197" s="1" t="str">
        <f t="shared" si="12"/>
        <v>November</v>
      </c>
      <c r="H197" s="1" t="str">
        <f>Data!G197</f>
        <v>mgandía@wizlabs.com</v>
      </c>
      <c r="I197" s="1" t="str">
        <f>Data!H197</f>
        <v>4  </v>
      </c>
      <c r="J197" s="16" t="b">
        <f t="shared" si="13"/>
        <v>0</v>
      </c>
      <c r="K197" s="16">
        <f t="shared" si="14"/>
        <v>3</v>
      </c>
      <c r="L197">
        <f t="shared" si="15"/>
        <v>160</v>
      </c>
    </row>
    <row r="198" spans="1:12" x14ac:dyDescent="0.3">
      <c r="A198" s="1" t="str">
        <f>IF(ISBLANK(Data!A198),A197,Data!A198)</f>
        <v>Sudan</v>
      </c>
      <c r="B198" s="1" t="str">
        <f>TRIM(CLEAN(Data!B198))</f>
        <v>Duet</v>
      </c>
      <c r="C198" s="1">
        <f>Data!C198</f>
        <v>15111</v>
      </c>
      <c r="D198" s="1" t="str">
        <f>Data!D198</f>
        <v>Mohamed</v>
      </c>
      <c r="E198" s="1" t="str">
        <f>Data!E198</f>
        <v>Salah</v>
      </c>
      <c r="F198" s="2">
        <f>DATE(LEFT(Data!F198,4),MID(Data!F198,6,2),RIGHT(Data!F198,2))</f>
        <v>41333</v>
      </c>
      <c r="G198" s="1" t="str">
        <f t="shared" si="12"/>
        <v>February</v>
      </c>
      <c r="H198" s="1" t="str">
        <f>Data!G198</f>
        <v>msalah@duet.com</v>
      </c>
      <c r="I198" s="1" t="str">
        <f>Data!H198</f>
        <v>34  </v>
      </c>
      <c r="J198" s="16" t="b">
        <f t="shared" si="13"/>
        <v>0</v>
      </c>
      <c r="K198" s="16">
        <f t="shared" si="14"/>
        <v>4</v>
      </c>
      <c r="L198">
        <f t="shared" si="15"/>
        <v>160</v>
      </c>
    </row>
    <row r="199" spans="1:12" x14ac:dyDescent="0.3">
      <c r="A199" s="1" t="str">
        <f>IF(ISBLANK(Data!A199),A198,Data!A199)</f>
        <v>Sweden</v>
      </c>
      <c r="B199" s="1" t="str">
        <f>TRIM(CLEAN(Data!B199))</f>
        <v>Colot</v>
      </c>
      <c r="C199" s="1">
        <f>Data!C199</f>
        <v>17367</v>
      </c>
      <c r="D199" s="1" t="str">
        <f>Data!D199</f>
        <v>Patrik</v>
      </c>
      <c r="E199" s="1" t="str">
        <f>Data!E199</f>
        <v>Fältström</v>
      </c>
      <c r="F199" s="2">
        <f>DATE(LEFT(Data!F199,4),MID(Data!F199,6,2),RIGHT(Data!F199,2))</f>
        <v>41034</v>
      </c>
      <c r="G199" s="1" t="str">
        <f t="shared" si="12"/>
        <v>May</v>
      </c>
      <c r="H199" s="1" t="str">
        <f>Data!G199</f>
        <v>pfältström@colot.com</v>
      </c>
      <c r="I199" s="1" t="str">
        <f>Data!H199</f>
        <v>26  </v>
      </c>
      <c r="J199" s="16" t="b">
        <f t="shared" si="13"/>
        <v>0</v>
      </c>
      <c r="K199" s="16">
        <f t="shared" si="14"/>
        <v>4</v>
      </c>
      <c r="L199">
        <f t="shared" si="15"/>
        <v>160</v>
      </c>
    </row>
    <row r="200" spans="1:12" x14ac:dyDescent="0.3">
      <c r="A200" s="1" t="str">
        <f>IF(ISBLANK(Data!A200),A199,Data!A200)</f>
        <v>Sweden</v>
      </c>
      <c r="B200" s="1" t="str">
        <f>TRIM(CLEAN(Data!B200))</f>
        <v>Colot</v>
      </c>
      <c r="C200" s="1">
        <f>Data!C200</f>
        <v>22347</v>
      </c>
      <c r="D200" s="1" t="str">
        <f>Data!D200</f>
        <v>Fredrik</v>
      </c>
      <c r="E200" s="1" t="str">
        <f>Data!E200</f>
        <v>Korsbäck</v>
      </c>
      <c r="F200" s="2">
        <f>DATE(LEFT(Data!F200,4),MID(Data!F200,6,2),RIGHT(Data!F200,2))</f>
        <v>41281</v>
      </c>
      <c r="G200" s="1" t="str">
        <f t="shared" si="12"/>
        <v>January</v>
      </c>
      <c r="H200" s="1" t="str">
        <f>Data!G200</f>
        <v>fkorsbäck@colot.com</v>
      </c>
      <c r="I200" s="1" t="str">
        <f>Data!H200</f>
        <v>5  </v>
      </c>
      <c r="J200" s="16" t="b">
        <f t="shared" si="13"/>
        <v>0</v>
      </c>
      <c r="K200" s="16">
        <f t="shared" si="14"/>
        <v>3</v>
      </c>
      <c r="L200">
        <f t="shared" si="15"/>
        <v>160</v>
      </c>
    </row>
    <row r="201" spans="1:12" x14ac:dyDescent="0.3">
      <c r="A201" s="1" t="str">
        <f>IF(ISBLANK(Data!A201),A200,Data!A201)</f>
        <v>Sweden</v>
      </c>
      <c r="B201" s="1" t="str">
        <f>TRIM(CLEAN(Data!B201))</f>
        <v>Axell Group</v>
      </c>
      <c r="C201" s="1">
        <f>Data!C201</f>
        <v>35160</v>
      </c>
      <c r="D201" s="1" t="str">
        <f>Data!D201</f>
        <v>Anders</v>
      </c>
      <c r="E201" s="1" t="str">
        <f>Data!E201</f>
        <v>Bjurnemark</v>
      </c>
      <c r="F201" s="2">
        <f>DATE(LEFT(Data!F201,4),MID(Data!F201,6,2),RIGHT(Data!F201,2))</f>
        <v>42876</v>
      </c>
      <c r="G201" s="1" t="str">
        <f t="shared" si="12"/>
        <v>May</v>
      </c>
      <c r="H201" s="1" t="str">
        <f>Data!G201</f>
        <v>abjurnemark@axellgroup.com</v>
      </c>
      <c r="I201" s="1" t="str">
        <f>Data!H201</f>
        <v>2  </v>
      </c>
      <c r="J201" s="16" t="b">
        <f t="shared" si="13"/>
        <v>0</v>
      </c>
      <c r="K201" s="16">
        <f t="shared" si="14"/>
        <v>3</v>
      </c>
      <c r="L201">
        <f t="shared" si="15"/>
        <v>160</v>
      </c>
    </row>
    <row r="202" spans="1:12" x14ac:dyDescent="0.3">
      <c r="A202" s="1" t="str">
        <f>IF(ISBLANK(Data!A202),A201,Data!A202)</f>
        <v>Sweden</v>
      </c>
      <c r="B202" s="1" t="str">
        <f>TRIM(CLEAN(Data!B202))</f>
        <v>Axell Group</v>
      </c>
      <c r="C202" s="1">
        <f>Data!C202</f>
        <v>37797</v>
      </c>
      <c r="D202" s="1" t="str">
        <f>Data!D202</f>
        <v>Nurani</v>
      </c>
      <c r="E202" s="1" t="str">
        <f>Data!E202</f>
        <v>Nimpuno</v>
      </c>
      <c r="F202" s="2">
        <f>DATE(LEFT(Data!F202,4),MID(Data!F202,6,2),RIGHT(Data!F202,2))</f>
        <v>42335</v>
      </c>
      <c r="G202" s="1" t="str">
        <f t="shared" si="12"/>
        <v>November</v>
      </c>
      <c r="H202" s="1" t="str">
        <f>Data!G202</f>
        <v>nnimpuno@axellgroup.com</v>
      </c>
      <c r="I202" s="1" t="str">
        <f>Data!H202</f>
        <v>2  </v>
      </c>
      <c r="J202" s="16" t="b">
        <f t="shared" si="13"/>
        <v>0</v>
      </c>
      <c r="K202" s="16">
        <f t="shared" si="14"/>
        <v>3</v>
      </c>
      <c r="L202">
        <f t="shared" si="15"/>
        <v>160</v>
      </c>
    </row>
    <row r="203" spans="1:12" x14ac:dyDescent="0.3">
      <c r="A203" s="1" t="str">
        <f>IF(ISBLANK(Data!A203),A202,Data!A203)</f>
        <v>Sweden</v>
      </c>
      <c r="B203" s="1" t="str">
        <f>TRIM(CLEAN(Data!B203))</f>
        <v>Ripple Com</v>
      </c>
      <c r="C203" s="1">
        <f>Data!C203</f>
        <v>39126</v>
      </c>
      <c r="D203" s="1" t="str">
        <f>Data!D203</f>
        <v>Maria</v>
      </c>
      <c r="E203" s="1" t="str">
        <f>Data!E203</f>
        <v>Häll</v>
      </c>
      <c r="F203" s="2">
        <f>DATE(LEFT(Data!F203,4),MID(Data!F203,6,2),RIGHT(Data!F203,2))</f>
        <v>41194</v>
      </c>
      <c r="G203" s="1" t="str">
        <f t="shared" si="12"/>
        <v>October</v>
      </c>
      <c r="H203" s="1" t="str">
        <f>Data!G203</f>
        <v>mhäll@ripplecom.com</v>
      </c>
      <c r="I203" s="1" t="str">
        <f>Data!H203</f>
        <v>20  </v>
      </c>
      <c r="J203" s="16" t="b">
        <f t="shared" si="13"/>
        <v>0</v>
      </c>
      <c r="K203" s="16">
        <f t="shared" si="14"/>
        <v>4</v>
      </c>
      <c r="L203">
        <f t="shared" si="15"/>
        <v>160</v>
      </c>
    </row>
    <row r="204" spans="1:12" x14ac:dyDescent="0.3">
      <c r="A204" s="1" t="str">
        <f>IF(ISBLANK(Data!A204),A203,Data!A204)</f>
        <v>Switzerland</v>
      </c>
      <c r="B204" s="1" t="str">
        <f>TRIM(CLEAN(Data!B204))</f>
        <v>Oglev</v>
      </c>
      <c r="C204" s="1">
        <f>Data!C204</f>
        <v>14515</v>
      </c>
      <c r="D204" s="1" t="str">
        <f>Data!D204</f>
        <v>Ulf</v>
      </c>
      <c r="E204" s="1" t="str">
        <f>Data!E204</f>
        <v>Kieber</v>
      </c>
      <c r="F204" s="2">
        <f>DATE(LEFT(Data!F204,4),MID(Data!F204,6,2),RIGHT(Data!F204,2))</f>
        <v>42537</v>
      </c>
      <c r="G204" s="1" t="str">
        <f t="shared" si="12"/>
        <v>June</v>
      </c>
      <c r="H204" s="1" t="str">
        <f>Data!G204</f>
        <v>ukieber@oglev.com</v>
      </c>
      <c r="I204" s="1" t="str">
        <f>Data!H204</f>
        <v>5  </v>
      </c>
      <c r="J204" s="16" t="b">
        <f t="shared" si="13"/>
        <v>0</v>
      </c>
      <c r="K204" s="16">
        <f t="shared" si="14"/>
        <v>3</v>
      </c>
      <c r="L204">
        <f t="shared" si="15"/>
        <v>160</v>
      </c>
    </row>
    <row r="205" spans="1:12" x14ac:dyDescent="0.3">
      <c r="A205" s="1" t="str">
        <f>IF(ISBLANK(Data!A205),A204,Data!A205)</f>
        <v>Switzerland</v>
      </c>
      <c r="B205" s="1" t="str">
        <f>TRIM(CLEAN(Data!B205))</f>
        <v>EYN</v>
      </c>
      <c r="C205" s="1">
        <f>Data!C205</f>
        <v>28675</v>
      </c>
      <c r="D205" s="1" t="str">
        <f>Data!D205</f>
        <v>Brian</v>
      </c>
      <c r="E205" s="1" t="str">
        <f>Data!E205</f>
        <v>Trammell</v>
      </c>
      <c r="F205" s="2">
        <f>DATE(LEFT(Data!F205,4),MID(Data!F205,6,2),RIGHT(Data!F205,2))</f>
        <v>42244</v>
      </c>
      <c r="G205" s="1" t="str">
        <f t="shared" si="12"/>
        <v>August</v>
      </c>
      <c r="H205" s="1" t="str">
        <f>Data!G205</f>
        <v>btrammell@eyn.com</v>
      </c>
      <c r="I205" s="1" t="str">
        <f>Data!H205</f>
        <v>3  </v>
      </c>
      <c r="J205" s="16" t="b">
        <f t="shared" si="13"/>
        <v>0</v>
      </c>
      <c r="K205" s="16">
        <f t="shared" si="14"/>
        <v>3</v>
      </c>
      <c r="L205">
        <f t="shared" si="15"/>
        <v>160</v>
      </c>
    </row>
    <row r="206" spans="1:12" x14ac:dyDescent="0.3">
      <c r="A206" s="1" t="str">
        <f>IF(ISBLANK(Data!A206),A205,Data!A206)</f>
        <v>Switzerland</v>
      </c>
      <c r="B206" s="1" t="str">
        <f>TRIM(CLEAN(Data!B206))</f>
        <v>Oglev</v>
      </c>
      <c r="C206" s="1">
        <f>Data!C206</f>
        <v>31724</v>
      </c>
      <c r="D206" s="1" t="str">
        <f>Data!D206</f>
        <v>Paolo</v>
      </c>
      <c r="E206" s="1" t="str">
        <f>Data!E206</f>
        <v>Moroni</v>
      </c>
      <c r="F206" s="2">
        <f>DATE(LEFT(Data!F206,4),MID(Data!F206,6,2),RIGHT(Data!F206,2))</f>
        <v>41746</v>
      </c>
      <c r="G206" s="1" t="str">
        <f t="shared" si="12"/>
        <v>April</v>
      </c>
      <c r="H206" s="1" t="str">
        <f>Data!G206</f>
        <v>pmoroni@oglev.com</v>
      </c>
      <c r="I206" s="1" t="str">
        <f>Data!H206</f>
        <v>2  </v>
      </c>
      <c r="J206" s="16" t="b">
        <f t="shared" si="13"/>
        <v>0</v>
      </c>
      <c r="K206" s="16">
        <f t="shared" si="14"/>
        <v>3</v>
      </c>
      <c r="L206">
        <f t="shared" si="15"/>
        <v>160</v>
      </c>
    </row>
    <row r="207" spans="1:12" x14ac:dyDescent="0.3">
      <c r="A207" s="1" t="str">
        <f>IF(ISBLANK(Data!A207),A206,Data!A207)</f>
        <v>Syrian Arab Republic (Syria)</v>
      </c>
      <c r="B207" s="1" t="str">
        <f>TRIM(CLEAN(Data!B207))</f>
        <v>Steps IT Training</v>
      </c>
      <c r="C207" s="1">
        <f>Data!C207</f>
        <v>27531</v>
      </c>
      <c r="D207" s="1" t="str">
        <f>Data!D207</f>
        <v>Sahel</v>
      </c>
      <c r="E207" s="1" t="str">
        <f>Data!E207</f>
        <v>Jabri</v>
      </c>
      <c r="F207" s="2">
        <f>DATE(LEFT(Data!F207,4),MID(Data!F207,6,2),RIGHT(Data!F207,2))</f>
        <v>41297</v>
      </c>
      <c r="G207" s="1" t="str">
        <f t="shared" si="12"/>
        <v>January</v>
      </c>
      <c r="H207" s="1" t="str">
        <f>Data!G207</f>
        <v>sjabri@stepsittraining.com</v>
      </c>
      <c r="I207" s="1" t="str">
        <f>Data!H207</f>
        <v>2  </v>
      </c>
      <c r="J207" s="16" t="b">
        <f t="shared" si="13"/>
        <v>0</v>
      </c>
      <c r="K207" s="16">
        <f t="shared" si="14"/>
        <v>3</v>
      </c>
      <c r="L207">
        <f t="shared" si="15"/>
        <v>160</v>
      </c>
    </row>
    <row r="208" spans="1:12" x14ac:dyDescent="0.3">
      <c r="A208" s="1" t="str">
        <f>IF(ISBLANK(Data!A208),A207,Data!A208)</f>
        <v>Syrian Arab Republic (Syria)</v>
      </c>
      <c r="B208" s="1" t="str">
        <f>TRIM(CLEAN(Data!B208))</f>
        <v>Steps IT Training</v>
      </c>
      <c r="C208" s="1">
        <f>Data!C208</f>
        <v>33141</v>
      </c>
      <c r="D208" s="1" t="str">
        <f>Data!D208</f>
        <v>Mahmoud</v>
      </c>
      <c r="E208" s="1" t="str">
        <f>Data!E208</f>
        <v>Halimeh</v>
      </c>
      <c r="F208" s="2">
        <f>DATE(LEFT(Data!F208,4),MID(Data!F208,6,2),RIGHT(Data!F208,2))</f>
        <v>41417</v>
      </c>
      <c r="G208" s="1" t="str">
        <f t="shared" si="12"/>
        <v>May</v>
      </c>
      <c r="H208" s="1" t="str">
        <f>Data!G208</f>
        <v>mhalimeh@stepsittraining.com</v>
      </c>
      <c r="I208" s="1" t="str">
        <f>Data!H208</f>
        <v>7  </v>
      </c>
      <c r="J208" s="16" t="b">
        <f t="shared" si="13"/>
        <v>0</v>
      </c>
      <c r="K208" s="16">
        <f t="shared" si="14"/>
        <v>3</v>
      </c>
      <c r="L208">
        <f t="shared" si="15"/>
        <v>160</v>
      </c>
    </row>
    <row r="209" spans="1:12" x14ac:dyDescent="0.3">
      <c r="A209" s="1" t="str">
        <f>IF(ISBLANK(Data!A209),A208,Data!A209)</f>
        <v>Turkey</v>
      </c>
      <c r="B209" s="1" t="str">
        <f>TRIM(CLEAN(Data!B209))</f>
        <v>Intelligence Systems</v>
      </c>
      <c r="C209" s="1">
        <f>Data!C209</f>
        <v>20596</v>
      </c>
      <c r="D209" s="1" t="str">
        <f>Data!D209</f>
        <v>Elif</v>
      </c>
      <c r="E209" s="1" t="str">
        <f>Data!E209</f>
        <v>Sert</v>
      </c>
      <c r="F209" s="2">
        <f>DATE(LEFT(Data!F209,4),MID(Data!F209,6,2),RIGHT(Data!F209,2))</f>
        <v>41569</v>
      </c>
      <c r="G209" s="1" t="str">
        <f t="shared" si="12"/>
        <v>October</v>
      </c>
      <c r="H209" s="1" t="str">
        <f>Data!G209</f>
        <v>esert@intelligencesystems.com</v>
      </c>
      <c r="I209" s="1" t="str">
        <f>Data!H209</f>
        <v>20  </v>
      </c>
      <c r="J209" s="16" t="b">
        <f t="shared" si="13"/>
        <v>0</v>
      </c>
      <c r="K209" s="16">
        <f t="shared" si="14"/>
        <v>4</v>
      </c>
      <c r="L209">
        <f t="shared" si="15"/>
        <v>160</v>
      </c>
    </row>
    <row r="210" spans="1:12" x14ac:dyDescent="0.3">
      <c r="A210" s="1" t="str">
        <f>IF(ISBLANK(Data!A210),A209,Data!A210)</f>
        <v>Uganda</v>
      </c>
      <c r="B210" s="1" t="str">
        <f>TRIM(CLEAN(Data!B210))</f>
        <v>West Telco</v>
      </c>
      <c r="C210" s="1">
        <f>Data!C210</f>
        <v>15627</v>
      </c>
      <c r="D210" s="1" t="str">
        <f>Data!D210</f>
        <v>Ernest</v>
      </c>
      <c r="E210" s="1" t="str">
        <f>Data!E210</f>
        <v>Byaruhanga</v>
      </c>
      <c r="F210" s="2">
        <f>DATE(LEFT(Data!F210,4),MID(Data!F210,6,2),RIGHT(Data!F210,2))</f>
        <v>42858</v>
      </c>
      <c r="G210" s="1" t="str">
        <f t="shared" si="12"/>
        <v>May</v>
      </c>
      <c r="H210" s="1" t="str">
        <f>Data!G210</f>
        <v>ebyaruhanga@westtelco.com</v>
      </c>
      <c r="I210" s="1" t="str">
        <f>Data!H210</f>
        <v>3  </v>
      </c>
      <c r="J210" s="16" t="b">
        <f t="shared" si="13"/>
        <v>0</v>
      </c>
      <c r="K210" s="16">
        <f t="shared" si="14"/>
        <v>3</v>
      </c>
      <c r="L210">
        <f t="shared" si="15"/>
        <v>160</v>
      </c>
    </row>
    <row r="211" spans="1:12" x14ac:dyDescent="0.3">
      <c r="A211" s="1" t="str">
        <f>IF(ISBLANK(Data!A211),A210,Data!A211)</f>
        <v>Uganda</v>
      </c>
      <c r="B211" s="1" t="str">
        <f>TRIM(CLEAN(Data!B211))</f>
        <v>Colot</v>
      </c>
      <c r="C211" s="1">
        <f>Data!C211</f>
        <v>31330</v>
      </c>
      <c r="D211" s="1" t="str">
        <f>Data!D211</f>
        <v>Kyle</v>
      </c>
      <c r="E211" s="1" t="str">
        <f>Data!E211</f>
        <v>Spencer</v>
      </c>
      <c r="F211" s="2">
        <f>DATE(LEFT(Data!F211,4),MID(Data!F211,6,2),RIGHT(Data!F211,2))</f>
        <v>41654</v>
      </c>
      <c r="G211" s="1" t="str">
        <f t="shared" si="12"/>
        <v>January</v>
      </c>
      <c r="H211" s="1" t="str">
        <f>Data!G211</f>
        <v>kspencer@colot.com</v>
      </c>
      <c r="I211" s="1" t="str">
        <f>Data!H211</f>
        <v>1  </v>
      </c>
      <c r="J211" s="16" t="b">
        <f t="shared" si="13"/>
        <v>0</v>
      </c>
      <c r="K211" s="16">
        <f t="shared" si="14"/>
        <v>3</v>
      </c>
      <c r="L211">
        <f t="shared" si="15"/>
        <v>160</v>
      </c>
    </row>
    <row r="212" spans="1:12" x14ac:dyDescent="0.3">
      <c r="A212" s="1" t="str">
        <f>IF(ISBLANK(Data!A212),A211,Data!A212)</f>
        <v>Ukraine</v>
      </c>
      <c r="B212" s="1" t="str">
        <f>TRIM(CLEAN(Data!B212))</f>
        <v>ICANT</v>
      </c>
      <c r="C212" s="1">
        <f>Data!C212</f>
        <v>15232</v>
      </c>
      <c r="D212" s="1" t="str">
        <f>Data!D212</f>
        <v>Sergey</v>
      </c>
      <c r="E212" s="1" t="str">
        <f>Data!E212</f>
        <v>Chumak</v>
      </c>
      <c r="F212" s="2">
        <f>DATE(LEFT(Data!F212,4),MID(Data!F212,6,2),RIGHT(Data!F212,2))</f>
        <v>41967</v>
      </c>
      <c r="G212" s="1" t="str">
        <f t="shared" si="12"/>
        <v>November</v>
      </c>
      <c r="H212" s="1" t="str">
        <f>Data!G212</f>
        <v>schumak@icant.com</v>
      </c>
      <c r="I212" s="1" t="str">
        <f>Data!H212</f>
        <v>4  </v>
      </c>
      <c r="J212" s="16" t="b">
        <f t="shared" si="13"/>
        <v>0</v>
      </c>
      <c r="K212" s="16">
        <f t="shared" si="14"/>
        <v>3</v>
      </c>
      <c r="L212">
        <f t="shared" si="15"/>
        <v>160</v>
      </c>
    </row>
    <row r="213" spans="1:12" x14ac:dyDescent="0.3">
      <c r="A213" s="1" t="str">
        <f>IF(ISBLANK(Data!A213),A212,Data!A213)</f>
        <v>Ukraine</v>
      </c>
      <c r="B213" s="1" t="str">
        <f>TRIM(CLEAN(Data!B213))</f>
        <v>Zconnect, Inc</v>
      </c>
      <c r="C213" s="1">
        <f>Data!C213</f>
        <v>15329</v>
      </c>
      <c r="D213" s="1" t="str">
        <f>Data!D213</f>
        <v>Ihor</v>
      </c>
      <c r="E213" s="1" t="str">
        <f>Data!E213</f>
        <v>Baranovskyi</v>
      </c>
      <c r="F213" s="2">
        <f>DATE(LEFT(Data!F213,4),MID(Data!F213,6,2),RIGHT(Data!F213,2))</f>
        <v>42971</v>
      </c>
      <c r="G213" s="1" t="str">
        <f t="shared" si="12"/>
        <v>August</v>
      </c>
      <c r="H213" s="1" t="str">
        <f>Data!G213</f>
        <v>ibaranovskyi@zconnect,inc.com</v>
      </c>
      <c r="I213" s="1" t="str">
        <f>Data!H213</f>
        <v>1  </v>
      </c>
      <c r="J213" s="16" t="b">
        <f t="shared" si="13"/>
        <v>0</v>
      </c>
      <c r="K213" s="16">
        <f t="shared" si="14"/>
        <v>3</v>
      </c>
      <c r="L213">
        <f t="shared" si="15"/>
        <v>160</v>
      </c>
    </row>
    <row r="214" spans="1:12" x14ac:dyDescent="0.3">
      <c r="A214" s="1" t="str">
        <f>IF(ISBLANK(Data!A214),A213,Data!A214)</f>
        <v>Ukraine</v>
      </c>
      <c r="B214" s="1" t="str">
        <f>TRIM(CLEAN(Data!B214))</f>
        <v>ASET PLC</v>
      </c>
      <c r="C214" s="1">
        <f>Data!C214</f>
        <v>17721</v>
      </c>
      <c r="D214" s="1" t="str">
        <f>Data!D214</f>
        <v>Nataliia</v>
      </c>
      <c r="E214" s="1" t="str">
        <f>Data!E214</f>
        <v>Kharchenko</v>
      </c>
      <c r="F214" s="2">
        <f>DATE(LEFT(Data!F214,4),MID(Data!F214,6,2),RIGHT(Data!F214,2))</f>
        <v>41358</v>
      </c>
      <c r="G214" s="1" t="str">
        <f t="shared" si="12"/>
        <v>March</v>
      </c>
      <c r="H214" s="1" t="str">
        <f>Data!G214</f>
        <v>nkharchenko@asetplc.com</v>
      </c>
      <c r="I214" s="1" t="str">
        <f>Data!H214</f>
        <v>29  </v>
      </c>
      <c r="J214" s="16" t="b">
        <f t="shared" si="13"/>
        <v>0</v>
      </c>
      <c r="K214" s="16">
        <f t="shared" si="14"/>
        <v>4</v>
      </c>
      <c r="L214">
        <f t="shared" si="15"/>
        <v>160</v>
      </c>
    </row>
    <row r="215" spans="1:12" x14ac:dyDescent="0.3">
      <c r="A215" s="1" t="str">
        <f>IF(ISBLANK(Data!A215),A214,Data!A215)</f>
        <v>Ukraine</v>
      </c>
      <c r="B215" s="1" t="str">
        <f>TRIM(CLEAN(Data!B215))</f>
        <v>WWT</v>
      </c>
      <c r="C215" s="1">
        <f>Data!C215</f>
        <v>18235</v>
      </c>
      <c r="D215" s="1" t="str">
        <f>Data!D215</f>
        <v>Mykola</v>
      </c>
      <c r="E215" s="1" t="str">
        <f>Data!E215</f>
        <v>Onyshchenko</v>
      </c>
      <c r="F215" s="2">
        <f>DATE(LEFT(Data!F215,4),MID(Data!F215,6,2),RIGHT(Data!F215,2))</f>
        <v>42149</v>
      </c>
      <c r="G215" s="1" t="str">
        <f t="shared" si="12"/>
        <v>May</v>
      </c>
      <c r="H215" s="1" t="str">
        <f>Data!G215</f>
        <v>monyshchenko@wwt.com</v>
      </c>
      <c r="I215" s="1" t="str">
        <f>Data!H215</f>
        <v>8  </v>
      </c>
      <c r="J215" s="16" t="b">
        <f t="shared" si="13"/>
        <v>0</v>
      </c>
      <c r="K215" s="16">
        <f t="shared" si="14"/>
        <v>3</v>
      </c>
      <c r="L215">
        <f t="shared" si="15"/>
        <v>160</v>
      </c>
    </row>
    <row r="216" spans="1:12" x14ac:dyDescent="0.3">
      <c r="A216" s="1" t="str">
        <f>IF(ISBLANK(Data!A216),A215,Data!A216)</f>
        <v>Ukraine</v>
      </c>
      <c r="B216" s="1" t="str">
        <f>TRIM(CLEAN(Data!B216))</f>
        <v>Zconnect, Inc</v>
      </c>
      <c r="C216" s="1">
        <f>Data!C216</f>
        <v>18366</v>
      </c>
      <c r="D216" s="1" t="str">
        <f>Data!D216</f>
        <v>Yurii</v>
      </c>
      <c r="E216" s="1" t="str">
        <f>Data!E216</f>
        <v>Demenin</v>
      </c>
      <c r="F216" s="2">
        <f>DATE(LEFT(Data!F216,4),MID(Data!F216,6,2),RIGHT(Data!F216,2))</f>
        <v>41502</v>
      </c>
      <c r="G216" s="1" t="str">
        <f t="shared" si="12"/>
        <v>August</v>
      </c>
      <c r="H216" s="1" t="str">
        <f>Data!G216</f>
        <v>ydemenin@zconnect,inc.com</v>
      </c>
      <c r="I216" s="1" t="str">
        <f>Data!H216</f>
        <v>5  </v>
      </c>
      <c r="J216" s="16" t="b">
        <f t="shared" si="13"/>
        <v>0</v>
      </c>
      <c r="K216" s="16">
        <f t="shared" si="14"/>
        <v>3</v>
      </c>
      <c r="L216">
        <f t="shared" si="15"/>
        <v>160</v>
      </c>
    </row>
    <row r="217" spans="1:12" x14ac:dyDescent="0.3">
      <c r="A217" s="1" t="str">
        <f>IF(ISBLANK(Data!A217),A216,Data!A217)</f>
        <v>Ukraine</v>
      </c>
      <c r="B217" s="1" t="str">
        <f>TRIM(CLEAN(Data!B217))</f>
        <v>Ripple Com</v>
      </c>
      <c r="C217" s="1">
        <f>Data!C217</f>
        <v>21037</v>
      </c>
      <c r="D217" s="1" t="str">
        <f>Data!D217</f>
        <v>Iryna</v>
      </c>
      <c r="E217" s="1" t="str">
        <f>Data!E217</f>
        <v>Babych</v>
      </c>
      <c r="F217" s="2">
        <f>DATE(LEFT(Data!F217,4),MID(Data!F217,6,2),RIGHT(Data!F217,2))</f>
        <v>41690</v>
      </c>
      <c r="G217" s="1" t="str">
        <f t="shared" si="12"/>
        <v>February</v>
      </c>
      <c r="H217" s="1" t="str">
        <f>Data!G217</f>
        <v>ibabych@ripplecom.com</v>
      </c>
      <c r="I217" s="1" t="str">
        <f>Data!H217</f>
        <v>12  </v>
      </c>
      <c r="J217" s="16" t="b">
        <f t="shared" si="13"/>
        <v>0</v>
      </c>
      <c r="K217" s="16">
        <f t="shared" si="14"/>
        <v>4</v>
      </c>
      <c r="L217">
        <f t="shared" si="15"/>
        <v>160</v>
      </c>
    </row>
    <row r="218" spans="1:12" x14ac:dyDescent="0.3">
      <c r="A218" s="1" t="str">
        <f>IF(ISBLANK(Data!A218),A217,Data!A218)</f>
        <v>Ukraine</v>
      </c>
      <c r="B218" s="1" t="str">
        <f>TRIM(CLEAN(Data!B218))</f>
        <v>Qinisar</v>
      </c>
      <c r="C218" s="1">
        <f>Data!C218</f>
        <v>23830</v>
      </c>
      <c r="D218" s="1" t="str">
        <f>Data!D218</f>
        <v>Kostiantyn</v>
      </c>
      <c r="E218" s="1" t="str">
        <f>Data!E218</f>
        <v>Lisovyi</v>
      </c>
      <c r="F218" s="2">
        <f>DATE(LEFT(Data!F218,4),MID(Data!F218,6,2),RIGHT(Data!F218,2))</f>
        <v>42872</v>
      </c>
      <c r="G218" s="1" t="str">
        <f t="shared" si="12"/>
        <v>May</v>
      </c>
      <c r="H218" s="1" t="str">
        <f>Data!G218</f>
        <v>klisovyi@qinisar.com</v>
      </c>
      <c r="I218" s="1" t="str">
        <f>Data!H218</f>
        <v>3  </v>
      </c>
      <c r="J218" s="16" t="b">
        <f t="shared" si="13"/>
        <v>0</v>
      </c>
      <c r="K218" s="16">
        <f t="shared" si="14"/>
        <v>3</v>
      </c>
      <c r="L218">
        <f t="shared" si="15"/>
        <v>160</v>
      </c>
    </row>
    <row r="219" spans="1:12" x14ac:dyDescent="0.3">
      <c r="A219" s="1" t="str">
        <f>IF(ISBLANK(Data!A219),A218,Data!A219)</f>
        <v>Ukraine</v>
      </c>
      <c r="B219" s="1" t="str">
        <f>TRIM(CLEAN(Data!B219))</f>
        <v>WWT</v>
      </c>
      <c r="C219" s="1">
        <f>Data!C219</f>
        <v>24600</v>
      </c>
      <c r="D219" s="1" t="str">
        <f>Data!D219</f>
        <v>Inna</v>
      </c>
      <c r="E219" s="1" t="str">
        <f>Data!E219</f>
        <v>Zaikina</v>
      </c>
      <c r="F219" s="2">
        <f>DATE(LEFT(Data!F219,4),MID(Data!F219,6,2),RIGHT(Data!F219,2))</f>
        <v>41753</v>
      </c>
      <c r="G219" s="1" t="str">
        <f t="shared" si="12"/>
        <v>April</v>
      </c>
      <c r="H219" s="1" t="str">
        <f>Data!G219</f>
        <v>izaikina@wwt.com</v>
      </c>
      <c r="I219" s="1" t="str">
        <f>Data!H219</f>
        <v>3  </v>
      </c>
      <c r="J219" s="16" t="b">
        <f t="shared" si="13"/>
        <v>0</v>
      </c>
      <c r="K219" s="16">
        <f t="shared" si="14"/>
        <v>3</v>
      </c>
      <c r="L219">
        <f t="shared" si="15"/>
        <v>160</v>
      </c>
    </row>
    <row r="220" spans="1:12" x14ac:dyDescent="0.3">
      <c r="A220" s="1" t="str">
        <f>IF(ISBLANK(Data!A220),A219,Data!A220)</f>
        <v>Ukraine</v>
      </c>
      <c r="B220" s="1" t="str">
        <f>TRIM(CLEAN(Data!B220))</f>
        <v>Shaw Construction</v>
      </c>
      <c r="C220" s="1">
        <f>Data!C220</f>
        <v>25310</v>
      </c>
      <c r="D220" s="1" t="str">
        <f>Data!D220</f>
        <v>Filippe</v>
      </c>
      <c r="E220" s="1" t="str">
        <f>Data!E220</f>
        <v>Duke</v>
      </c>
      <c r="F220" s="2">
        <f>DATE(LEFT(Data!F220,4),MID(Data!F220,6,2),RIGHT(Data!F220,2))</f>
        <v>42731</v>
      </c>
      <c r="G220" s="1" t="str">
        <f t="shared" si="12"/>
        <v>December</v>
      </c>
      <c r="H220" s="1" t="str">
        <f>Data!G220</f>
        <v>fduke@shawconstruction.com</v>
      </c>
      <c r="I220" s="1" t="str">
        <f>Data!H220</f>
        <v>7  </v>
      </c>
      <c r="J220" s="16" t="b">
        <f t="shared" si="13"/>
        <v>0</v>
      </c>
      <c r="K220" s="16">
        <f t="shared" si="14"/>
        <v>3</v>
      </c>
      <c r="L220">
        <f t="shared" si="15"/>
        <v>160</v>
      </c>
    </row>
    <row r="221" spans="1:12" x14ac:dyDescent="0.3">
      <c r="A221" s="1" t="str">
        <f>IF(ISBLANK(Data!A221),A220,Data!A221)</f>
        <v>Ukraine</v>
      </c>
      <c r="B221" s="1" t="str">
        <f>TRIM(CLEAN(Data!B221))</f>
        <v>ByteSize</v>
      </c>
      <c r="C221" s="1">
        <f>Data!C221</f>
        <v>26949</v>
      </c>
      <c r="D221" s="1" t="str">
        <f>Data!D221</f>
        <v>Olga</v>
      </c>
      <c r="E221" s="1" t="str">
        <f>Data!E221</f>
        <v>Kyryliuk</v>
      </c>
      <c r="F221" s="2">
        <f>DATE(LEFT(Data!F221,4),MID(Data!F221,6,2),RIGHT(Data!F221,2))</f>
        <v>42663</v>
      </c>
      <c r="G221" s="1" t="str">
        <f t="shared" si="12"/>
        <v>October</v>
      </c>
      <c r="H221" s="1" t="str">
        <f>Data!G221</f>
        <v>okyryliuk@bytesize.com</v>
      </c>
      <c r="I221" s="1" t="str">
        <f>Data!H221</f>
        <v>2  </v>
      </c>
      <c r="J221" s="16" t="b">
        <f t="shared" si="13"/>
        <v>0</v>
      </c>
      <c r="K221" s="16">
        <f t="shared" si="14"/>
        <v>3</v>
      </c>
      <c r="L221">
        <f t="shared" si="15"/>
        <v>160</v>
      </c>
    </row>
    <row r="222" spans="1:12" x14ac:dyDescent="0.3">
      <c r="A222" s="1" t="str">
        <f>IF(ISBLANK(Data!A222),A221,Data!A222)</f>
        <v>Ukraine</v>
      </c>
      <c r="B222" s="1" t="str">
        <f>TRIM(CLEAN(Data!B222))</f>
        <v>Ripple Com</v>
      </c>
      <c r="C222" s="1">
        <f>Data!C222</f>
        <v>27801</v>
      </c>
      <c r="D222" s="1" t="str">
        <f>Data!D222</f>
        <v>Serhii</v>
      </c>
      <c r="E222" s="1" t="str">
        <f>Data!E222</f>
        <v>Khomenko</v>
      </c>
      <c r="F222" s="2">
        <f>DATE(LEFT(Data!F222,4),MID(Data!F222,6,2),RIGHT(Data!F222,2))</f>
        <v>42948</v>
      </c>
      <c r="G222" s="1" t="str">
        <f t="shared" si="12"/>
        <v>August</v>
      </c>
      <c r="H222" s="1" t="str">
        <f>Data!G222</f>
        <v>skhomenko@ripplecom.com</v>
      </c>
      <c r="I222" s="1" t="str">
        <f>Data!H222</f>
        <v>1  </v>
      </c>
      <c r="J222" s="16" t="b">
        <f t="shared" si="13"/>
        <v>0</v>
      </c>
      <c r="K222" s="16">
        <f t="shared" si="14"/>
        <v>3</v>
      </c>
      <c r="L222">
        <f t="shared" si="15"/>
        <v>160</v>
      </c>
    </row>
    <row r="223" spans="1:12" x14ac:dyDescent="0.3">
      <c r="A223" s="1" t="str">
        <f>IF(ISBLANK(Data!A223),A222,Data!A223)</f>
        <v>Ukraine</v>
      </c>
      <c r="B223" s="1" t="str">
        <f>TRIM(CLEAN(Data!B223))</f>
        <v>Shaw Construction</v>
      </c>
      <c r="C223" s="1">
        <f>Data!C223</f>
        <v>29101</v>
      </c>
      <c r="D223" s="1" t="str">
        <f>Data!D223</f>
        <v>Kseniya</v>
      </c>
      <c r="E223" s="1" t="str">
        <f>Data!E223</f>
        <v>Sokol</v>
      </c>
      <c r="F223" s="2">
        <f>DATE(LEFT(Data!F223,4),MID(Data!F223,6,2),RIGHT(Data!F223,2))</f>
        <v>42863</v>
      </c>
      <c r="G223" s="1" t="str">
        <f t="shared" si="12"/>
        <v>May</v>
      </c>
      <c r="H223" s="1" t="str">
        <f>Data!G223</f>
        <v>ksokol@shawconstruction.com</v>
      </c>
      <c r="I223" s="1" t="str">
        <f>Data!H223</f>
        <v>2  </v>
      </c>
      <c r="J223" s="16" t="b">
        <f t="shared" si="13"/>
        <v>0</v>
      </c>
      <c r="K223" s="16">
        <f t="shared" si="14"/>
        <v>3</v>
      </c>
      <c r="L223">
        <f t="shared" si="15"/>
        <v>160</v>
      </c>
    </row>
    <row r="224" spans="1:12" x14ac:dyDescent="0.3">
      <c r="A224" s="1" t="str">
        <f>IF(ISBLANK(Data!A224),A223,Data!A224)</f>
        <v>Ukraine</v>
      </c>
      <c r="B224" s="1" t="str">
        <f>TRIM(CLEAN(Data!B224))</f>
        <v>DENIL</v>
      </c>
      <c r="C224" s="1">
        <f>Data!C224</f>
        <v>29695</v>
      </c>
      <c r="D224" s="1" t="str">
        <f>Data!D224</f>
        <v>Hanna</v>
      </c>
      <c r="E224" s="1" t="str">
        <f>Data!E224</f>
        <v>Myronenko</v>
      </c>
      <c r="F224" s="2">
        <f>DATE(LEFT(Data!F224,4),MID(Data!F224,6,2),RIGHT(Data!F224,2))</f>
        <v>41935</v>
      </c>
      <c r="G224" s="1" t="str">
        <f t="shared" si="12"/>
        <v>October</v>
      </c>
      <c r="H224" s="1" t="str">
        <f>Data!G224</f>
        <v>hmyronenko@denil.com</v>
      </c>
      <c r="I224" s="1" t="str">
        <f>Data!H224</f>
        <v>2  </v>
      </c>
      <c r="J224" s="16" t="b">
        <f t="shared" si="13"/>
        <v>0</v>
      </c>
      <c r="K224" s="16">
        <f t="shared" si="14"/>
        <v>3</v>
      </c>
      <c r="L224">
        <f t="shared" si="15"/>
        <v>160</v>
      </c>
    </row>
    <row r="225" spans="1:12" x14ac:dyDescent="0.3">
      <c r="A225" s="1" t="str">
        <f>IF(ISBLANK(Data!A225),A224,Data!A225)</f>
        <v>Ukraine</v>
      </c>
      <c r="B225" s="1" t="str">
        <f>TRIM(CLEAN(Data!B225))</f>
        <v>Shaw Construction</v>
      </c>
      <c r="C225" s="1">
        <f>Data!C225</f>
        <v>29731</v>
      </c>
      <c r="D225" s="1" t="str">
        <f>Data!D225</f>
        <v>Anna</v>
      </c>
      <c r="E225" s="1" t="str">
        <f>Data!E225</f>
        <v>Chernii</v>
      </c>
      <c r="F225" s="2">
        <f>DATE(LEFT(Data!F225,4),MID(Data!F225,6,2),RIGHT(Data!F225,2))</f>
        <v>42155</v>
      </c>
      <c r="G225" s="1" t="str">
        <f t="shared" si="12"/>
        <v>May</v>
      </c>
      <c r="H225" s="1" t="str">
        <f>Data!G225</f>
        <v>achernii@shawconstruction.com</v>
      </c>
      <c r="I225" s="1" t="str">
        <f>Data!H225</f>
        <v>9  </v>
      </c>
      <c r="J225" s="16" t="b">
        <f t="shared" si="13"/>
        <v>0</v>
      </c>
      <c r="K225" s="16">
        <f t="shared" si="14"/>
        <v>3</v>
      </c>
      <c r="L225">
        <f t="shared" si="15"/>
        <v>160</v>
      </c>
    </row>
    <row r="226" spans="1:12" x14ac:dyDescent="0.3">
      <c r="A226" s="1" t="str">
        <f>IF(ISBLANK(Data!A226),A225,Data!A226)</f>
        <v>Ukraine</v>
      </c>
      <c r="B226" s="1" t="str">
        <f>TRIM(CLEAN(Data!B226))</f>
        <v>AHA Networks</v>
      </c>
      <c r="C226" s="1">
        <f>Data!C226</f>
        <v>31981</v>
      </c>
      <c r="D226" s="1" t="str">
        <f>Data!D226</f>
        <v>Oleksandra</v>
      </c>
      <c r="E226" s="1" t="str">
        <f>Data!E226</f>
        <v>Askochenska</v>
      </c>
      <c r="F226" s="2">
        <f>DATE(LEFT(Data!F226,4),MID(Data!F226,6,2),RIGHT(Data!F226,2))</f>
        <v>42539</v>
      </c>
      <c r="G226" s="1" t="str">
        <f t="shared" si="12"/>
        <v>June</v>
      </c>
      <c r="H226" s="1" t="str">
        <f>Data!G226</f>
        <v>oaskochenska@ahanetworks.com</v>
      </c>
      <c r="I226" s="1" t="str">
        <f>Data!H226</f>
        <v>6  </v>
      </c>
      <c r="J226" s="16" t="b">
        <f t="shared" si="13"/>
        <v>0</v>
      </c>
      <c r="K226" s="16">
        <f t="shared" si="14"/>
        <v>3</v>
      </c>
      <c r="L226">
        <f t="shared" si="15"/>
        <v>160</v>
      </c>
    </row>
    <row r="227" spans="1:12" x14ac:dyDescent="0.3">
      <c r="A227" s="1" t="str">
        <f>IF(ISBLANK(Data!A227),A226,Data!A227)</f>
        <v>Ukraine</v>
      </c>
      <c r="B227" s="1" t="str">
        <f>TRIM(CLEAN(Data!B227))</f>
        <v>Shaw Construction</v>
      </c>
      <c r="C227" s="1">
        <f>Data!C227</f>
        <v>36681</v>
      </c>
      <c r="D227" s="1" t="str">
        <f>Data!D227</f>
        <v>Anton</v>
      </c>
      <c r="E227" s="1" t="str">
        <f>Data!E227</f>
        <v>Samoilenko</v>
      </c>
      <c r="F227" s="2">
        <f>DATE(LEFT(Data!F227,4),MID(Data!F227,6,2),RIGHT(Data!F227,2))</f>
        <v>42042</v>
      </c>
      <c r="G227" s="1" t="str">
        <f t="shared" si="12"/>
        <v>February</v>
      </c>
      <c r="H227" s="1" t="str">
        <f>Data!G227</f>
        <v>asamoilenko@shawconstruction.com</v>
      </c>
      <c r="I227" s="1" t="str">
        <f>Data!H227</f>
        <v>3  </v>
      </c>
      <c r="J227" s="16" t="b">
        <f t="shared" si="13"/>
        <v>0</v>
      </c>
      <c r="K227" s="16">
        <f t="shared" si="14"/>
        <v>3</v>
      </c>
      <c r="L227">
        <f t="shared" si="15"/>
        <v>160</v>
      </c>
    </row>
    <row r="228" spans="1:12" x14ac:dyDescent="0.3">
      <c r="A228" s="1" t="str">
        <f>IF(ISBLANK(Data!A228),A227,Data!A228)</f>
        <v>Ukraine</v>
      </c>
      <c r="B228" s="1" t="str">
        <f>TRIM(CLEAN(Data!B228))</f>
        <v>Cyber Data Processing</v>
      </c>
      <c r="C228" s="1">
        <f>Data!C228</f>
        <v>36774</v>
      </c>
      <c r="D228" s="1" t="str">
        <f>Data!D228</f>
        <v>Mykola</v>
      </c>
      <c r="E228" s="1" t="str">
        <f>Data!E228</f>
        <v>Kharchenko</v>
      </c>
      <c r="F228" s="2">
        <f>DATE(LEFT(Data!F228,4),MID(Data!F228,6,2),RIGHT(Data!F228,2))</f>
        <v>41950</v>
      </c>
      <c r="G228" s="1" t="str">
        <f t="shared" si="12"/>
        <v>November</v>
      </c>
      <c r="H228" s="1" t="str">
        <f>Data!G228</f>
        <v>mkharchenko@cyberdataprocessing.com</v>
      </c>
      <c r="I228" s="1" t="str">
        <f>Data!H228</f>
        <v>3  </v>
      </c>
      <c r="J228" s="16" t="b">
        <f t="shared" si="13"/>
        <v>0</v>
      </c>
      <c r="K228" s="16">
        <f t="shared" si="14"/>
        <v>3</v>
      </c>
      <c r="L228">
        <f t="shared" si="15"/>
        <v>160</v>
      </c>
    </row>
    <row r="229" spans="1:12" x14ac:dyDescent="0.3">
      <c r="A229" s="1" t="str">
        <f>IF(ISBLANK(Data!A229),A228,Data!A229)</f>
        <v>Ukraine</v>
      </c>
      <c r="B229" s="1" t="str">
        <f>TRIM(CLEAN(Data!B229))</f>
        <v>NetaAssist</v>
      </c>
      <c r="C229" s="1">
        <f>Data!C229</f>
        <v>37250</v>
      </c>
      <c r="D229" s="1" t="str">
        <f>Data!D229</f>
        <v>Artem</v>
      </c>
      <c r="E229" s="1" t="str">
        <f>Data!E229</f>
        <v>Arnautov</v>
      </c>
      <c r="F229" s="2">
        <f>DATE(LEFT(Data!F229,4),MID(Data!F229,6,2),RIGHT(Data!F229,2))</f>
        <v>41802</v>
      </c>
      <c r="G229" s="1" t="str">
        <f t="shared" si="12"/>
        <v>June</v>
      </c>
      <c r="H229" s="1" t="str">
        <f>Data!G229</f>
        <v>aarnautov@netaassist.com</v>
      </c>
      <c r="I229" s="1" t="str">
        <f>Data!H229</f>
        <v>8  </v>
      </c>
      <c r="J229" s="16" t="b">
        <f t="shared" si="13"/>
        <v>0</v>
      </c>
      <c r="K229" s="16">
        <f t="shared" si="14"/>
        <v>3</v>
      </c>
      <c r="L229">
        <f t="shared" si="15"/>
        <v>160</v>
      </c>
    </row>
    <row r="230" spans="1:12" x14ac:dyDescent="0.3">
      <c r="A230" s="1" t="str">
        <f>IF(ISBLANK(Data!A230),A229,Data!A230)</f>
        <v>Ukraine</v>
      </c>
      <c r="B230" s="1" t="str">
        <f>TRIM(CLEAN(Data!B230))</f>
        <v>Qinisar</v>
      </c>
      <c r="C230" s="1">
        <f>Data!C230</f>
        <v>37529</v>
      </c>
      <c r="D230" s="1" t="str">
        <f>Data!D230</f>
        <v>Maryna</v>
      </c>
      <c r="E230" s="1" t="str">
        <f>Data!E230</f>
        <v>Radchenko</v>
      </c>
      <c r="F230" s="2">
        <f>DATE(LEFT(Data!F230,4),MID(Data!F230,6,2),RIGHT(Data!F230,2))</f>
        <v>41115</v>
      </c>
      <c r="G230" s="1" t="str">
        <f t="shared" si="12"/>
        <v>July</v>
      </c>
      <c r="H230" s="1" t="str">
        <f>Data!G230</f>
        <v>mradchenko@qinisar.com</v>
      </c>
      <c r="I230" s="1" t="str">
        <f>Data!H230</f>
        <v>21  </v>
      </c>
      <c r="J230" s="16" t="b">
        <f t="shared" si="13"/>
        <v>0</v>
      </c>
      <c r="K230" s="16">
        <f t="shared" si="14"/>
        <v>4</v>
      </c>
      <c r="L230">
        <f t="shared" si="15"/>
        <v>160</v>
      </c>
    </row>
    <row r="231" spans="1:12" x14ac:dyDescent="0.3">
      <c r="A231" s="1" t="str">
        <f>IF(ISBLANK(Data!A231),A230,Data!A231)</f>
        <v>United Arab Emirates</v>
      </c>
      <c r="B231" s="1" t="str">
        <f>TRIM(CLEAN(Data!B231))</f>
        <v>Duet</v>
      </c>
      <c r="C231" s="1">
        <f>Data!C231</f>
        <v>11230</v>
      </c>
      <c r="D231" s="1" t="str">
        <f>Data!D231</f>
        <v>Tarek</v>
      </c>
      <c r="E231" s="1" t="str">
        <f>Data!E231</f>
        <v>Fouad</v>
      </c>
      <c r="F231" s="2">
        <f>DATE(LEFT(Data!F231,4),MID(Data!F231,6,2),RIGHT(Data!F231,2))</f>
        <v>41565</v>
      </c>
      <c r="G231" s="1" t="str">
        <f t="shared" si="12"/>
        <v>October</v>
      </c>
      <c r="H231" s="1" t="str">
        <f>Data!G231</f>
        <v>tfouad@duet.com</v>
      </c>
      <c r="I231" s="1" t="str">
        <f>Data!H231</f>
        <v>13  </v>
      </c>
      <c r="J231" s="16" t="b">
        <f t="shared" si="13"/>
        <v>0</v>
      </c>
      <c r="K231" s="16">
        <f t="shared" si="14"/>
        <v>4</v>
      </c>
      <c r="L231">
        <f t="shared" si="15"/>
        <v>160</v>
      </c>
    </row>
    <row r="232" spans="1:12" x14ac:dyDescent="0.3">
      <c r="A232" s="1" t="str">
        <f>IF(ISBLANK(Data!A232),A231,Data!A232)</f>
        <v>United Arab Emirates</v>
      </c>
      <c r="B232" s="1" t="str">
        <f>TRIM(CLEAN(Data!B232))</f>
        <v>ByteSize</v>
      </c>
      <c r="C232" s="1">
        <f>Data!C232</f>
        <v>11325</v>
      </c>
      <c r="D232" s="1" t="str">
        <f>Data!D232</f>
        <v>Kevin</v>
      </c>
      <c r="E232" s="1" t="str">
        <f>Data!E232</f>
        <v>Pillay</v>
      </c>
      <c r="F232" s="2">
        <f>DATE(LEFT(Data!F232,4),MID(Data!F232,6,2),RIGHT(Data!F232,2))</f>
        <v>42185</v>
      </c>
      <c r="G232" s="1" t="str">
        <f t="shared" si="12"/>
        <v>June</v>
      </c>
      <c r="H232" s="1" t="str">
        <f>Data!G232</f>
        <v>kpillay@bytesize.com</v>
      </c>
      <c r="I232" s="1" t="str">
        <f>Data!H232</f>
        <v>3  </v>
      </c>
      <c r="J232" s="16" t="b">
        <f t="shared" si="13"/>
        <v>0</v>
      </c>
      <c r="K232" s="16">
        <f t="shared" si="14"/>
        <v>3</v>
      </c>
      <c r="L232">
        <f t="shared" si="15"/>
        <v>160</v>
      </c>
    </row>
    <row r="233" spans="1:12" x14ac:dyDescent="0.3">
      <c r="A233" s="1" t="str">
        <f>IF(ISBLANK(Data!A233),A232,Data!A233)</f>
        <v>United Arab Emirates</v>
      </c>
      <c r="B233" s="1" t="str">
        <f>TRIM(CLEAN(Data!B233))</f>
        <v>TQ Processe</v>
      </c>
      <c r="C233" s="1">
        <f>Data!C233</f>
        <v>11854</v>
      </c>
      <c r="D233" s="1" t="str">
        <f>Data!D233</f>
        <v>Mehmet</v>
      </c>
      <c r="E233" s="1" t="str">
        <f>Data!E233</f>
        <v>Tik</v>
      </c>
      <c r="F233" s="2">
        <f>DATE(LEFT(Data!F233,4),MID(Data!F233,6,2),RIGHT(Data!F233,2))</f>
        <v>41710</v>
      </c>
      <c r="G233" s="1" t="str">
        <f t="shared" si="12"/>
        <v>March</v>
      </c>
      <c r="H233" s="1" t="str">
        <f>Data!G233</f>
        <v>mtik@tqprocesse.com</v>
      </c>
      <c r="I233" s="1" t="str">
        <f>Data!H233</f>
        <v>14  </v>
      </c>
      <c r="J233" s="16" t="b">
        <f t="shared" si="13"/>
        <v>0</v>
      </c>
      <c r="K233" s="16">
        <f t="shared" si="14"/>
        <v>4</v>
      </c>
      <c r="L233">
        <f t="shared" si="15"/>
        <v>160</v>
      </c>
    </row>
    <row r="234" spans="1:12" x14ac:dyDescent="0.3">
      <c r="A234" s="1" t="str">
        <f>IF(ISBLANK(Data!A234),A233,Data!A234)</f>
        <v>United Arab Emirates</v>
      </c>
      <c r="B234" s="1" t="str">
        <f>TRIM(CLEAN(Data!B234))</f>
        <v>Pilco Streambank</v>
      </c>
      <c r="C234" s="1">
        <f>Data!C234</f>
        <v>12838</v>
      </c>
      <c r="D234" s="1" t="str">
        <f>Data!D234</f>
        <v>Noora</v>
      </c>
      <c r="E234" s="1" t="str">
        <f>Data!E234</f>
        <v>Balouma</v>
      </c>
      <c r="F234" s="2">
        <f>DATE(LEFT(Data!F234,4),MID(Data!F234,6,2),RIGHT(Data!F234,2))</f>
        <v>42831</v>
      </c>
      <c r="G234" s="1" t="str">
        <f t="shared" si="12"/>
        <v>April</v>
      </c>
      <c r="H234" s="1" t="str">
        <f>Data!G234</f>
        <v>nbalouma@pilcostreambank.com</v>
      </c>
      <c r="I234" s="1" t="str">
        <f>Data!H234</f>
        <v>2  </v>
      </c>
      <c r="J234" s="16" t="b">
        <f t="shared" si="13"/>
        <v>0</v>
      </c>
      <c r="K234" s="16">
        <f t="shared" si="14"/>
        <v>3</v>
      </c>
      <c r="L234">
        <f t="shared" si="15"/>
        <v>160</v>
      </c>
    </row>
    <row r="235" spans="1:12" x14ac:dyDescent="0.3">
      <c r="A235" s="1" t="str">
        <f>IF(ISBLANK(Data!A235),A234,Data!A235)</f>
        <v>United Arab Emirates</v>
      </c>
      <c r="B235" s="1" t="str">
        <f>TRIM(CLEAN(Data!B235))</f>
        <v>ByteSize</v>
      </c>
      <c r="C235" s="1">
        <f>Data!C235</f>
        <v>14099</v>
      </c>
      <c r="D235" s="1" t="str">
        <f>Data!D235</f>
        <v>Prasoon</v>
      </c>
      <c r="E235" s="1" t="str">
        <f>Data!E235</f>
        <v>Gopinath</v>
      </c>
      <c r="F235" s="2">
        <f>DATE(LEFT(Data!F235,4),MID(Data!F235,6,2),RIGHT(Data!F235,2))</f>
        <v>41754</v>
      </c>
      <c r="G235" s="1" t="str">
        <f t="shared" si="12"/>
        <v>April</v>
      </c>
      <c r="H235" s="1" t="str">
        <f>Data!G235</f>
        <v>pgopinath@bytesize.com</v>
      </c>
      <c r="I235" s="1" t="str">
        <f>Data!H235</f>
        <v>22  </v>
      </c>
      <c r="J235" s="16" t="b">
        <f t="shared" si="13"/>
        <v>0</v>
      </c>
      <c r="K235" s="16">
        <f t="shared" si="14"/>
        <v>4</v>
      </c>
      <c r="L235">
        <f t="shared" si="15"/>
        <v>160</v>
      </c>
    </row>
    <row r="236" spans="1:12" x14ac:dyDescent="0.3">
      <c r="A236" s="1" t="str">
        <f>IF(ISBLANK(Data!A236),A235,Data!A236)</f>
        <v>United Arab Emirates</v>
      </c>
      <c r="B236" s="1" t="str">
        <f>TRIM(CLEAN(Data!B236))</f>
        <v>Duet</v>
      </c>
      <c r="C236" s="1">
        <f>Data!C236</f>
        <v>15266</v>
      </c>
      <c r="D236" s="1" t="str">
        <f>Data!D236</f>
        <v>Hadif</v>
      </c>
      <c r="E236" s="1" t="str">
        <f>Data!E236</f>
        <v>AlMheiri</v>
      </c>
      <c r="F236" s="2">
        <f>DATE(LEFT(Data!F236,4),MID(Data!F236,6,2),RIGHT(Data!F236,2))</f>
        <v>42805</v>
      </c>
      <c r="G236" s="1" t="str">
        <f t="shared" si="12"/>
        <v>March</v>
      </c>
      <c r="H236" s="1" t="str">
        <f>Data!G236</f>
        <v>halmheiri@duet.com</v>
      </c>
      <c r="I236" s="1" t="str">
        <f>Data!H236</f>
        <v>5  </v>
      </c>
      <c r="J236" s="16" t="b">
        <f t="shared" si="13"/>
        <v>0</v>
      </c>
      <c r="K236" s="16">
        <f t="shared" si="14"/>
        <v>3</v>
      </c>
      <c r="L236">
        <f t="shared" si="15"/>
        <v>160</v>
      </c>
    </row>
    <row r="237" spans="1:12" x14ac:dyDescent="0.3">
      <c r="A237" s="1" t="str">
        <f>IF(ISBLANK(Data!A237),A236,Data!A237)</f>
        <v>United Arab Emirates</v>
      </c>
      <c r="B237" s="1" t="str">
        <f>TRIM(CLEAN(Data!B237))</f>
        <v>Pilco Streambank</v>
      </c>
      <c r="C237" s="1">
        <f>Data!C237</f>
        <v>16399</v>
      </c>
      <c r="D237" s="1" t="str">
        <f>Data!D237</f>
        <v>Srikanth</v>
      </c>
      <c r="E237" s="1" t="str">
        <f>Data!E237</f>
        <v>Manne</v>
      </c>
      <c r="F237" s="2">
        <f>DATE(LEFT(Data!F237,4),MID(Data!F237,6,2),RIGHT(Data!F237,2))</f>
        <v>41115</v>
      </c>
      <c r="G237" s="1" t="str">
        <f t="shared" si="12"/>
        <v>July</v>
      </c>
      <c r="H237" s="1" t="str">
        <f>Data!G237</f>
        <v>smanne@pilcostreambank.com</v>
      </c>
      <c r="I237" s="1" t="str">
        <f>Data!H237</f>
        <v>2  </v>
      </c>
      <c r="J237" s="16" t="b">
        <f t="shared" si="13"/>
        <v>0</v>
      </c>
      <c r="K237" s="16">
        <f t="shared" si="14"/>
        <v>3</v>
      </c>
      <c r="L237">
        <f t="shared" si="15"/>
        <v>160</v>
      </c>
    </row>
    <row r="238" spans="1:12" x14ac:dyDescent="0.3">
      <c r="A238" s="1" t="str">
        <f>IF(ISBLANK(Data!A238),A237,Data!A238)</f>
        <v>United Arab Emirates</v>
      </c>
      <c r="B238" s="1" t="str">
        <f>TRIM(CLEAN(Data!B238))</f>
        <v>TQ Processes</v>
      </c>
      <c r="C238" s="1">
        <f>Data!C238</f>
        <v>17637</v>
      </c>
      <c r="D238" s="1" t="str">
        <f>Data!D238</f>
        <v>Fatima</v>
      </c>
      <c r="E238" s="1" t="str">
        <f>Data!E238</f>
        <v>AlDaghar</v>
      </c>
      <c r="F238" s="2">
        <f>DATE(LEFT(Data!F238,4),MID(Data!F238,6,2),RIGHT(Data!F238,2))</f>
        <v>41577</v>
      </c>
      <c r="G238" s="1" t="str">
        <f t="shared" si="12"/>
        <v>October</v>
      </c>
      <c r="H238" s="1" t="str">
        <f>Data!G238</f>
        <v>faldaghar@tqprocesses.com</v>
      </c>
      <c r="I238" s="1" t="str">
        <f>Data!H238</f>
        <v>6  </v>
      </c>
      <c r="J238" s="16" t="b">
        <f t="shared" si="13"/>
        <v>0</v>
      </c>
      <c r="K238" s="16">
        <f t="shared" si="14"/>
        <v>3</v>
      </c>
      <c r="L238">
        <f t="shared" si="15"/>
        <v>160</v>
      </c>
    </row>
    <row r="239" spans="1:12" x14ac:dyDescent="0.3">
      <c r="A239" s="1" t="str">
        <f>IF(ISBLANK(Data!A239),A238,Data!A239)</f>
        <v>United Arab Emirates</v>
      </c>
      <c r="B239" s="1" t="str">
        <f>TRIM(CLEAN(Data!B239))</f>
        <v>WWT</v>
      </c>
      <c r="C239" s="1">
        <f>Data!C239</f>
        <v>22475</v>
      </c>
      <c r="D239" s="1" t="str">
        <f>Data!D239</f>
        <v>Saleem</v>
      </c>
      <c r="E239" s="1" t="str">
        <f>Data!E239</f>
        <v>Alblooshi</v>
      </c>
      <c r="F239" s="2">
        <f>DATE(LEFT(Data!F239,4),MID(Data!F239,6,2),RIGHT(Data!F239,2))</f>
        <v>42407</v>
      </c>
      <c r="G239" s="1" t="str">
        <f t="shared" si="12"/>
        <v>February</v>
      </c>
      <c r="H239" s="1" t="str">
        <f>Data!G239</f>
        <v>salblooshi@wwt.com</v>
      </c>
      <c r="I239" s="1" t="str">
        <f>Data!H239</f>
        <v>33  </v>
      </c>
      <c r="J239" s="16" t="b">
        <f t="shared" si="13"/>
        <v>0</v>
      </c>
      <c r="K239" s="16">
        <f t="shared" si="14"/>
        <v>4</v>
      </c>
      <c r="L239">
        <f t="shared" si="15"/>
        <v>160</v>
      </c>
    </row>
    <row r="240" spans="1:12" x14ac:dyDescent="0.3">
      <c r="A240" s="1" t="str">
        <f>IF(ISBLANK(Data!A240),A239,Data!A240)</f>
        <v>United Arab Emirates</v>
      </c>
      <c r="B240" s="1" t="str">
        <f>TRIM(CLEAN(Data!B240))</f>
        <v>Chirah Technologies</v>
      </c>
      <c r="C240" s="1">
        <f>Data!C240</f>
        <v>23238</v>
      </c>
      <c r="D240" s="1" t="str">
        <f>Data!D240</f>
        <v>Pete</v>
      </c>
      <c r="E240" s="1" t="str">
        <f>Data!E240</f>
        <v>Hall</v>
      </c>
      <c r="F240" s="2">
        <f>DATE(LEFT(Data!F240,4),MID(Data!F240,6,2),RIGHT(Data!F240,2))</f>
        <v>42885</v>
      </c>
      <c r="G240" s="1" t="str">
        <f t="shared" si="12"/>
        <v>May</v>
      </c>
      <c r="H240" s="1" t="str">
        <f>Data!G240</f>
        <v>phall@chirahtechnologies.com</v>
      </c>
      <c r="I240" s="1" t="str">
        <f>Data!H240</f>
        <v>3  </v>
      </c>
      <c r="J240" s="16" t="b">
        <f t="shared" si="13"/>
        <v>0</v>
      </c>
      <c r="K240" s="16">
        <f t="shared" si="14"/>
        <v>3</v>
      </c>
      <c r="L240">
        <f t="shared" si="15"/>
        <v>160</v>
      </c>
    </row>
    <row r="241" spans="1:12" x14ac:dyDescent="0.3">
      <c r="A241" s="1" t="str">
        <f>IF(ISBLANK(Data!A241),A240,Data!A241)</f>
        <v>United Arab Emirates</v>
      </c>
      <c r="B241" s="1" t="str">
        <f>TRIM(CLEAN(Data!B241))</f>
        <v>Chirah Technologies</v>
      </c>
      <c r="C241" s="1">
        <f>Data!C241</f>
        <v>24884</v>
      </c>
      <c r="D241" s="1" t="str">
        <f>Data!D241</f>
        <v>Sandor</v>
      </c>
      <c r="E241" s="1" t="str">
        <f>Data!E241</f>
        <v>Fulop</v>
      </c>
      <c r="F241" s="2">
        <f>DATE(LEFT(Data!F241,4),MID(Data!F241,6,2),RIGHT(Data!F241,2))</f>
        <v>41625</v>
      </c>
      <c r="G241" s="1" t="str">
        <f t="shared" si="12"/>
        <v>December</v>
      </c>
      <c r="H241" s="1" t="str">
        <f>Data!G241</f>
        <v>sfulop@chirahtechnologies.com</v>
      </c>
      <c r="I241" s="1" t="str">
        <f>Data!H241</f>
        <v>15  </v>
      </c>
      <c r="J241" s="16" t="b">
        <f t="shared" si="13"/>
        <v>0</v>
      </c>
      <c r="K241" s="16">
        <f t="shared" si="14"/>
        <v>4</v>
      </c>
      <c r="L241">
        <f t="shared" si="15"/>
        <v>160</v>
      </c>
    </row>
    <row r="242" spans="1:12" x14ac:dyDescent="0.3">
      <c r="A242" s="1" t="str">
        <f>IF(ISBLANK(Data!A242),A241,Data!A242)</f>
        <v>United Arab Emirates</v>
      </c>
      <c r="B242" s="1" t="str">
        <f>TRIM(CLEAN(Data!B242))</f>
        <v>West Telco</v>
      </c>
      <c r="C242" s="1">
        <f>Data!C242</f>
        <v>26058</v>
      </c>
      <c r="D242" s="1" t="str">
        <f>Data!D242</f>
        <v>Mahdi</v>
      </c>
      <c r="E242" s="1" t="str">
        <f>Data!E242</f>
        <v>Nazari Mehrabi</v>
      </c>
      <c r="F242" s="2">
        <f>DATE(LEFT(Data!F242,4),MID(Data!F242,6,2),RIGHT(Data!F242,2))</f>
        <v>41244</v>
      </c>
      <c r="G242" s="1" t="str">
        <f t="shared" si="12"/>
        <v>December</v>
      </c>
      <c r="H242" s="1" t="str">
        <f>Data!G242</f>
        <v>mnazari mehrabi@westtelco.com</v>
      </c>
      <c r="I242" s="1" t="str">
        <f>Data!H242</f>
        <v>3  </v>
      </c>
      <c r="J242" s="16" t="b">
        <f t="shared" si="13"/>
        <v>0</v>
      </c>
      <c r="K242" s="16">
        <f t="shared" si="14"/>
        <v>3</v>
      </c>
      <c r="L242">
        <f t="shared" si="15"/>
        <v>160</v>
      </c>
    </row>
    <row r="243" spans="1:12" x14ac:dyDescent="0.3">
      <c r="A243" s="1" t="str">
        <f>IF(ISBLANK(Data!A243),A242,Data!A243)</f>
        <v>United Arab Emirates</v>
      </c>
      <c r="B243" s="1" t="str">
        <f>TRIM(CLEAN(Data!B243))</f>
        <v>Duet</v>
      </c>
      <c r="C243" s="1">
        <f>Data!C243</f>
        <v>28005</v>
      </c>
      <c r="D243" s="1" t="str">
        <f>Data!D243</f>
        <v>Ahmed</v>
      </c>
      <c r="E243" s="1" t="str">
        <f>Data!E243</f>
        <v>Alawadhi</v>
      </c>
      <c r="F243" s="2">
        <f>DATE(LEFT(Data!F243,4),MID(Data!F243,6,2),RIGHT(Data!F243,2))</f>
        <v>42674</v>
      </c>
      <c r="G243" s="1" t="str">
        <f t="shared" si="12"/>
        <v>October</v>
      </c>
      <c r="H243" s="1" t="str">
        <f>Data!G243</f>
        <v>aalawadhi@duet.com</v>
      </c>
      <c r="I243" s="1" t="str">
        <f>Data!H243</f>
        <v>3  </v>
      </c>
      <c r="J243" s="16" t="b">
        <f t="shared" si="13"/>
        <v>0</v>
      </c>
      <c r="K243" s="16">
        <f t="shared" si="14"/>
        <v>3</v>
      </c>
      <c r="L243">
        <f t="shared" si="15"/>
        <v>160</v>
      </c>
    </row>
    <row r="244" spans="1:12" x14ac:dyDescent="0.3">
      <c r="A244" s="1" t="str">
        <f>IF(ISBLANK(Data!A244),A243,Data!A244)</f>
        <v>United Arab Emirates</v>
      </c>
      <c r="B244" s="1" t="str">
        <f>TRIM(CLEAN(Data!B244))</f>
        <v>Pink Cloud Networks</v>
      </c>
      <c r="C244" s="1">
        <f>Data!C244</f>
        <v>30050</v>
      </c>
      <c r="D244" s="1" t="str">
        <f>Data!D244</f>
        <v>Jeremie</v>
      </c>
      <c r="E244" s="1" t="str">
        <f>Data!E244</f>
        <v>Delassus</v>
      </c>
      <c r="F244" s="2">
        <f>DATE(LEFT(Data!F244,4),MID(Data!F244,6,2),RIGHT(Data!F244,2))</f>
        <v>41034</v>
      </c>
      <c r="G244" s="1" t="str">
        <f t="shared" si="12"/>
        <v>May</v>
      </c>
      <c r="H244" s="1" t="str">
        <f>Data!G244</f>
        <v>jdelassus@pinkcloudnetworks.com</v>
      </c>
      <c r="I244" s="1" t="str">
        <f>Data!H244</f>
        <v>16  </v>
      </c>
      <c r="J244" s="16" t="b">
        <f t="shared" si="13"/>
        <v>0</v>
      </c>
      <c r="K244" s="16">
        <f t="shared" si="14"/>
        <v>4</v>
      </c>
      <c r="L244">
        <f t="shared" si="15"/>
        <v>160</v>
      </c>
    </row>
    <row r="245" spans="1:12" x14ac:dyDescent="0.3">
      <c r="A245" s="1" t="str">
        <f>IF(ISBLANK(Data!A245),A244,Data!A245)</f>
        <v>United Arab Emirates</v>
      </c>
      <c r="B245" s="1" t="str">
        <f>TRIM(CLEAN(Data!B245))</f>
        <v>Duet</v>
      </c>
      <c r="C245" s="1">
        <f>Data!C245</f>
        <v>31204</v>
      </c>
      <c r="D245" s="1" t="str">
        <f>Data!D245</f>
        <v>Saad</v>
      </c>
      <c r="E245" s="1" t="str">
        <f>Data!E245</f>
        <v>Abdalla</v>
      </c>
      <c r="F245" s="2">
        <f>DATE(LEFT(Data!F245,4),MID(Data!F245,6,2),RIGHT(Data!F245,2))</f>
        <v>41455</v>
      </c>
      <c r="G245" s="1" t="str">
        <f t="shared" si="12"/>
        <v>June</v>
      </c>
      <c r="H245" s="1" t="str">
        <f>Data!G245</f>
        <v>sabdalla@duet.com</v>
      </c>
      <c r="I245" s="1" t="str">
        <f>Data!H245</f>
        <v>20  </v>
      </c>
      <c r="J245" s="16" t="b">
        <f t="shared" si="13"/>
        <v>0</v>
      </c>
      <c r="K245" s="16">
        <f t="shared" si="14"/>
        <v>4</v>
      </c>
      <c r="L245">
        <f t="shared" si="15"/>
        <v>160</v>
      </c>
    </row>
    <row r="246" spans="1:12" x14ac:dyDescent="0.3">
      <c r="A246" s="1" t="str">
        <f>IF(ISBLANK(Data!A246),A245,Data!A246)</f>
        <v>United Arab Emirates</v>
      </c>
      <c r="B246" s="1" t="str">
        <f>TRIM(CLEAN(Data!B246))</f>
        <v>Duet</v>
      </c>
      <c r="C246" s="1">
        <f>Data!C246</f>
        <v>31522</v>
      </c>
      <c r="D246" s="1" t="str">
        <f>Data!D246</f>
        <v>Ahmed</v>
      </c>
      <c r="E246" s="1" t="str">
        <f>Data!E246</f>
        <v>AlShal</v>
      </c>
      <c r="F246" s="2">
        <f>DATE(LEFT(Data!F246,4),MID(Data!F246,6,2),RIGHT(Data!F246,2))</f>
        <v>41820</v>
      </c>
      <c r="G246" s="1" t="str">
        <f t="shared" si="12"/>
        <v>June</v>
      </c>
      <c r="H246" s="1" t="str">
        <f>Data!G246</f>
        <v>aalshal@duet.com</v>
      </c>
      <c r="I246" s="1" t="str">
        <f>Data!H246</f>
        <v>3  </v>
      </c>
      <c r="J246" s="16" t="b">
        <f t="shared" si="13"/>
        <v>0</v>
      </c>
      <c r="K246" s="16">
        <f t="shared" si="14"/>
        <v>3</v>
      </c>
      <c r="L246">
        <f t="shared" si="15"/>
        <v>160</v>
      </c>
    </row>
    <row r="247" spans="1:12" x14ac:dyDescent="0.3">
      <c r="A247" s="1" t="str">
        <f>IF(ISBLANK(Data!A247),A246,Data!A247)</f>
        <v>United Arab Emirates</v>
      </c>
      <c r="B247" s="1" t="str">
        <f>TRIM(CLEAN(Data!B247))</f>
        <v>Qinisar</v>
      </c>
      <c r="C247" s="1">
        <f>Data!C247</f>
        <v>33888</v>
      </c>
      <c r="D247" s="1" t="str">
        <f>Data!D247</f>
        <v>Patrick</v>
      </c>
      <c r="E247" s="1" t="str">
        <f>Data!E247</f>
        <v>Swoboda</v>
      </c>
      <c r="F247" s="2">
        <f>DATE(LEFT(Data!F247,4),MID(Data!F247,6,2),RIGHT(Data!F247,2))</f>
        <v>42135</v>
      </c>
      <c r="G247" s="1" t="str">
        <f t="shared" si="12"/>
        <v>May</v>
      </c>
      <c r="H247" s="1" t="str">
        <f>Data!G247</f>
        <v>pswoboda@qinisar.com</v>
      </c>
      <c r="I247" s="1" t="str">
        <f>Data!H247</f>
        <v>7  </v>
      </c>
      <c r="J247" s="16" t="b">
        <f t="shared" si="13"/>
        <v>0</v>
      </c>
      <c r="K247" s="16">
        <f t="shared" si="14"/>
        <v>3</v>
      </c>
      <c r="L247">
        <f t="shared" si="15"/>
        <v>160</v>
      </c>
    </row>
    <row r="248" spans="1:12" x14ac:dyDescent="0.3">
      <c r="A248" s="1" t="str">
        <f>IF(ISBLANK(Data!A248),A247,Data!A248)</f>
        <v>United Arab Emirates</v>
      </c>
      <c r="B248" s="1" t="str">
        <f>TRIM(CLEAN(Data!B248))</f>
        <v>Respira Networks</v>
      </c>
      <c r="C248" s="1">
        <f>Data!C248</f>
        <v>34787</v>
      </c>
      <c r="D248" s="1" t="str">
        <f>Data!D248</f>
        <v>Jack</v>
      </c>
      <c r="E248" s="1" t="str">
        <f>Data!E248</f>
        <v>Harnez</v>
      </c>
      <c r="F248" s="2">
        <f>DATE(LEFT(Data!F248,4),MID(Data!F248,6,2),RIGHT(Data!F248,2))</f>
        <v>42863</v>
      </c>
      <c r="G248" s="1" t="str">
        <f t="shared" si="12"/>
        <v>May</v>
      </c>
      <c r="H248" s="1" t="str">
        <f>Data!G248</f>
        <v>jharnez@respiranetworks.com</v>
      </c>
      <c r="I248" s="1" t="str">
        <f>Data!H248</f>
        <v>1  </v>
      </c>
      <c r="J248" s="16" t="b">
        <f t="shared" si="13"/>
        <v>0</v>
      </c>
      <c r="K248" s="16">
        <f t="shared" si="14"/>
        <v>3</v>
      </c>
      <c r="L248">
        <f t="shared" si="15"/>
        <v>160</v>
      </c>
    </row>
    <row r="249" spans="1:12" x14ac:dyDescent="0.3">
      <c r="A249" s="1" t="str">
        <f>IF(ISBLANK(Data!A249),A248,Data!A249)</f>
        <v>United Arab Emirates</v>
      </c>
      <c r="B249" s="1" t="str">
        <f>TRIM(CLEAN(Data!B249))</f>
        <v>Cyber Data Processing</v>
      </c>
      <c r="C249" s="1">
        <f>Data!C249</f>
        <v>35075</v>
      </c>
      <c r="D249" s="1" t="str">
        <f>Data!D249</f>
        <v>Shehab</v>
      </c>
      <c r="E249" s="1" t="str">
        <f>Data!E249</f>
        <v>Ahmed</v>
      </c>
      <c r="F249" s="2">
        <f>DATE(LEFT(Data!F249,4),MID(Data!F249,6,2),RIGHT(Data!F249,2))</f>
        <v>41702</v>
      </c>
      <c r="G249" s="1" t="str">
        <f t="shared" si="12"/>
        <v>March</v>
      </c>
      <c r="H249" s="1" t="str">
        <f>Data!G249</f>
        <v>sahmed@cyberdataprocessing.com</v>
      </c>
      <c r="I249" s="1" t="str">
        <f>Data!H249</f>
        <v>3  </v>
      </c>
      <c r="J249" s="16" t="b">
        <f t="shared" si="13"/>
        <v>0</v>
      </c>
      <c r="K249" s="16">
        <f t="shared" si="14"/>
        <v>3</v>
      </c>
      <c r="L249">
        <f t="shared" si="15"/>
        <v>160</v>
      </c>
    </row>
    <row r="250" spans="1:12" x14ac:dyDescent="0.3">
      <c r="A250" s="1" t="str">
        <f>IF(ISBLANK(Data!A250),A249,Data!A250)</f>
        <v>United Arab Emirates</v>
      </c>
      <c r="B250" s="1" t="str">
        <f>TRIM(CLEAN(Data!B250))</f>
        <v>ByteSize</v>
      </c>
      <c r="C250" s="1">
        <f>Data!C250</f>
        <v>36870</v>
      </c>
      <c r="D250" s="1" t="str">
        <f>Data!D250</f>
        <v>Prasoon</v>
      </c>
      <c r="E250" s="1" t="str">
        <f>Data!E250</f>
        <v>Gopinath</v>
      </c>
      <c r="F250" s="2">
        <f>DATE(LEFT(Data!F250,4),MID(Data!F250,6,2),RIGHT(Data!F250,2))</f>
        <v>41056</v>
      </c>
      <c r="G250" s="1" t="str">
        <f t="shared" si="12"/>
        <v>May</v>
      </c>
      <c r="H250" s="1" t="str">
        <f>Data!G250</f>
        <v>pgopinath@bytesize.com</v>
      </c>
      <c r="I250" s="1" t="str">
        <f>Data!H250</f>
        <v>14  </v>
      </c>
      <c r="J250" s="16" t="b">
        <f t="shared" si="13"/>
        <v>0</v>
      </c>
      <c r="K250" s="16">
        <f t="shared" si="14"/>
        <v>4</v>
      </c>
      <c r="L250">
        <f t="shared" si="15"/>
        <v>160</v>
      </c>
    </row>
    <row r="251" spans="1:12" x14ac:dyDescent="0.3">
      <c r="A251" s="1" t="str">
        <f>IF(ISBLANK(Data!A251),A250,Data!A251)</f>
        <v>United Arab Emirates</v>
      </c>
      <c r="B251" s="1" t="str">
        <f>TRIM(CLEAN(Data!B251))</f>
        <v>TatSan</v>
      </c>
      <c r="C251" s="1">
        <f>Data!C251</f>
        <v>38307</v>
      </c>
      <c r="D251" s="1" t="str">
        <f>Data!D251</f>
        <v>Munir</v>
      </c>
      <c r="E251" s="1" t="str">
        <f>Data!E251</f>
        <v>Badr</v>
      </c>
      <c r="F251" s="2">
        <f>DATE(LEFT(Data!F251,4),MID(Data!F251,6,2),RIGHT(Data!F251,2))</f>
        <v>42501</v>
      </c>
      <c r="G251" s="1" t="str">
        <f t="shared" si="12"/>
        <v>May</v>
      </c>
      <c r="H251" s="1" t="str">
        <f>Data!G251</f>
        <v>mbadr@tatsan.com</v>
      </c>
      <c r="I251" s="1" t="str">
        <f>Data!H251</f>
        <v>3  </v>
      </c>
      <c r="J251" s="16" t="b">
        <f t="shared" si="13"/>
        <v>0</v>
      </c>
      <c r="K251" s="16">
        <f t="shared" si="14"/>
        <v>3</v>
      </c>
      <c r="L251">
        <f t="shared" si="15"/>
        <v>160</v>
      </c>
    </row>
    <row r="252" spans="1:12" x14ac:dyDescent="0.3">
      <c r="A252" s="1" t="str">
        <f>IF(ISBLANK(Data!A252),A251,Data!A252)</f>
        <v>United Arab Emirates</v>
      </c>
      <c r="B252" s="1" t="str">
        <f>TRIM(CLEAN(Data!B252))</f>
        <v>LACNE</v>
      </c>
      <c r="C252" s="1">
        <f>Data!C252</f>
        <v>39376</v>
      </c>
      <c r="D252" s="1" t="str">
        <f>Data!D252</f>
        <v>Jamal</v>
      </c>
      <c r="E252" s="1" t="str">
        <f>Data!E252</f>
        <v>Kilani</v>
      </c>
      <c r="F252" s="2">
        <f>DATE(LEFT(Data!F252,4),MID(Data!F252,6,2),RIGHT(Data!F252,2))</f>
        <v>42898</v>
      </c>
      <c r="G252" s="1" t="str">
        <f t="shared" si="12"/>
        <v>June</v>
      </c>
      <c r="H252" s="1" t="str">
        <f>Data!G252</f>
        <v>jkilani@lacne.com</v>
      </c>
      <c r="I252" s="1" t="str">
        <f>Data!H252</f>
        <v>2  </v>
      </c>
      <c r="J252" s="16" t="b">
        <f t="shared" si="13"/>
        <v>0</v>
      </c>
      <c r="K252" s="16">
        <f t="shared" si="14"/>
        <v>3</v>
      </c>
      <c r="L252">
        <f t="shared" si="15"/>
        <v>160</v>
      </c>
    </row>
    <row r="253" spans="1:12" x14ac:dyDescent="0.3">
      <c r="A253" s="1" t="str">
        <f>IF(ISBLANK(Data!A253),A252,Data!A253)</f>
        <v>United Kingdom</v>
      </c>
      <c r="B253" s="1" t="str">
        <f>TRIM(CLEAN(Data!B253))</f>
        <v>LACNE</v>
      </c>
      <c r="C253" s="1">
        <f>Data!C253</f>
        <v>10195</v>
      </c>
      <c r="D253" s="1" t="str">
        <f>Data!D253</f>
        <v>Kanji</v>
      </c>
      <c r="E253" s="1" t="str">
        <f>Data!E253</f>
        <v>Bhodia</v>
      </c>
      <c r="F253" s="2">
        <f>DATE(LEFT(Data!F253,4),MID(Data!F253,6,2),RIGHT(Data!F253,2))</f>
        <v>42614</v>
      </c>
      <c r="G253" s="1" t="str">
        <f t="shared" si="12"/>
        <v>September</v>
      </c>
      <c r="H253" s="1" t="str">
        <f>Data!G253</f>
        <v>kbhodia@lacne.com</v>
      </c>
      <c r="I253" s="1" t="str">
        <f>Data!H253</f>
        <v>2  </v>
      </c>
      <c r="J253" s="16" t="b">
        <f t="shared" si="13"/>
        <v>0</v>
      </c>
      <c r="K253" s="16">
        <f t="shared" si="14"/>
        <v>3</v>
      </c>
      <c r="L253">
        <f t="shared" si="15"/>
        <v>160</v>
      </c>
    </row>
    <row r="254" spans="1:12" x14ac:dyDescent="0.3">
      <c r="A254" s="1" t="str">
        <f>IF(ISBLANK(Data!A254),A253,Data!A254)</f>
        <v>United Kingdom</v>
      </c>
      <c r="B254" s="1" t="str">
        <f>TRIM(CLEAN(Data!B254))</f>
        <v>Cyber Data Processing</v>
      </c>
      <c r="C254" s="1">
        <f>Data!C254</f>
        <v>11762</v>
      </c>
      <c r="D254" s="1" t="str">
        <f>Data!D254</f>
        <v>Jonathan</v>
      </c>
      <c r="E254" s="1" t="str">
        <f>Data!E254</f>
        <v>Freeman</v>
      </c>
      <c r="F254" s="2">
        <f>DATE(LEFT(Data!F254,4),MID(Data!F254,6,2),RIGHT(Data!F254,2))</f>
        <v>42743</v>
      </c>
      <c r="G254" s="1" t="str">
        <f t="shared" si="12"/>
        <v>January</v>
      </c>
      <c r="H254" s="1" t="str">
        <f>Data!G254</f>
        <v>jfreeman@cyberdataprocessing.com</v>
      </c>
      <c r="I254" s="1" t="str">
        <f>Data!H254</f>
        <v>3  </v>
      </c>
      <c r="J254" s="16" t="b">
        <f t="shared" si="13"/>
        <v>0</v>
      </c>
      <c r="K254" s="16">
        <f t="shared" si="14"/>
        <v>3</v>
      </c>
      <c r="L254">
        <f t="shared" si="15"/>
        <v>160</v>
      </c>
    </row>
    <row r="255" spans="1:12" x14ac:dyDescent="0.3">
      <c r="A255" s="1" t="str">
        <f>IF(ISBLANK(Data!A255),A254,Data!A255)</f>
        <v>United Kingdom</v>
      </c>
      <c r="B255" s="1" t="str">
        <f>TRIM(CLEAN(Data!B255))</f>
        <v>EYN</v>
      </c>
      <c r="C255" s="1">
        <f>Data!C255</f>
        <v>12811</v>
      </c>
      <c r="D255" s="1" t="str">
        <f>Data!D255</f>
        <v>Ignas</v>
      </c>
      <c r="E255" s="1" t="str">
        <f>Data!E255</f>
        <v>Bagdonas</v>
      </c>
      <c r="F255" s="2">
        <f>DATE(LEFT(Data!F255,4),MID(Data!F255,6,2),RIGHT(Data!F255,2))</f>
        <v>41552</v>
      </c>
      <c r="G255" s="1" t="str">
        <f t="shared" si="12"/>
        <v>October</v>
      </c>
      <c r="H255" s="1" t="str">
        <f>Data!G255</f>
        <v>ibagdonas@eyn.com</v>
      </c>
      <c r="I255" s="1" t="str">
        <f>Data!H255</f>
        <v>3  </v>
      </c>
      <c r="J255" s="16" t="b">
        <f t="shared" si="13"/>
        <v>0</v>
      </c>
      <c r="K255" s="16">
        <f t="shared" si="14"/>
        <v>3</v>
      </c>
      <c r="L255">
        <f t="shared" si="15"/>
        <v>160</v>
      </c>
    </row>
    <row r="256" spans="1:12" x14ac:dyDescent="0.3">
      <c r="A256" s="1" t="str">
        <f>IF(ISBLANK(Data!A256),A255,Data!A256)</f>
        <v>United Kingdom</v>
      </c>
      <c r="B256" s="1" t="str">
        <f>TRIM(CLEAN(Data!B256))</f>
        <v>Ripple Com</v>
      </c>
      <c r="C256" s="1">
        <f>Data!C256</f>
        <v>12940</v>
      </c>
      <c r="D256" s="1" t="str">
        <f>Data!D256</f>
        <v>Gabriel</v>
      </c>
      <c r="E256" s="1" t="str">
        <f>Data!E256</f>
        <v>Ajabahian</v>
      </c>
      <c r="F256" s="2">
        <f>DATE(LEFT(Data!F256,4),MID(Data!F256,6,2),RIGHT(Data!F256,2))</f>
        <v>41510</v>
      </c>
      <c r="G256" s="1" t="str">
        <f t="shared" si="12"/>
        <v>August</v>
      </c>
      <c r="H256" s="1" t="str">
        <f>Data!G256</f>
        <v>gajabahian@ripplecom.com</v>
      </c>
      <c r="I256" s="1" t="str">
        <f>Data!H256</f>
        <v>9  </v>
      </c>
      <c r="J256" s="16" t="b">
        <f t="shared" si="13"/>
        <v>0</v>
      </c>
      <c r="K256" s="16">
        <f t="shared" si="14"/>
        <v>3</v>
      </c>
      <c r="L256">
        <f t="shared" si="15"/>
        <v>160</v>
      </c>
    </row>
    <row r="257" spans="1:12" x14ac:dyDescent="0.3">
      <c r="A257" s="1" t="str">
        <f>IF(ISBLANK(Data!A257),A256,Data!A257)</f>
        <v>United Kingdom</v>
      </c>
      <c r="B257" s="1" t="str">
        <f>TRIM(CLEAN(Data!B257))</f>
        <v>Ripple Com</v>
      </c>
      <c r="C257" s="1">
        <f>Data!C257</f>
        <v>13684</v>
      </c>
      <c r="D257" s="1" t="str">
        <f>Data!D257</f>
        <v>Laurens</v>
      </c>
      <c r="E257" s="1" t="str">
        <f>Data!E257</f>
        <v>Hoogendoorn</v>
      </c>
      <c r="F257" s="2">
        <f>DATE(LEFT(Data!F257,4),MID(Data!F257,6,2),RIGHT(Data!F257,2))</f>
        <v>42420</v>
      </c>
      <c r="G257" s="1" t="str">
        <f t="shared" si="12"/>
        <v>February</v>
      </c>
      <c r="H257" s="1" t="str">
        <f>Data!G257</f>
        <v>lhoogendoorn@ripplecom.com</v>
      </c>
      <c r="I257" s="1" t="str">
        <f>Data!H257</f>
        <v>10  </v>
      </c>
      <c r="J257" s="16" t="b">
        <f t="shared" si="13"/>
        <v>0</v>
      </c>
      <c r="K257" s="16">
        <f t="shared" si="14"/>
        <v>4</v>
      </c>
      <c r="L257">
        <f t="shared" si="15"/>
        <v>160</v>
      </c>
    </row>
    <row r="258" spans="1:12" x14ac:dyDescent="0.3">
      <c r="A258" s="1" t="str">
        <f>IF(ISBLANK(Data!A258),A257,Data!A258)</f>
        <v>United Kingdom</v>
      </c>
      <c r="B258" s="1" t="str">
        <f>TRIM(CLEAN(Data!B258))</f>
        <v>Ripple Com</v>
      </c>
      <c r="C258" s="1">
        <f>Data!C258</f>
        <v>13813</v>
      </c>
      <c r="D258" s="1" t="str">
        <f>Data!D258</f>
        <v>Saloumeh</v>
      </c>
      <c r="E258" s="1" t="str">
        <f>Data!E258</f>
        <v>Ghasemi</v>
      </c>
      <c r="F258" s="2">
        <f>DATE(LEFT(Data!F258,4),MID(Data!F258,6,2),RIGHT(Data!F258,2))</f>
        <v>42900</v>
      </c>
      <c r="G258" s="1" t="str">
        <f t="shared" si="12"/>
        <v>June</v>
      </c>
      <c r="H258" s="1" t="str">
        <f>Data!G258</f>
        <v>sghasemi@ripplecom.com</v>
      </c>
      <c r="I258" s="1" t="str">
        <f>Data!H258</f>
        <v>1  </v>
      </c>
      <c r="J258" s="16" t="b">
        <f t="shared" si="13"/>
        <v>0</v>
      </c>
      <c r="K258" s="16">
        <f t="shared" si="14"/>
        <v>3</v>
      </c>
      <c r="L258">
        <f t="shared" si="15"/>
        <v>160</v>
      </c>
    </row>
    <row r="259" spans="1:12" x14ac:dyDescent="0.3">
      <c r="A259" s="1" t="str">
        <f>IF(ISBLANK(Data!A259),A258,Data!A259)</f>
        <v>United Kingdom</v>
      </c>
      <c r="B259" s="1" t="str">
        <f>TRIM(CLEAN(Data!B259))</f>
        <v>Ripple Com</v>
      </c>
      <c r="C259" s="1">
        <f>Data!C259</f>
        <v>14145</v>
      </c>
      <c r="D259" s="1" t="str">
        <f>Data!D259</f>
        <v>Vahan</v>
      </c>
      <c r="E259" s="1" t="str">
        <f>Data!E259</f>
        <v>Hovsepyan</v>
      </c>
      <c r="F259" s="2">
        <f>DATE(LEFT(Data!F259,4),MID(Data!F259,6,2),RIGHT(Data!F259,2))</f>
        <v>42951</v>
      </c>
      <c r="G259" s="1" t="str">
        <f t="shared" ref="G259:G322" si="16">TEXT(F259,"mmmm")</f>
        <v>August</v>
      </c>
      <c r="H259" s="1" t="str">
        <f>Data!G259</f>
        <v>vhovsepyan@ripplecom.com</v>
      </c>
      <c r="I259" s="1" t="str">
        <f>Data!H259</f>
        <v>1  </v>
      </c>
      <c r="J259" s="16" t="b">
        <f t="shared" ref="J259:J322" si="17">ISNUMBER(I259)</f>
        <v>0</v>
      </c>
      <c r="K259" s="16">
        <f t="shared" ref="K259:K322" si="18">LEN(I259)</f>
        <v>3</v>
      </c>
      <c r="L259">
        <f t="shared" ref="L259:L322" si="19">CODE(RIGHT(I259,1))</f>
        <v>160</v>
      </c>
    </row>
    <row r="260" spans="1:12" x14ac:dyDescent="0.3">
      <c r="A260" s="1" t="str">
        <f>IF(ISBLANK(Data!A260),A259,Data!A260)</f>
        <v>United Kingdom</v>
      </c>
      <c r="B260" s="1" t="str">
        <f>TRIM(CLEAN(Data!B260))</f>
        <v>Ripple Com</v>
      </c>
      <c r="C260" s="1">
        <f>Data!C260</f>
        <v>14159</v>
      </c>
      <c r="D260" s="1" t="str">
        <f>Data!D260</f>
        <v>Brian</v>
      </c>
      <c r="E260" s="1" t="str">
        <f>Data!E260</f>
        <v>Riddle</v>
      </c>
      <c r="F260" s="2">
        <f>DATE(LEFT(Data!F260,4),MID(Data!F260,6,2),RIGHT(Data!F260,2))</f>
        <v>41137</v>
      </c>
      <c r="G260" s="1" t="str">
        <f t="shared" si="16"/>
        <v>August</v>
      </c>
      <c r="H260" s="1" t="str">
        <f>Data!G260</f>
        <v>briddle@ripplecom.com</v>
      </c>
      <c r="I260" s="1" t="str">
        <f>Data!H260</f>
        <v>22  </v>
      </c>
      <c r="J260" s="16" t="b">
        <f t="shared" si="17"/>
        <v>0</v>
      </c>
      <c r="K260" s="16">
        <f t="shared" si="18"/>
        <v>4</v>
      </c>
      <c r="L260">
        <f t="shared" si="19"/>
        <v>160</v>
      </c>
    </row>
    <row r="261" spans="1:12" x14ac:dyDescent="0.3">
      <c r="A261" s="1" t="str">
        <f>IF(ISBLANK(Data!A261),A260,Data!A261)</f>
        <v>United Kingdom</v>
      </c>
      <c r="B261" s="1" t="str">
        <f>TRIM(CLEAN(Data!B261))</f>
        <v>Ripple Com</v>
      </c>
      <c r="C261" s="1">
        <f>Data!C261</f>
        <v>14484</v>
      </c>
      <c r="D261" s="1" t="str">
        <f>Data!D261</f>
        <v>Sjoerd</v>
      </c>
      <c r="E261" s="1" t="str">
        <f>Data!E261</f>
        <v>Oostdijck</v>
      </c>
      <c r="F261" s="2">
        <f>DATE(LEFT(Data!F261,4),MID(Data!F261,6,2),RIGHT(Data!F261,2))</f>
        <v>41562</v>
      </c>
      <c r="G261" s="1" t="str">
        <f t="shared" si="16"/>
        <v>October</v>
      </c>
      <c r="H261" s="1" t="str">
        <f>Data!G261</f>
        <v>soostdijck@ripplecom.com</v>
      </c>
      <c r="I261" s="1" t="str">
        <f>Data!H261</f>
        <v>18  </v>
      </c>
      <c r="J261" s="16" t="b">
        <f t="shared" si="17"/>
        <v>0</v>
      </c>
      <c r="K261" s="16">
        <f t="shared" si="18"/>
        <v>4</v>
      </c>
      <c r="L261">
        <f t="shared" si="19"/>
        <v>160</v>
      </c>
    </row>
    <row r="262" spans="1:12" x14ac:dyDescent="0.3">
      <c r="A262" s="1" t="str">
        <f>IF(ISBLANK(Data!A262),A261,Data!A262)</f>
        <v>United Kingdom</v>
      </c>
      <c r="B262" s="1" t="str">
        <f>TRIM(CLEAN(Data!B262))</f>
        <v>LACNE</v>
      </c>
      <c r="C262" s="1">
        <f>Data!C262</f>
        <v>14530</v>
      </c>
      <c r="D262" s="1" t="str">
        <f>Data!D262</f>
        <v>Sara Giovanna</v>
      </c>
      <c r="E262" s="1" t="str">
        <f>Data!E262</f>
        <v>Solmone</v>
      </c>
      <c r="F262" s="2">
        <f>DATE(LEFT(Data!F262,4),MID(Data!F262,6,2),RIGHT(Data!F262,2))</f>
        <v>40452</v>
      </c>
      <c r="G262" s="1" t="str">
        <f t="shared" si="16"/>
        <v>October</v>
      </c>
      <c r="H262" s="1" t="str">
        <f>Data!G262</f>
        <v>ssolmone@lacne.com</v>
      </c>
      <c r="I262" s="1" t="str">
        <f>Data!H262</f>
        <v>36  </v>
      </c>
      <c r="J262" s="16" t="b">
        <f t="shared" si="17"/>
        <v>0</v>
      </c>
      <c r="K262" s="16">
        <f t="shared" si="18"/>
        <v>4</v>
      </c>
      <c r="L262">
        <f t="shared" si="19"/>
        <v>160</v>
      </c>
    </row>
    <row r="263" spans="1:12" x14ac:dyDescent="0.3">
      <c r="A263" s="1" t="str">
        <f>IF(ISBLANK(Data!A263),A262,Data!A263)</f>
        <v>United Kingdom</v>
      </c>
      <c r="B263" s="1" t="str">
        <f>TRIM(CLEAN(Data!B263))</f>
        <v>Ripple Com</v>
      </c>
      <c r="C263" s="1">
        <f>Data!C263</f>
        <v>15212</v>
      </c>
      <c r="D263" s="1" t="str">
        <f>Data!D263</f>
        <v>Alex</v>
      </c>
      <c r="E263" s="1" t="str">
        <f>Data!E263</f>
        <v>Semenyaka</v>
      </c>
      <c r="F263" s="2">
        <f>DATE(LEFT(Data!F263,4),MID(Data!F263,6,2),RIGHT(Data!F263,2))</f>
        <v>42791</v>
      </c>
      <c r="G263" s="1" t="str">
        <f t="shared" si="16"/>
        <v>February</v>
      </c>
      <c r="H263" s="1" t="str">
        <f>Data!G263</f>
        <v>asemenyaka@ripplecom.com</v>
      </c>
      <c r="I263" s="1" t="str">
        <f>Data!H263</f>
        <v>3  </v>
      </c>
      <c r="J263" s="16" t="b">
        <f t="shared" si="17"/>
        <v>0</v>
      </c>
      <c r="K263" s="16">
        <f t="shared" si="18"/>
        <v>3</v>
      </c>
      <c r="L263">
        <f t="shared" si="19"/>
        <v>160</v>
      </c>
    </row>
    <row r="264" spans="1:12" x14ac:dyDescent="0.3">
      <c r="A264" s="1" t="str">
        <f>IF(ISBLANK(Data!A264),A263,Data!A264)</f>
        <v>United Kingdom</v>
      </c>
      <c r="B264" s="1" t="str">
        <f>TRIM(CLEAN(Data!B264))</f>
        <v>Ripple Com</v>
      </c>
      <c r="C264" s="1">
        <f>Data!C264</f>
        <v>15895</v>
      </c>
      <c r="D264" s="1" t="str">
        <f>Data!D264</f>
        <v>Andrea</v>
      </c>
      <c r="E264" s="1" t="str">
        <f>Data!E264</f>
        <v>Cima</v>
      </c>
      <c r="F264" s="2">
        <f>DATE(LEFT(Data!F264,4),MID(Data!F264,6,2),RIGHT(Data!F264,2))</f>
        <v>41780</v>
      </c>
      <c r="G264" s="1" t="str">
        <f t="shared" si="16"/>
        <v>May</v>
      </c>
      <c r="H264" s="1" t="str">
        <f>Data!G264</f>
        <v>acima@ripplecom.com</v>
      </c>
      <c r="I264" s="1" t="str">
        <f>Data!H264</f>
        <v>11  </v>
      </c>
      <c r="J264" s="16" t="b">
        <f t="shared" si="17"/>
        <v>0</v>
      </c>
      <c r="K264" s="16">
        <f t="shared" si="18"/>
        <v>4</v>
      </c>
      <c r="L264">
        <f t="shared" si="19"/>
        <v>160</v>
      </c>
    </row>
    <row r="265" spans="1:12" x14ac:dyDescent="0.3">
      <c r="A265" s="1" t="str">
        <f>IF(ISBLANK(Data!A265),A264,Data!A265)</f>
        <v>United Kingdom</v>
      </c>
      <c r="B265" s="1" t="str">
        <f>TRIM(CLEAN(Data!B265))</f>
        <v>LACNE</v>
      </c>
      <c r="C265" s="1">
        <f>Data!C265</f>
        <v>16572</v>
      </c>
      <c r="D265" s="1" t="str">
        <f>Data!D265</f>
        <v>Rob</v>
      </c>
      <c r="E265" s="1" t="str">
        <f>Data!E265</f>
        <v>Evans</v>
      </c>
      <c r="F265" s="2">
        <f>DATE(LEFT(Data!F265,4),MID(Data!F265,6,2),RIGHT(Data!F265,2))</f>
        <v>41264</v>
      </c>
      <c r="G265" s="1" t="str">
        <f t="shared" si="16"/>
        <v>December</v>
      </c>
      <c r="H265" s="1" t="str">
        <f>Data!G265</f>
        <v>revans@lacne.com</v>
      </c>
      <c r="I265" s="1" t="str">
        <f>Data!H265</f>
        <v>30  </v>
      </c>
      <c r="J265" s="16" t="b">
        <f t="shared" si="17"/>
        <v>0</v>
      </c>
      <c r="K265" s="16">
        <f t="shared" si="18"/>
        <v>4</v>
      </c>
      <c r="L265">
        <f t="shared" si="19"/>
        <v>160</v>
      </c>
    </row>
    <row r="266" spans="1:12" x14ac:dyDescent="0.3">
      <c r="A266" s="1" t="str">
        <f>IF(ISBLANK(Data!A266),A265,Data!A266)</f>
        <v>United Kingdom</v>
      </c>
      <c r="B266" s="1" t="str">
        <f>TRIM(CLEAN(Data!B266))</f>
        <v>Ripple Com</v>
      </c>
      <c r="C266" s="1">
        <f>Data!C266</f>
        <v>17050</v>
      </c>
      <c r="D266" s="1" t="str">
        <f>Data!D266</f>
        <v>Axel</v>
      </c>
      <c r="E266" s="1" t="str">
        <f>Data!E266</f>
        <v>Pawlik</v>
      </c>
      <c r="F266" s="2">
        <f>DATE(LEFT(Data!F266,4),MID(Data!F266,6,2),RIGHT(Data!F266,2))</f>
        <v>41302</v>
      </c>
      <c r="G266" s="1" t="str">
        <f t="shared" si="16"/>
        <v>January</v>
      </c>
      <c r="H266" s="1" t="str">
        <f>Data!G266</f>
        <v>apawlik@ripplecom.com</v>
      </c>
      <c r="I266" s="1" t="str">
        <f>Data!H266</f>
        <v>12  </v>
      </c>
      <c r="J266" s="16" t="b">
        <f t="shared" si="17"/>
        <v>0</v>
      </c>
      <c r="K266" s="16">
        <f t="shared" si="18"/>
        <v>4</v>
      </c>
      <c r="L266">
        <f t="shared" si="19"/>
        <v>160</v>
      </c>
    </row>
    <row r="267" spans="1:12" x14ac:dyDescent="0.3">
      <c r="A267" s="1" t="str">
        <f>IF(ISBLANK(Data!A267),A266,Data!A267)</f>
        <v>United Kingdom</v>
      </c>
      <c r="B267" s="1" t="str">
        <f>TRIM(CLEAN(Data!B267))</f>
        <v>Ripple Com</v>
      </c>
      <c r="C267" s="1">
        <f>Data!C267</f>
        <v>17721</v>
      </c>
      <c r="D267" s="1" t="str">
        <f>Data!D267</f>
        <v>Xavier</v>
      </c>
      <c r="E267" s="1" t="str">
        <f>Data!E267</f>
        <v>Le Bris</v>
      </c>
      <c r="F267" s="2">
        <f>DATE(LEFT(Data!F267,4),MID(Data!F267,6,2),RIGHT(Data!F267,2))</f>
        <v>41221</v>
      </c>
      <c r="G267" s="1" t="str">
        <f t="shared" si="16"/>
        <v>November</v>
      </c>
      <c r="H267" s="1" t="str">
        <f>Data!G267</f>
        <v>xle bris@ripplecom.com</v>
      </c>
      <c r="I267" s="1" t="str">
        <f>Data!H267</f>
        <v>5  </v>
      </c>
      <c r="J267" s="16" t="b">
        <f t="shared" si="17"/>
        <v>0</v>
      </c>
      <c r="K267" s="16">
        <f t="shared" si="18"/>
        <v>3</v>
      </c>
      <c r="L267">
        <f t="shared" si="19"/>
        <v>160</v>
      </c>
    </row>
    <row r="268" spans="1:12" x14ac:dyDescent="0.3">
      <c r="A268" s="1" t="str">
        <f>IF(ISBLANK(Data!A268),A267,Data!A268)</f>
        <v>United Kingdom</v>
      </c>
      <c r="B268" s="1" t="str">
        <f>TRIM(CLEAN(Data!B268))</f>
        <v>Cyber Data Processing</v>
      </c>
      <c r="C268" s="1">
        <f>Data!C268</f>
        <v>18610</v>
      </c>
      <c r="D268" s="1" t="str">
        <f>Data!D268</f>
        <v>Martin</v>
      </c>
      <c r="E268" s="1" t="str">
        <f>Data!E268</f>
        <v>Hostacny</v>
      </c>
      <c r="F268" s="2">
        <f>DATE(LEFT(Data!F268,4),MID(Data!F268,6,2),RIGHT(Data!F268,2))</f>
        <v>42706</v>
      </c>
      <c r="G268" s="1" t="str">
        <f t="shared" si="16"/>
        <v>December</v>
      </c>
      <c r="H268" s="1" t="str">
        <f>Data!G268</f>
        <v>mhostacny@cyberdataprocessing.com</v>
      </c>
      <c r="I268" s="1" t="str">
        <f>Data!H268</f>
        <v>8  </v>
      </c>
      <c r="J268" s="16" t="b">
        <f t="shared" si="17"/>
        <v>0</v>
      </c>
      <c r="K268" s="16">
        <f t="shared" si="18"/>
        <v>3</v>
      </c>
      <c r="L268">
        <f t="shared" si="19"/>
        <v>160</v>
      </c>
    </row>
    <row r="269" spans="1:12" x14ac:dyDescent="0.3">
      <c r="A269" s="1" t="str">
        <f>IF(ISBLANK(Data!A269),A268,Data!A269)</f>
        <v>United Kingdom</v>
      </c>
      <c r="B269" s="1" t="str">
        <f>TRIM(CLEAN(Data!B269))</f>
        <v>Ripple Com</v>
      </c>
      <c r="C269" s="1">
        <f>Data!C269</f>
        <v>19467</v>
      </c>
      <c r="D269" s="1" t="str">
        <f>Data!D269</f>
        <v>Athina</v>
      </c>
      <c r="E269" s="1" t="str">
        <f>Data!E269</f>
        <v>Fragkouli</v>
      </c>
      <c r="F269" s="2">
        <f>DATE(LEFT(Data!F269,4),MID(Data!F269,6,2),RIGHT(Data!F269,2))</f>
        <v>41310</v>
      </c>
      <c r="G269" s="1" t="str">
        <f t="shared" si="16"/>
        <v>February</v>
      </c>
      <c r="H269" s="1" t="str">
        <f>Data!G269</f>
        <v>afragkouli@ripplecom.com</v>
      </c>
      <c r="I269" s="1" t="str">
        <f>Data!H269</f>
        <v>13  </v>
      </c>
      <c r="J269" s="16" t="b">
        <f t="shared" si="17"/>
        <v>0</v>
      </c>
      <c r="K269" s="16">
        <f t="shared" si="18"/>
        <v>4</v>
      </c>
      <c r="L269">
        <f t="shared" si="19"/>
        <v>160</v>
      </c>
    </row>
    <row r="270" spans="1:12" x14ac:dyDescent="0.3">
      <c r="A270" s="1" t="str">
        <f>IF(ISBLANK(Data!A270),A269,Data!A270)</f>
        <v>United Kingdom</v>
      </c>
      <c r="B270" s="1" t="str">
        <f>TRIM(CLEAN(Data!B270))</f>
        <v>Ripple Com</v>
      </c>
      <c r="C270" s="1">
        <f>Data!C270</f>
        <v>20093</v>
      </c>
      <c r="D270" s="1" t="str">
        <f>Data!D270</f>
        <v>Ingrid</v>
      </c>
      <c r="E270" s="1" t="str">
        <f>Data!E270</f>
        <v>Wijte</v>
      </c>
      <c r="F270" s="2">
        <f>DATE(LEFT(Data!F270,4),MID(Data!F270,6,2),RIGHT(Data!F270,2))</f>
        <v>41325</v>
      </c>
      <c r="G270" s="1" t="str">
        <f t="shared" si="16"/>
        <v>February</v>
      </c>
      <c r="H270" s="1" t="str">
        <f>Data!G270</f>
        <v>iwijte@ripplecom.com</v>
      </c>
      <c r="I270" s="1" t="str">
        <f>Data!H270</f>
        <v>28  </v>
      </c>
      <c r="J270" s="16" t="b">
        <f t="shared" si="17"/>
        <v>0</v>
      </c>
      <c r="K270" s="16">
        <f t="shared" si="18"/>
        <v>4</v>
      </c>
      <c r="L270">
        <f t="shared" si="19"/>
        <v>160</v>
      </c>
    </row>
    <row r="271" spans="1:12" x14ac:dyDescent="0.3">
      <c r="A271" s="1" t="str">
        <f>IF(ISBLANK(Data!A271),A270,Data!A271)</f>
        <v>United Kingdom</v>
      </c>
      <c r="B271" s="1" t="str">
        <f>TRIM(CLEAN(Data!B271))</f>
        <v>Ripple Com</v>
      </c>
      <c r="C271" s="1">
        <f>Data!C271</f>
        <v>20262</v>
      </c>
      <c r="D271" s="1" t="str">
        <f>Data!D271</f>
        <v>Inge</v>
      </c>
      <c r="E271" s="1" t="str">
        <f>Data!E271</f>
        <v>Hommes</v>
      </c>
      <c r="F271" s="2">
        <f>DATE(LEFT(Data!F271,4),MID(Data!F271,6,2),RIGHT(Data!F271,2))</f>
        <v>41281</v>
      </c>
      <c r="G271" s="1" t="str">
        <f t="shared" si="16"/>
        <v>January</v>
      </c>
      <c r="H271" s="1" t="str">
        <f>Data!G271</f>
        <v>ihommes@ripplecom.com</v>
      </c>
      <c r="I271" s="1" t="str">
        <f>Data!H271</f>
        <v>5  </v>
      </c>
      <c r="J271" s="16" t="b">
        <f t="shared" si="17"/>
        <v>0</v>
      </c>
      <c r="K271" s="16">
        <f t="shared" si="18"/>
        <v>3</v>
      </c>
      <c r="L271">
        <f t="shared" si="19"/>
        <v>160</v>
      </c>
    </row>
    <row r="272" spans="1:12" x14ac:dyDescent="0.3">
      <c r="A272" s="1" t="str">
        <f>IF(ISBLANK(Data!A272),A271,Data!A272)</f>
        <v>United Kingdom</v>
      </c>
      <c r="B272" s="1" t="str">
        <f>TRIM(CLEAN(Data!B272))</f>
        <v>Ripple Com</v>
      </c>
      <c r="C272" s="1">
        <f>Data!C272</f>
        <v>20580</v>
      </c>
      <c r="D272" s="1" t="str">
        <f>Data!D272</f>
        <v>Gergana</v>
      </c>
      <c r="E272" s="1" t="str">
        <f>Data!E272</f>
        <v>Petrova</v>
      </c>
      <c r="F272" s="2">
        <f>DATE(LEFT(Data!F272,4),MID(Data!F272,6,2),RIGHT(Data!F272,2))</f>
        <v>41683</v>
      </c>
      <c r="G272" s="1" t="str">
        <f t="shared" si="16"/>
        <v>February</v>
      </c>
      <c r="H272" s="1" t="str">
        <f>Data!G272</f>
        <v>gpetrova@ripplecom.com</v>
      </c>
      <c r="I272" s="1" t="str">
        <f>Data!H272</f>
        <v>12  </v>
      </c>
      <c r="J272" s="16" t="b">
        <f t="shared" si="17"/>
        <v>0</v>
      </c>
      <c r="K272" s="16">
        <f t="shared" si="18"/>
        <v>4</v>
      </c>
      <c r="L272">
        <f t="shared" si="19"/>
        <v>160</v>
      </c>
    </row>
    <row r="273" spans="1:12" x14ac:dyDescent="0.3">
      <c r="A273" s="1" t="str">
        <f>IF(ISBLANK(Data!A273),A272,Data!A273)</f>
        <v>United Kingdom</v>
      </c>
      <c r="B273" s="1" t="str">
        <f>TRIM(CLEAN(Data!B273))</f>
        <v>Ripple Com</v>
      </c>
      <c r="C273" s="1">
        <f>Data!C273</f>
        <v>21379</v>
      </c>
      <c r="D273" s="1" t="str">
        <f>Data!D273</f>
        <v>Anand</v>
      </c>
      <c r="E273" s="1" t="str">
        <f>Data!E273</f>
        <v>Buddhdev</v>
      </c>
      <c r="F273" s="2">
        <f>DATE(LEFT(Data!F273,4),MID(Data!F273,6,2),RIGHT(Data!F273,2))</f>
        <v>42026</v>
      </c>
      <c r="G273" s="1" t="str">
        <f t="shared" si="16"/>
        <v>January</v>
      </c>
      <c r="H273" s="1" t="str">
        <f>Data!G273</f>
        <v>abuddhdev@ripplecom.com</v>
      </c>
      <c r="I273" s="1" t="str">
        <f>Data!H273</f>
        <v>14  </v>
      </c>
      <c r="J273" s="16" t="b">
        <f t="shared" si="17"/>
        <v>0</v>
      </c>
      <c r="K273" s="16">
        <f t="shared" si="18"/>
        <v>4</v>
      </c>
      <c r="L273">
        <f t="shared" si="19"/>
        <v>160</v>
      </c>
    </row>
    <row r="274" spans="1:12" x14ac:dyDescent="0.3">
      <c r="A274" s="1" t="str">
        <f>IF(ISBLANK(Data!A274),A273,Data!A274)</f>
        <v>United Kingdom</v>
      </c>
      <c r="B274" s="1" t="str">
        <f>TRIM(CLEAN(Data!B274))</f>
        <v>WWT</v>
      </c>
      <c r="C274" s="1">
        <f>Data!C274</f>
        <v>21746</v>
      </c>
      <c r="D274" s="1" t="str">
        <f>Data!D274</f>
        <v>Abdel-moniem</v>
      </c>
      <c r="E274" s="1" t="str">
        <f>Data!E274</f>
        <v>Rezk</v>
      </c>
      <c r="F274" s="2">
        <f>DATE(LEFT(Data!F274,4),MID(Data!F274,6,2),RIGHT(Data!F274,2))</f>
        <v>41613</v>
      </c>
      <c r="G274" s="1" t="str">
        <f t="shared" si="16"/>
        <v>December</v>
      </c>
      <c r="H274" s="1" t="str">
        <f>Data!G274</f>
        <v>arezk@wwt.com</v>
      </c>
      <c r="I274" s="1" t="str">
        <f>Data!H274</f>
        <v>15  </v>
      </c>
      <c r="J274" s="16" t="b">
        <f t="shared" si="17"/>
        <v>0</v>
      </c>
      <c r="K274" s="16">
        <f t="shared" si="18"/>
        <v>4</v>
      </c>
      <c r="L274">
        <f t="shared" si="19"/>
        <v>160</v>
      </c>
    </row>
    <row r="275" spans="1:12" x14ac:dyDescent="0.3">
      <c r="A275" s="1" t="str">
        <f>IF(ISBLANK(Data!A275),A274,Data!A275)</f>
        <v>United Kingdom</v>
      </c>
      <c r="B275" s="1" t="str">
        <f>TRIM(CLEAN(Data!B275))</f>
        <v>Ripple Com</v>
      </c>
      <c r="C275" s="1">
        <f>Data!C275</f>
        <v>22054</v>
      </c>
      <c r="D275" s="1" t="str">
        <f>Data!D275</f>
        <v>Rumy</v>
      </c>
      <c r="E275" s="1" t="str">
        <f>Data!E275</f>
        <v>Kanis</v>
      </c>
      <c r="F275" s="2">
        <f>DATE(LEFT(Data!F275,4),MID(Data!F275,6,2),RIGHT(Data!F275,2))</f>
        <v>42508</v>
      </c>
      <c r="G275" s="1" t="str">
        <f t="shared" si="16"/>
        <v>May</v>
      </c>
      <c r="H275" s="1" t="str">
        <f>Data!G275</f>
        <v>rkanis@ripplecom.com</v>
      </c>
      <c r="I275" s="1" t="str">
        <f>Data!H275</f>
        <v>3  </v>
      </c>
      <c r="J275" s="16" t="b">
        <f t="shared" si="17"/>
        <v>0</v>
      </c>
      <c r="K275" s="16">
        <f t="shared" si="18"/>
        <v>3</v>
      </c>
      <c r="L275">
        <f t="shared" si="19"/>
        <v>160</v>
      </c>
    </row>
    <row r="276" spans="1:12" x14ac:dyDescent="0.3">
      <c r="A276" s="1" t="str">
        <f>IF(ISBLANK(Data!A276),A275,Data!A276)</f>
        <v>United Kingdom</v>
      </c>
      <c r="B276" s="1" t="str">
        <f>TRIM(CLEAN(Data!B276))</f>
        <v>Ripple Com</v>
      </c>
      <c r="C276" s="1">
        <f>Data!C276</f>
        <v>22256</v>
      </c>
      <c r="D276" s="1" t="str">
        <f>Data!D276</f>
        <v>Colin</v>
      </c>
      <c r="E276" s="1" t="str">
        <f>Data!E276</f>
        <v>Petrie</v>
      </c>
      <c r="F276" s="2">
        <f>DATE(LEFT(Data!F276,4),MID(Data!F276,6,2),RIGHT(Data!F276,2))</f>
        <v>42011</v>
      </c>
      <c r="G276" s="1" t="str">
        <f t="shared" si="16"/>
        <v>January</v>
      </c>
      <c r="H276" s="1" t="str">
        <f>Data!G276</f>
        <v>cpetrie@ripplecom.com</v>
      </c>
      <c r="I276" s="1" t="str">
        <f>Data!H276</f>
        <v>12  </v>
      </c>
      <c r="J276" s="16" t="b">
        <f t="shared" si="17"/>
        <v>0</v>
      </c>
      <c r="K276" s="16">
        <f t="shared" si="18"/>
        <v>4</v>
      </c>
      <c r="L276">
        <f t="shared" si="19"/>
        <v>160</v>
      </c>
    </row>
    <row r="277" spans="1:12" x14ac:dyDescent="0.3">
      <c r="A277" s="1" t="str">
        <f>IF(ISBLANK(Data!A277),A276,Data!A277)</f>
        <v>United Kingdom</v>
      </c>
      <c r="B277" s="1" t="str">
        <f>TRIM(CLEAN(Data!B277))</f>
        <v>Steps IT Training</v>
      </c>
      <c r="C277" s="1">
        <f>Data!C277</f>
        <v>22270</v>
      </c>
      <c r="D277" s="1" t="str">
        <f>Data!D277</f>
        <v>Malcolm</v>
      </c>
      <c r="E277" s="1" t="str">
        <f>Data!E277</f>
        <v>Hutty</v>
      </c>
      <c r="F277" s="2">
        <f>DATE(LEFT(Data!F277,4),MID(Data!F277,6,2),RIGHT(Data!F277,2))</f>
        <v>42956</v>
      </c>
      <c r="G277" s="1" t="str">
        <f t="shared" si="16"/>
        <v>August</v>
      </c>
      <c r="H277" s="1" t="str">
        <f>Data!G277</f>
        <v>mhutty@stepsittraining.com</v>
      </c>
      <c r="I277" s="1" t="str">
        <f>Data!H277</f>
        <v>1  </v>
      </c>
      <c r="J277" s="16" t="b">
        <f t="shared" si="17"/>
        <v>0</v>
      </c>
      <c r="K277" s="16">
        <f t="shared" si="18"/>
        <v>3</v>
      </c>
      <c r="L277">
        <f t="shared" si="19"/>
        <v>160</v>
      </c>
    </row>
    <row r="278" spans="1:12" x14ac:dyDescent="0.3">
      <c r="A278" s="1" t="str">
        <f>IF(ISBLANK(Data!A278),A277,Data!A278)</f>
        <v>United Kingdom</v>
      </c>
      <c r="B278" s="1" t="str">
        <f>TRIM(CLEAN(Data!B278))</f>
        <v>Ripple Com</v>
      </c>
      <c r="C278" s="1">
        <f>Data!C278</f>
        <v>22368</v>
      </c>
      <c r="D278" s="1" t="str">
        <f>Data!D278</f>
        <v>Daniel</v>
      </c>
      <c r="E278" s="1" t="str">
        <f>Data!E278</f>
        <v>Karrenberg</v>
      </c>
      <c r="F278" s="2">
        <f>DATE(LEFT(Data!F278,4),MID(Data!F278,6,2),RIGHT(Data!F278,2))</f>
        <v>41680</v>
      </c>
      <c r="G278" s="1" t="str">
        <f t="shared" si="16"/>
        <v>February</v>
      </c>
      <c r="H278" s="1" t="str">
        <f>Data!G278</f>
        <v>dkarrenberg@ripplecom.com</v>
      </c>
      <c r="I278" s="1" t="str">
        <f>Data!H278</f>
        <v>2  </v>
      </c>
      <c r="J278" s="16" t="b">
        <f t="shared" si="17"/>
        <v>0</v>
      </c>
      <c r="K278" s="16">
        <f t="shared" si="18"/>
        <v>3</v>
      </c>
      <c r="L278">
        <f t="shared" si="19"/>
        <v>160</v>
      </c>
    </row>
    <row r="279" spans="1:12" x14ac:dyDescent="0.3">
      <c r="A279" s="1" t="str">
        <f>IF(ISBLANK(Data!A279),A278,Data!A279)</f>
        <v>United Kingdom</v>
      </c>
      <c r="B279" s="1" t="str">
        <f>TRIM(CLEAN(Data!B279))</f>
        <v>NetaAssist</v>
      </c>
      <c r="C279" s="1">
        <f>Data!C279</f>
        <v>22740</v>
      </c>
      <c r="D279" s="1" t="str">
        <f>Data!D279</f>
        <v>Paul</v>
      </c>
      <c r="E279" s="1" t="str">
        <f>Data!E279</f>
        <v>Thornton</v>
      </c>
      <c r="F279" s="2">
        <f>DATE(LEFT(Data!F279,4),MID(Data!F279,6,2),RIGHT(Data!F279,2))</f>
        <v>42857</v>
      </c>
      <c r="G279" s="1" t="str">
        <f t="shared" si="16"/>
        <v>May</v>
      </c>
      <c r="H279" s="1" t="str">
        <f>Data!G279</f>
        <v>pthornton@netaassist.com</v>
      </c>
      <c r="I279" s="1" t="str">
        <f>Data!H279</f>
        <v>2  </v>
      </c>
      <c r="J279" s="16" t="b">
        <f t="shared" si="17"/>
        <v>0</v>
      </c>
      <c r="K279" s="16">
        <f t="shared" si="18"/>
        <v>3</v>
      </c>
      <c r="L279">
        <f t="shared" si="19"/>
        <v>160</v>
      </c>
    </row>
    <row r="280" spans="1:12" x14ac:dyDescent="0.3">
      <c r="A280" s="1" t="str">
        <f>IF(ISBLANK(Data!A280),A279,Data!A280)</f>
        <v>United Kingdom</v>
      </c>
      <c r="B280" s="1" t="str">
        <f>TRIM(CLEAN(Data!B280))</f>
        <v>Ripple Com</v>
      </c>
      <c r="C280" s="1">
        <f>Data!C280</f>
        <v>23011</v>
      </c>
      <c r="D280" s="1" t="str">
        <f>Data!D280</f>
        <v>Alun</v>
      </c>
      <c r="E280" s="1" t="str">
        <f>Data!E280</f>
        <v>Davies</v>
      </c>
      <c r="F280" s="2">
        <f>DATE(LEFT(Data!F280,4),MID(Data!F280,6,2),RIGHT(Data!F280,2))</f>
        <v>42007</v>
      </c>
      <c r="G280" s="1" t="str">
        <f t="shared" si="16"/>
        <v>January</v>
      </c>
      <c r="H280" s="1" t="str">
        <f>Data!G280</f>
        <v>adavies@ripplecom.com</v>
      </c>
      <c r="I280" s="1" t="str">
        <f>Data!H280</f>
        <v>8  </v>
      </c>
      <c r="J280" s="16" t="b">
        <f t="shared" si="17"/>
        <v>0</v>
      </c>
      <c r="K280" s="16">
        <f t="shared" si="18"/>
        <v>3</v>
      </c>
      <c r="L280">
        <f t="shared" si="19"/>
        <v>160</v>
      </c>
    </row>
    <row r="281" spans="1:12" x14ac:dyDescent="0.3">
      <c r="A281" s="1" t="str">
        <f>IF(ISBLANK(Data!A281),A280,Data!A281)</f>
        <v>United Kingdom</v>
      </c>
      <c r="B281" s="1" t="str">
        <f>TRIM(CLEAN(Data!B281))</f>
        <v>Euro-M</v>
      </c>
      <c r="C281" s="1">
        <f>Data!C281</f>
        <v>23268</v>
      </c>
      <c r="D281" s="1" t="str">
        <f>Data!D281</f>
        <v>Bijal</v>
      </c>
      <c r="E281" s="1" t="str">
        <f>Data!E281</f>
        <v>Sanghani</v>
      </c>
      <c r="F281" s="2">
        <f>DATE(LEFT(Data!F281,4),MID(Data!F281,6,2),RIGHT(Data!F281,2))</f>
        <v>41094</v>
      </c>
      <c r="G281" s="1" t="str">
        <f t="shared" si="16"/>
        <v>July</v>
      </c>
      <c r="H281" s="1" t="str">
        <f>Data!G281</f>
        <v>bsanghani@euro-m.com</v>
      </c>
      <c r="I281" s="1" t="str">
        <f>Data!H281</f>
        <v>14  </v>
      </c>
      <c r="J281" s="16" t="b">
        <f t="shared" si="17"/>
        <v>0</v>
      </c>
      <c r="K281" s="16">
        <f t="shared" si="18"/>
        <v>4</v>
      </c>
      <c r="L281">
        <f t="shared" si="19"/>
        <v>160</v>
      </c>
    </row>
    <row r="282" spans="1:12" x14ac:dyDescent="0.3">
      <c r="A282" s="1" t="str">
        <f>IF(ISBLANK(Data!A282),A281,Data!A282)</f>
        <v>United Kingdom</v>
      </c>
      <c r="B282" s="1" t="str">
        <f>TRIM(CLEAN(Data!B282))</f>
        <v>EYN</v>
      </c>
      <c r="C282" s="1">
        <f>Data!C282</f>
        <v>25034</v>
      </c>
      <c r="D282" s="1" t="str">
        <f>Data!D282</f>
        <v>Richard</v>
      </c>
      <c r="E282" s="1" t="str">
        <f>Data!E282</f>
        <v>Cziva</v>
      </c>
      <c r="F282" s="2">
        <f>DATE(LEFT(Data!F282,4),MID(Data!F282,6,2),RIGHT(Data!F282,2))</f>
        <v>41076</v>
      </c>
      <c r="G282" s="1" t="str">
        <f t="shared" si="16"/>
        <v>June</v>
      </c>
      <c r="H282" s="1" t="str">
        <f>Data!G282</f>
        <v>rcziva@eyn.com</v>
      </c>
      <c r="I282" s="1" t="str">
        <f>Data!H282</f>
        <v>3  </v>
      </c>
      <c r="J282" s="16" t="b">
        <f t="shared" si="17"/>
        <v>0</v>
      </c>
      <c r="K282" s="16">
        <f t="shared" si="18"/>
        <v>3</v>
      </c>
      <c r="L282">
        <f t="shared" si="19"/>
        <v>160</v>
      </c>
    </row>
    <row r="283" spans="1:12" x14ac:dyDescent="0.3">
      <c r="A283" s="1" t="str">
        <f>IF(ISBLANK(Data!A283),A282,Data!A283)</f>
        <v>United Kingdom</v>
      </c>
      <c r="B283" s="1" t="str">
        <f>TRIM(CLEAN(Data!B283))</f>
        <v>Ripple Com</v>
      </c>
      <c r="C283" s="1">
        <f>Data!C283</f>
        <v>25387</v>
      </c>
      <c r="D283" s="1" t="str">
        <f>Data!D283</f>
        <v>Menno</v>
      </c>
      <c r="E283" s="1" t="str">
        <f>Data!E283</f>
        <v>Schepers</v>
      </c>
      <c r="F283" s="2">
        <f>DATE(LEFT(Data!F283,4),MID(Data!F283,6,2),RIGHT(Data!F283,2))</f>
        <v>42351</v>
      </c>
      <c r="G283" s="1" t="str">
        <f t="shared" si="16"/>
        <v>December</v>
      </c>
      <c r="H283" s="1" t="str">
        <f>Data!G283</f>
        <v>mschepers@ripplecom.com</v>
      </c>
      <c r="I283" s="1" t="str">
        <f>Data!H283</f>
        <v>4  </v>
      </c>
      <c r="J283" s="16" t="b">
        <f t="shared" si="17"/>
        <v>0</v>
      </c>
      <c r="K283" s="16">
        <f t="shared" si="18"/>
        <v>3</v>
      </c>
      <c r="L283">
        <f t="shared" si="19"/>
        <v>160</v>
      </c>
    </row>
    <row r="284" spans="1:12" x14ac:dyDescent="0.3">
      <c r="A284" s="1" t="str">
        <f>IF(ISBLANK(Data!A284),A283,Data!A284)</f>
        <v>United Kingdom</v>
      </c>
      <c r="B284" s="1" t="str">
        <f>TRIM(CLEAN(Data!B284))</f>
        <v>ICANT</v>
      </c>
      <c r="C284" s="1">
        <f>Data!C284</f>
        <v>25412</v>
      </c>
      <c r="D284" s="1" t="str">
        <f>Data!D284</f>
        <v>Roy</v>
      </c>
      <c r="E284" s="1" t="str">
        <f>Data!E284</f>
        <v>Arends</v>
      </c>
      <c r="F284" s="2">
        <f>DATE(LEFT(Data!F284,4),MID(Data!F284,6,2),RIGHT(Data!F284,2))</f>
        <v>42599</v>
      </c>
      <c r="G284" s="1" t="str">
        <f t="shared" si="16"/>
        <v>August</v>
      </c>
      <c r="H284" s="1" t="str">
        <f>Data!G284</f>
        <v>rarends@icant.com</v>
      </c>
      <c r="I284" s="1" t="str">
        <f>Data!H284</f>
        <v>7  </v>
      </c>
      <c r="J284" s="16" t="b">
        <f t="shared" si="17"/>
        <v>0</v>
      </c>
      <c r="K284" s="16">
        <f t="shared" si="18"/>
        <v>3</v>
      </c>
      <c r="L284">
        <f t="shared" si="19"/>
        <v>160</v>
      </c>
    </row>
    <row r="285" spans="1:12" x14ac:dyDescent="0.3">
      <c r="A285" s="1" t="str">
        <f>IF(ISBLANK(Data!A285),A284,Data!A285)</f>
        <v>United Kingdom</v>
      </c>
      <c r="B285" s="1" t="str">
        <f>TRIM(CLEAN(Data!B285))</f>
        <v>EYN</v>
      </c>
      <c r="C285" s="1">
        <f>Data!C285</f>
        <v>25632</v>
      </c>
      <c r="D285" s="1" t="str">
        <f>Data!D285</f>
        <v>Michael David</v>
      </c>
      <c r="E285" s="1" t="str">
        <f>Data!E285</f>
        <v>Hazas</v>
      </c>
      <c r="F285" s="2">
        <f>DATE(LEFT(Data!F285,4),MID(Data!F285,6,2),RIGHT(Data!F285,2))</f>
        <v>42550</v>
      </c>
      <c r="G285" s="1" t="str">
        <f t="shared" si="16"/>
        <v>June</v>
      </c>
      <c r="H285" s="1" t="str">
        <f>Data!G285</f>
        <v>mhazas@eyn.com</v>
      </c>
      <c r="I285" s="1" t="str">
        <f>Data!H285</f>
        <v>3  </v>
      </c>
      <c r="J285" s="16" t="b">
        <f t="shared" si="17"/>
        <v>0</v>
      </c>
      <c r="K285" s="16">
        <f t="shared" si="18"/>
        <v>3</v>
      </c>
      <c r="L285">
        <f t="shared" si="19"/>
        <v>160</v>
      </c>
    </row>
    <row r="286" spans="1:12" x14ac:dyDescent="0.3">
      <c r="A286" s="1" t="str">
        <f>IF(ISBLANK(Data!A286),A285,Data!A286)</f>
        <v>United Kingdom</v>
      </c>
      <c r="B286" s="1" t="str">
        <f>TRIM(CLEAN(Data!B286))</f>
        <v>Ripple Com</v>
      </c>
      <c r="C286" s="1">
        <f>Data!C286</f>
        <v>25709</v>
      </c>
      <c r="D286" s="1" t="str">
        <f>Data!D286</f>
        <v>Chris</v>
      </c>
      <c r="E286" s="1" t="str">
        <f>Data!E286</f>
        <v>Buckridge</v>
      </c>
      <c r="F286" s="2">
        <f>DATE(LEFT(Data!F286,4),MID(Data!F286,6,2),RIGHT(Data!F286,2))</f>
        <v>41782</v>
      </c>
      <c r="G286" s="1" t="str">
        <f t="shared" si="16"/>
        <v>May</v>
      </c>
      <c r="H286" s="1" t="str">
        <f>Data!G286</f>
        <v>cbuckridge@ripplecom.com</v>
      </c>
      <c r="I286" s="1" t="str">
        <f>Data!H286</f>
        <v>7  </v>
      </c>
      <c r="J286" s="16" t="b">
        <f t="shared" si="17"/>
        <v>0</v>
      </c>
      <c r="K286" s="16">
        <f t="shared" si="18"/>
        <v>3</v>
      </c>
      <c r="L286">
        <f t="shared" si="19"/>
        <v>160</v>
      </c>
    </row>
    <row r="287" spans="1:12" x14ac:dyDescent="0.3">
      <c r="A287" s="1" t="str">
        <f>IF(ISBLANK(Data!A287),A286,Data!A287)</f>
        <v>United Kingdom</v>
      </c>
      <c r="B287" s="1" t="str">
        <f>TRIM(CLEAN(Data!B287))</f>
        <v>PicSure</v>
      </c>
      <c r="C287" s="1">
        <f>Data!C287</f>
        <v>25911</v>
      </c>
      <c r="D287" s="1" t="str">
        <f>Data!D287</f>
        <v>Ronan</v>
      </c>
      <c r="E287" s="1" t="str">
        <f>Data!E287</f>
        <v>Mullally</v>
      </c>
      <c r="F287" s="2">
        <f>DATE(LEFT(Data!F287,4),MID(Data!F287,6,2),RIGHT(Data!F287,2))</f>
        <v>42314</v>
      </c>
      <c r="G287" s="1" t="str">
        <f t="shared" si="16"/>
        <v>November</v>
      </c>
      <c r="H287" s="1" t="str">
        <f>Data!G287</f>
        <v>rmullally@picsure.com</v>
      </c>
      <c r="I287" s="1" t="str">
        <f>Data!H287</f>
        <v>10  </v>
      </c>
      <c r="J287" s="16" t="b">
        <f t="shared" si="17"/>
        <v>0</v>
      </c>
      <c r="K287" s="16">
        <f t="shared" si="18"/>
        <v>4</v>
      </c>
      <c r="L287">
        <f t="shared" si="19"/>
        <v>160</v>
      </c>
    </row>
    <row r="288" spans="1:12" x14ac:dyDescent="0.3">
      <c r="A288" s="1" t="str">
        <f>IF(ISBLANK(Data!A288),A287,Data!A288)</f>
        <v>United Kingdom</v>
      </c>
      <c r="B288" s="1" t="str">
        <f>TRIM(CLEAN(Data!B288))</f>
        <v>Ripple Com</v>
      </c>
      <c r="C288" s="1">
        <f>Data!C288</f>
        <v>25957</v>
      </c>
      <c r="D288" s="1" t="str">
        <f>Data!D288</f>
        <v>Christopher</v>
      </c>
      <c r="E288" s="1" t="str">
        <f>Data!E288</f>
        <v>Amin</v>
      </c>
      <c r="F288" s="2">
        <f>DATE(LEFT(Data!F288,4),MID(Data!F288,6,2),RIGHT(Data!F288,2))</f>
        <v>42633</v>
      </c>
      <c r="G288" s="1" t="str">
        <f t="shared" si="16"/>
        <v>September</v>
      </c>
      <c r="H288" s="1" t="str">
        <f>Data!G288</f>
        <v>camin@ripplecom.com</v>
      </c>
      <c r="I288" s="1" t="str">
        <f>Data!H288</f>
        <v>2  </v>
      </c>
      <c r="J288" s="16" t="b">
        <f t="shared" si="17"/>
        <v>0</v>
      </c>
      <c r="K288" s="16">
        <f t="shared" si="18"/>
        <v>3</v>
      </c>
      <c r="L288">
        <f t="shared" si="19"/>
        <v>160</v>
      </c>
    </row>
    <row r="289" spans="1:12" x14ac:dyDescent="0.3">
      <c r="A289" s="1" t="str">
        <f>IF(ISBLANK(Data!A289),A288,Data!A289)</f>
        <v>United Kingdom</v>
      </c>
      <c r="B289" s="1" t="str">
        <f>TRIM(CLEAN(Data!B289))</f>
        <v>Chirah Technologies</v>
      </c>
      <c r="C289" s="1">
        <f>Data!C289</f>
        <v>26180</v>
      </c>
      <c r="D289" s="1" t="str">
        <f>Data!D289</f>
        <v>Louis</v>
      </c>
      <c r="E289" s="1" t="str">
        <f>Data!E289</f>
        <v>Poinsignon</v>
      </c>
      <c r="F289" s="2">
        <f>DATE(LEFT(Data!F289,4),MID(Data!F289,6,2),RIGHT(Data!F289,2))</f>
        <v>41499</v>
      </c>
      <c r="G289" s="1" t="str">
        <f t="shared" si="16"/>
        <v>August</v>
      </c>
      <c r="H289" s="1" t="str">
        <f>Data!G289</f>
        <v>lpoinsignon@chirahtechnologies.com</v>
      </c>
      <c r="I289" s="1" t="str">
        <f>Data!H289</f>
        <v>5  </v>
      </c>
      <c r="J289" s="16" t="b">
        <f t="shared" si="17"/>
        <v>0</v>
      </c>
      <c r="K289" s="16">
        <f t="shared" si="18"/>
        <v>3</v>
      </c>
      <c r="L289">
        <f t="shared" si="19"/>
        <v>160</v>
      </c>
    </row>
    <row r="290" spans="1:12" x14ac:dyDescent="0.3">
      <c r="A290" s="1" t="str">
        <f>IF(ISBLANK(Data!A290),A289,Data!A290)</f>
        <v>United Kingdom</v>
      </c>
      <c r="B290" s="1" t="str">
        <f>TRIM(CLEAN(Data!B290))</f>
        <v>Ripple Com</v>
      </c>
      <c r="C290" s="1">
        <f>Data!C290</f>
        <v>26273</v>
      </c>
      <c r="D290" s="1" t="str">
        <f>Data!D290</f>
        <v>Marco</v>
      </c>
      <c r="E290" s="1" t="str">
        <f>Data!E290</f>
        <v>Schmidt</v>
      </c>
      <c r="F290" s="2">
        <f>DATE(LEFT(Data!F290,4),MID(Data!F290,6,2),RIGHT(Data!F290,2))</f>
        <v>41422</v>
      </c>
      <c r="G290" s="1" t="str">
        <f t="shared" si="16"/>
        <v>May</v>
      </c>
      <c r="H290" s="1" t="str">
        <f>Data!G290</f>
        <v>mschmidt@ripplecom.com</v>
      </c>
      <c r="I290" s="1" t="str">
        <f>Data!H290</f>
        <v>1  </v>
      </c>
      <c r="J290" s="16" t="b">
        <f t="shared" si="17"/>
        <v>0</v>
      </c>
      <c r="K290" s="16">
        <f t="shared" si="18"/>
        <v>3</v>
      </c>
      <c r="L290">
        <f t="shared" si="19"/>
        <v>160</v>
      </c>
    </row>
    <row r="291" spans="1:12" x14ac:dyDescent="0.3">
      <c r="A291" s="1" t="str">
        <f>IF(ISBLANK(Data!A291),A290,Data!A291)</f>
        <v>United Kingdom</v>
      </c>
      <c r="B291" s="1" t="str">
        <f>TRIM(CLEAN(Data!B291))</f>
        <v>Ripple Com</v>
      </c>
      <c r="C291" s="1">
        <f>Data!C291</f>
        <v>26457</v>
      </c>
      <c r="D291" s="1" t="str">
        <f>Data!D291</f>
        <v>Serge</v>
      </c>
      <c r="E291" s="1" t="str">
        <f>Data!E291</f>
        <v>Radovcic</v>
      </c>
      <c r="F291" s="2">
        <f>DATE(LEFT(Data!F291,4),MID(Data!F291,6,2),RIGHT(Data!F291,2))</f>
        <v>41658</v>
      </c>
      <c r="G291" s="1" t="str">
        <f t="shared" si="16"/>
        <v>January</v>
      </c>
      <c r="H291" s="1" t="str">
        <f>Data!G291</f>
        <v>sradovcic@ripplecom.com</v>
      </c>
      <c r="I291" s="1" t="str">
        <f>Data!H291</f>
        <v>6  </v>
      </c>
      <c r="J291" s="16" t="b">
        <f t="shared" si="17"/>
        <v>0</v>
      </c>
      <c r="K291" s="16">
        <f t="shared" si="18"/>
        <v>3</v>
      </c>
      <c r="L291">
        <f t="shared" si="19"/>
        <v>160</v>
      </c>
    </row>
    <row r="292" spans="1:12" x14ac:dyDescent="0.3">
      <c r="A292" s="1" t="str">
        <f>IF(ISBLANK(Data!A292),A291,Data!A292)</f>
        <v>United Kingdom</v>
      </c>
      <c r="B292" s="1" t="str">
        <f>TRIM(CLEAN(Data!B292))</f>
        <v>Ripple Com</v>
      </c>
      <c r="C292" s="1">
        <f>Data!C292</f>
        <v>26887</v>
      </c>
      <c r="D292" s="1" t="str">
        <f>Data!D292</f>
        <v>Marco</v>
      </c>
      <c r="E292" s="1" t="str">
        <f>Data!E292</f>
        <v>Hogewoning</v>
      </c>
      <c r="F292" s="2">
        <f>DATE(LEFT(Data!F292,4),MID(Data!F292,6,2),RIGHT(Data!F292,2))</f>
        <v>41831</v>
      </c>
      <c r="G292" s="1" t="str">
        <f t="shared" si="16"/>
        <v>July</v>
      </c>
      <c r="H292" s="1" t="str">
        <f>Data!G292</f>
        <v>mhogewoning@ripplecom.com</v>
      </c>
      <c r="I292" s="1" t="str">
        <f>Data!H292</f>
        <v>12  </v>
      </c>
      <c r="J292" s="16" t="b">
        <f t="shared" si="17"/>
        <v>0</v>
      </c>
      <c r="K292" s="16">
        <f t="shared" si="18"/>
        <v>4</v>
      </c>
      <c r="L292">
        <f t="shared" si="19"/>
        <v>160</v>
      </c>
    </row>
    <row r="293" spans="1:12" x14ac:dyDescent="0.3">
      <c r="A293" s="1" t="str">
        <f>IF(ISBLANK(Data!A293),A292,Data!A293)</f>
        <v>United Kingdom</v>
      </c>
      <c r="B293" s="1" t="str">
        <f>TRIM(CLEAN(Data!B293))</f>
        <v>Ripple Com</v>
      </c>
      <c r="C293" s="1">
        <f>Data!C293</f>
        <v>27034</v>
      </c>
      <c r="D293" s="1" t="str">
        <f>Data!D293</f>
        <v>Sandra</v>
      </c>
      <c r="E293" s="1" t="str">
        <f>Data!E293</f>
        <v>Gijzen</v>
      </c>
      <c r="F293" s="2">
        <f>DATE(LEFT(Data!F293,4),MID(Data!F293,6,2),RIGHT(Data!F293,2))</f>
        <v>41349</v>
      </c>
      <c r="G293" s="1" t="str">
        <f t="shared" si="16"/>
        <v>March</v>
      </c>
      <c r="H293" s="1" t="str">
        <f>Data!G293</f>
        <v>sgijzen@ripplecom.com</v>
      </c>
      <c r="I293" s="1" t="str">
        <f>Data!H293</f>
        <v>8  </v>
      </c>
      <c r="J293" s="16" t="b">
        <f t="shared" si="17"/>
        <v>0</v>
      </c>
      <c r="K293" s="16">
        <f t="shared" si="18"/>
        <v>3</v>
      </c>
      <c r="L293">
        <f t="shared" si="19"/>
        <v>160</v>
      </c>
    </row>
    <row r="294" spans="1:12" x14ac:dyDescent="0.3">
      <c r="A294" s="1" t="str">
        <f>IF(ISBLANK(Data!A294),A293,Data!A294)</f>
        <v>United Kingdom</v>
      </c>
      <c r="B294" s="1" t="str">
        <f>TRIM(CLEAN(Data!B294))</f>
        <v>Ripple Com</v>
      </c>
      <c r="C294" s="1">
        <f>Data!C294</f>
        <v>27300</v>
      </c>
      <c r="D294" s="1" t="str">
        <f>Data!D294</f>
        <v>Antony</v>
      </c>
      <c r="E294" s="1" t="str">
        <f>Data!E294</f>
        <v>Gollan</v>
      </c>
      <c r="F294" s="2">
        <f>DATE(LEFT(Data!F294,4),MID(Data!F294,6,2),RIGHT(Data!F294,2))</f>
        <v>41882</v>
      </c>
      <c r="G294" s="1" t="str">
        <f t="shared" si="16"/>
        <v>August</v>
      </c>
      <c r="H294" s="1" t="str">
        <f>Data!G294</f>
        <v>agollan@ripplecom.com</v>
      </c>
      <c r="I294" s="1" t="str">
        <f>Data!H294</f>
        <v>1  </v>
      </c>
      <c r="J294" s="16" t="b">
        <f t="shared" si="17"/>
        <v>0</v>
      </c>
      <c r="K294" s="16">
        <f t="shared" si="18"/>
        <v>3</v>
      </c>
      <c r="L294">
        <f t="shared" si="19"/>
        <v>160</v>
      </c>
    </row>
    <row r="295" spans="1:12" x14ac:dyDescent="0.3">
      <c r="A295" s="1" t="str">
        <f>IF(ISBLANK(Data!A295),A294,Data!A295)</f>
        <v>United Kingdom</v>
      </c>
      <c r="B295" s="1" t="str">
        <f>TRIM(CLEAN(Data!B295))</f>
        <v>Ripple Com</v>
      </c>
      <c r="C295" s="1">
        <f>Data!C295</f>
        <v>27309</v>
      </c>
      <c r="D295" s="1" t="str">
        <f>Data!D295</f>
        <v>Sabine</v>
      </c>
      <c r="E295" s="1" t="str">
        <f>Data!E295</f>
        <v>Mader</v>
      </c>
      <c r="F295" s="2">
        <f>DATE(LEFT(Data!F295,4),MID(Data!F295,6,2),RIGHT(Data!F295,2))</f>
        <v>42054</v>
      </c>
      <c r="G295" s="1" t="str">
        <f t="shared" si="16"/>
        <v>February</v>
      </c>
      <c r="H295" s="1" t="str">
        <f>Data!G295</f>
        <v>smader@ripplecom.com</v>
      </c>
      <c r="I295" s="1" t="str">
        <f>Data!H295</f>
        <v>3  </v>
      </c>
      <c r="J295" s="16" t="b">
        <f t="shared" si="17"/>
        <v>0</v>
      </c>
      <c r="K295" s="16">
        <f t="shared" si="18"/>
        <v>3</v>
      </c>
      <c r="L295">
        <f t="shared" si="19"/>
        <v>160</v>
      </c>
    </row>
    <row r="296" spans="1:12" x14ac:dyDescent="0.3">
      <c r="A296" s="1" t="str">
        <f>IF(ISBLANK(Data!A296),A295,Data!A296)</f>
        <v>United Kingdom</v>
      </c>
      <c r="B296" s="1" t="str">
        <f>TRIM(CLEAN(Data!B296))</f>
        <v>Ripple Com</v>
      </c>
      <c r="C296" s="1">
        <f>Data!C296</f>
        <v>27397</v>
      </c>
      <c r="D296" s="1" t="str">
        <f>Data!D296</f>
        <v>Nick</v>
      </c>
      <c r="E296" s="1" t="str">
        <f>Data!E296</f>
        <v>Hyrka</v>
      </c>
      <c r="F296" s="2">
        <f>DATE(LEFT(Data!F296,4),MID(Data!F296,6,2),RIGHT(Data!F296,2))</f>
        <v>42320</v>
      </c>
      <c r="G296" s="1" t="str">
        <f t="shared" si="16"/>
        <v>November</v>
      </c>
      <c r="H296" s="1" t="str">
        <f>Data!G296</f>
        <v>nhyrka@ripplecom.com</v>
      </c>
      <c r="I296" s="1" t="str">
        <f>Data!H296</f>
        <v>6  </v>
      </c>
      <c r="J296" s="16" t="b">
        <f t="shared" si="17"/>
        <v>0</v>
      </c>
      <c r="K296" s="16">
        <f t="shared" si="18"/>
        <v>3</v>
      </c>
      <c r="L296">
        <f t="shared" si="19"/>
        <v>160</v>
      </c>
    </row>
    <row r="297" spans="1:12" x14ac:dyDescent="0.3">
      <c r="A297" s="1" t="str">
        <f>IF(ISBLANK(Data!A297),A296,Data!A297)</f>
        <v>United Kingdom</v>
      </c>
      <c r="B297" s="1" t="str">
        <f>TRIM(CLEAN(Data!B297))</f>
        <v>Ripple Com</v>
      </c>
      <c r="C297" s="1">
        <f>Data!C297</f>
        <v>27886</v>
      </c>
      <c r="D297" s="1" t="str">
        <f>Data!D297</f>
        <v>Andrew</v>
      </c>
      <c r="E297" s="1" t="str">
        <f>Data!E297</f>
        <v>de la Haye</v>
      </c>
      <c r="F297" s="2">
        <f>DATE(LEFT(Data!F297,4),MID(Data!F297,6,2),RIGHT(Data!F297,2))</f>
        <v>42085</v>
      </c>
      <c r="G297" s="1" t="str">
        <f t="shared" si="16"/>
        <v>March</v>
      </c>
      <c r="H297" s="1" t="str">
        <f>Data!G297</f>
        <v>ade la haye@ripplecom.com</v>
      </c>
      <c r="I297" s="1" t="str">
        <f>Data!H297</f>
        <v>4  </v>
      </c>
      <c r="J297" s="16" t="b">
        <f t="shared" si="17"/>
        <v>0</v>
      </c>
      <c r="K297" s="16">
        <f t="shared" si="18"/>
        <v>3</v>
      </c>
      <c r="L297">
        <f t="shared" si="19"/>
        <v>160</v>
      </c>
    </row>
    <row r="298" spans="1:12" x14ac:dyDescent="0.3">
      <c r="A298" s="1" t="str">
        <f>IF(ISBLANK(Data!A298),A297,Data!A298)</f>
        <v>United Kingdom</v>
      </c>
      <c r="B298" s="1" t="str">
        <f>TRIM(CLEAN(Data!B298))</f>
        <v>Ripple Com</v>
      </c>
      <c r="C298" s="1">
        <f>Data!C298</f>
        <v>28404</v>
      </c>
      <c r="D298" s="1" t="str">
        <f>Data!D298</f>
        <v>Richard</v>
      </c>
      <c r="E298" s="1" t="str">
        <f>Data!E298</f>
        <v>Leaning</v>
      </c>
      <c r="F298" s="2">
        <f>DATE(LEFT(Data!F298,4),MID(Data!F298,6,2),RIGHT(Data!F298,2))</f>
        <v>42888</v>
      </c>
      <c r="G298" s="1" t="str">
        <f t="shared" si="16"/>
        <v>June</v>
      </c>
      <c r="H298" s="1" t="str">
        <f>Data!G298</f>
        <v>rleaning@ripplecom.com</v>
      </c>
      <c r="I298" s="1" t="str">
        <f>Data!H298</f>
        <v>1  </v>
      </c>
      <c r="J298" s="16" t="b">
        <f t="shared" si="17"/>
        <v>0</v>
      </c>
      <c r="K298" s="16">
        <f t="shared" si="18"/>
        <v>3</v>
      </c>
      <c r="L298">
        <f t="shared" si="19"/>
        <v>160</v>
      </c>
    </row>
    <row r="299" spans="1:12" x14ac:dyDescent="0.3">
      <c r="A299" s="1" t="str">
        <f>IF(ISBLANK(Data!A299),A298,Data!A299)</f>
        <v>United Kingdom</v>
      </c>
      <c r="B299" s="1" t="str">
        <f>TRIM(CLEAN(Data!B299))</f>
        <v>Ripple Com</v>
      </c>
      <c r="C299" s="1">
        <f>Data!C299</f>
        <v>28547</v>
      </c>
      <c r="D299" s="1" t="str">
        <f>Data!D299</f>
        <v>Oliver</v>
      </c>
      <c r="E299" s="1" t="str">
        <f>Data!E299</f>
        <v>Payne</v>
      </c>
      <c r="F299" s="2">
        <f>DATE(LEFT(Data!F299,4),MID(Data!F299,6,2),RIGHT(Data!F299,2))</f>
        <v>42969</v>
      </c>
      <c r="G299" s="1" t="str">
        <f t="shared" si="16"/>
        <v>August</v>
      </c>
      <c r="H299" s="1" t="str">
        <f>Data!G299</f>
        <v>opayne@ripplecom.com</v>
      </c>
      <c r="I299" s="1" t="str">
        <f>Data!H299</f>
        <v>1  </v>
      </c>
      <c r="J299" s="16" t="b">
        <f t="shared" si="17"/>
        <v>0</v>
      </c>
      <c r="K299" s="16">
        <f t="shared" si="18"/>
        <v>3</v>
      </c>
      <c r="L299">
        <f t="shared" si="19"/>
        <v>160</v>
      </c>
    </row>
    <row r="300" spans="1:12" x14ac:dyDescent="0.3">
      <c r="A300" s="1" t="str">
        <f>IF(ISBLANK(Data!A300),A299,Data!A300)</f>
        <v>United Kingdom</v>
      </c>
      <c r="B300" s="1" t="str">
        <f>TRIM(CLEAN(Data!B300))</f>
        <v>Collings University</v>
      </c>
      <c r="C300" s="1">
        <f>Data!C300</f>
        <v>28965</v>
      </c>
      <c r="D300" s="1" t="str">
        <f>Data!D300</f>
        <v>Nat</v>
      </c>
      <c r="E300" s="1" t="str">
        <f>Data!E300</f>
        <v>Morris</v>
      </c>
      <c r="F300" s="2">
        <f>DATE(LEFT(Data!F300,4),MID(Data!F300,6,2),RIGHT(Data!F300,2))</f>
        <v>41229</v>
      </c>
      <c r="G300" s="1" t="str">
        <f t="shared" si="16"/>
        <v>November</v>
      </c>
      <c r="H300" s="1" t="str">
        <f>Data!G300</f>
        <v>nmorris@collingsuniversity.com</v>
      </c>
      <c r="I300" s="1" t="str">
        <f>Data!H300</f>
        <v>5  </v>
      </c>
      <c r="J300" s="16" t="b">
        <f t="shared" si="17"/>
        <v>0</v>
      </c>
      <c r="K300" s="16">
        <f t="shared" si="18"/>
        <v>3</v>
      </c>
      <c r="L300">
        <f t="shared" si="19"/>
        <v>160</v>
      </c>
    </row>
    <row r="301" spans="1:12" x14ac:dyDescent="0.3">
      <c r="A301" s="1" t="str">
        <f>IF(ISBLANK(Data!A301),A300,Data!A301)</f>
        <v>United Kingdom</v>
      </c>
      <c r="B301" s="1" t="str">
        <f>TRIM(CLEAN(Data!B301))</f>
        <v>Steps IT Training</v>
      </c>
      <c r="C301" s="1">
        <f>Data!C301</f>
        <v>30118</v>
      </c>
      <c r="D301" s="1" t="str">
        <f>Data!D301</f>
        <v>Halil</v>
      </c>
      <c r="E301" s="1" t="str">
        <f>Data!E301</f>
        <v>Kama</v>
      </c>
      <c r="F301" s="2">
        <f>DATE(LEFT(Data!F301,4),MID(Data!F301,6,2),RIGHT(Data!F301,2))</f>
        <v>42529</v>
      </c>
      <c r="G301" s="1" t="str">
        <f t="shared" si="16"/>
        <v>June</v>
      </c>
      <c r="H301" s="1" t="str">
        <f>Data!G301</f>
        <v>hkama@stepsittraining.com</v>
      </c>
      <c r="I301" s="1" t="str">
        <f>Data!H301</f>
        <v>5  </v>
      </c>
      <c r="J301" s="16" t="b">
        <f t="shared" si="17"/>
        <v>0</v>
      </c>
      <c r="K301" s="16">
        <f t="shared" si="18"/>
        <v>3</v>
      </c>
      <c r="L301">
        <f t="shared" si="19"/>
        <v>160</v>
      </c>
    </row>
    <row r="302" spans="1:12" x14ac:dyDescent="0.3">
      <c r="A302" s="1" t="str">
        <f>IF(ISBLANK(Data!A302),A301,Data!A302)</f>
        <v>United Kingdom</v>
      </c>
      <c r="B302" s="1" t="str">
        <f>TRIM(CLEAN(Data!B302))</f>
        <v>Ripple Com</v>
      </c>
      <c r="C302" s="1">
        <f>Data!C302</f>
        <v>30197</v>
      </c>
      <c r="D302" s="1" t="str">
        <f>Data!D302</f>
        <v>Massimo</v>
      </c>
      <c r="E302" s="1" t="str">
        <f>Data!E302</f>
        <v>Candela</v>
      </c>
      <c r="F302" s="2">
        <f>DATE(LEFT(Data!F302,4),MID(Data!F302,6,2),RIGHT(Data!F302,2))</f>
        <v>42790</v>
      </c>
      <c r="G302" s="1" t="str">
        <f t="shared" si="16"/>
        <v>February</v>
      </c>
      <c r="H302" s="1" t="str">
        <f>Data!G302</f>
        <v>mcandela@ripplecom.com</v>
      </c>
      <c r="I302" s="1" t="str">
        <f>Data!H302</f>
        <v>2  </v>
      </c>
      <c r="J302" s="16" t="b">
        <f t="shared" si="17"/>
        <v>0</v>
      </c>
      <c r="K302" s="16">
        <f t="shared" si="18"/>
        <v>3</v>
      </c>
      <c r="L302">
        <f t="shared" si="19"/>
        <v>160</v>
      </c>
    </row>
    <row r="303" spans="1:12" x14ac:dyDescent="0.3">
      <c r="A303" s="1" t="str">
        <f>IF(ISBLANK(Data!A303),A302,Data!A303)</f>
        <v>United Kingdom</v>
      </c>
      <c r="B303" s="1" t="str">
        <f>TRIM(CLEAN(Data!B303))</f>
        <v>Ripple Com</v>
      </c>
      <c r="C303" s="1">
        <f>Data!C303</f>
        <v>30406</v>
      </c>
      <c r="D303" s="1" t="str">
        <f>Data!D303</f>
        <v>Jad</v>
      </c>
      <c r="E303" s="1" t="str">
        <f>Data!E303</f>
        <v>El Cham</v>
      </c>
      <c r="F303" s="2">
        <f>DATE(LEFT(Data!F303,4),MID(Data!F303,6,2),RIGHT(Data!F303,2))</f>
        <v>41061</v>
      </c>
      <c r="G303" s="1" t="str">
        <f t="shared" si="16"/>
        <v>June</v>
      </c>
      <c r="H303" s="1" t="str">
        <f>Data!G303</f>
        <v>jel cham@ripplecom.com</v>
      </c>
      <c r="I303" s="1" t="str">
        <f>Data!H303</f>
        <v>9  </v>
      </c>
      <c r="J303" s="16" t="b">
        <f t="shared" si="17"/>
        <v>0</v>
      </c>
      <c r="K303" s="16">
        <f t="shared" si="18"/>
        <v>3</v>
      </c>
      <c r="L303">
        <f t="shared" si="19"/>
        <v>160</v>
      </c>
    </row>
    <row r="304" spans="1:12" x14ac:dyDescent="0.3">
      <c r="A304" s="1" t="str">
        <f>IF(ISBLANK(Data!A304),A303,Data!A304)</f>
        <v>United Kingdom</v>
      </c>
      <c r="B304" s="1" t="str">
        <f>TRIM(CLEAN(Data!B304))</f>
        <v>Ripple Com</v>
      </c>
      <c r="C304" s="1">
        <f>Data!C304</f>
        <v>30681</v>
      </c>
      <c r="D304" s="1" t="str">
        <f>Data!D304</f>
        <v>Nigel</v>
      </c>
      <c r="E304" s="1" t="str">
        <f>Data!E304</f>
        <v>Titley</v>
      </c>
      <c r="F304" s="2">
        <f>DATE(LEFT(Data!F304,4),MID(Data!F304,6,2),RIGHT(Data!F304,2))</f>
        <v>42299</v>
      </c>
      <c r="G304" s="1" t="str">
        <f t="shared" si="16"/>
        <v>October</v>
      </c>
      <c r="H304" s="1" t="str">
        <f>Data!G304</f>
        <v>ntitley@ripplecom.com</v>
      </c>
      <c r="I304" s="1" t="str">
        <f>Data!H304</f>
        <v>10  </v>
      </c>
      <c r="J304" s="16" t="b">
        <f t="shared" si="17"/>
        <v>0</v>
      </c>
      <c r="K304" s="16">
        <f t="shared" si="18"/>
        <v>4</v>
      </c>
      <c r="L304">
        <f t="shared" si="19"/>
        <v>160</v>
      </c>
    </row>
    <row r="305" spans="1:12" x14ac:dyDescent="0.3">
      <c r="A305" s="1" t="str">
        <f>IF(ISBLANK(Data!A305),A304,Data!A305)</f>
        <v>United Kingdom</v>
      </c>
      <c r="B305" s="1" t="str">
        <f>TRIM(CLEAN(Data!B305))</f>
        <v>Ripple Com</v>
      </c>
      <c r="C305" s="1">
        <f>Data!C305</f>
        <v>30741</v>
      </c>
      <c r="D305" s="1" t="str">
        <f>Data!D305</f>
        <v>Paul</v>
      </c>
      <c r="E305" s="1" t="str">
        <f>Data!E305</f>
        <v>Rendek</v>
      </c>
      <c r="F305" s="2">
        <f>DATE(LEFT(Data!F305,4),MID(Data!F305,6,2),RIGHT(Data!F305,2))</f>
        <v>42101</v>
      </c>
      <c r="G305" s="1" t="str">
        <f t="shared" si="16"/>
        <v>April</v>
      </c>
      <c r="H305" s="1" t="str">
        <f>Data!G305</f>
        <v>prendek@ripplecom.com</v>
      </c>
      <c r="I305" s="1" t="str">
        <f>Data!H305</f>
        <v>4  </v>
      </c>
      <c r="J305" s="16" t="b">
        <f t="shared" si="17"/>
        <v>0</v>
      </c>
      <c r="K305" s="16">
        <f t="shared" si="18"/>
        <v>3</v>
      </c>
      <c r="L305">
        <f t="shared" si="19"/>
        <v>160</v>
      </c>
    </row>
    <row r="306" spans="1:12" x14ac:dyDescent="0.3">
      <c r="A306" s="1" t="str">
        <f>IF(ISBLANK(Data!A306),A305,Data!A306)</f>
        <v>United Kingdom</v>
      </c>
      <c r="B306" s="1" t="str">
        <f>TRIM(CLEAN(Data!B306))</f>
        <v>Ripple Com</v>
      </c>
      <c r="C306" s="1">
        <f>Data!C306</f>
        <v>30840</v>
      </c>
      <c r="D306" s="1" t="str">
        <f>Data!D306</f>
        <v>Razvan</v>
      </c>
      <c r="E306" s="1" t="str">
        <f>Data!E306</f>
        <v>Oprea</v>
      </c>
      <c r="F306" s="2">
        <f>DATE(LEFT(Data!F306,4),MID(Data!F306,6,2),RIGHT(Data!F306,2))</f>
        <v>42725</v>
      </c>
      <c r="G306" s="1" t="str">
        <f t="shared" si="16"/>
        <v>December</v>
      </c>
      <c r="H306" s="1" t="str">
        <f>Data!G306</f>
        <v>roprea@ripplecom.com</v>
      </c>
      <c r="I306" s="1" t="str">
        <f>Data!H306</f>
        <v>3  </v>
      </c>
      <c r="J306" s="16" t="b">
        <f t="shared" si="17"/>
        <v>0</v>
      </c>
      <c r="K306" s="16">
        <f t="shared" si="18"/>
        <v>3</v>
      </c>
      <c r="L306">
        <f t="shared" si="19"/>
        <v>160</v>
      </c>
    </row>
    <row r="307" spans="1:12" x14ac:dyDescent="0.3">
      <c r="A307" s="1" t="str">
        <f>IF(ISBLANK(Data!A307),A306,Data!A307)</f>
        <v>United Kingdom</v>
      </c>
      <c r="B307" s="1" t="str">
        <f>TRIM(CLEAN(Data!B307))</f>
        <v>Respira Networks</v>
      </c>
      <c r="C307" s="1">
        <f>Data!C307</f>
        <v>30911</v>
      </c>
      <c r="D307" s="1" t="str">
        <f>Data!D307</f>
        <v>Moe</v>
      </c>
      <c r="E307" s="1" t="str">
        <f>Data!E307</f>
        <v>Kadri</v>
      </c>
      <c r="F307" s="2">
        <f>DATE(LEFT(Data!F307,4),MID(Data!F307,6,2),RIGHT(Data!F307,2))</f>
        <v>42751</v>
      </c>
      <c r="G307" s="1" t="str">
        <f t="shared" si="16"/>
        <v>January</v>
      </c>
      <c r="H307" s="1" t="str">
        <f>Data!G307</f>
        <v>mkadri@respiranetworks.com</v>
      </c>
      <c r="I307" s="1" t="str">
        <f>Data!H307</f>
        <v>3  </v>
      </c>
      <c r="J307" s="16" t="b">
        <f t="shared" si="17"/>
        <v>0</v>
      </c>
      <c r="K307" s="16">
        <f t="shared" si="18"/>
        <v>3</v>
      </c>
      <c r="L307">
        <f t="shared" si="19"/>
        <v>160</v>
      </c>
    </row>
    <row r="308" spans="1:12" x14ac:dyDescent="0.3">
      <c r="A308" s="1" t="str">
        <f>IF(ISBLANK(Data!A308),A307,Data!A308)</f>
        <v>United Kingdom</v>
      </c>
      <c r="B308" s="1" t="str">
        <f>TRIM(CLEAN(Data!B308))</f>
        <v>West Telco</v>
      </c>
      <c r="C308" s="1">
        <f>Data!C308</f>
        <v>31145</v>
      </c>
      <c r="D308" s="1" t="str">
        <f>Data!D308</f>
        <v>Sohaib</v>
      </c>
      <c r="E308" s="1" t="str">
        <f>Data!E308</f>
        <v>Ahmed</v>
      </c>
      <c r="F308" s="2">
        <f>DATE(LEFT(Data!F308,4),MID(Data!F308,6,2),RIGHT(Data!F308,2))</f>
        <v>42888</v>
      </c>
      <c r="G308" s="1" t="str">
        <f t="shared" si="16"/>
        <v>June</v>
      </c>
      <c r="H308" s="1" t="str">
        <f>Data!G308</f>
        <v>sahmed@westtelco.com</v>
      </c>
      <c r="I308" s="1" t="str">
        <f>Data!H308</f>
        <v>1  </v>
      </c>
      <c r="J308" s="16" t="b">
        <f t="shared" si="17"/>
        <v>0</v>
      </c>
      <c r="K308" s="16">
        <f t="shared" si="18"/>
        <v>3</v>
      </c>
      <c r="L308">
        <f t="shared" si="19"/>
        <v>160</v>
      </c>
    </row>
    <row r="309" spans="1:12" x14ac:dyDescent="0.3">
      <c r="A309" s="1" t="str">
        <f>IF(ISBLANK(Data!A309),A308,Data!A309)</f>
        <v>United Kingdom</v>
      </c>
      <c r="B309" s="1" t="str">
        <f>TRIM(CLEAN(Data!B309))</f>
        <v>Ripple Com</v>
      </c>
      <c r="C309" s="1">
        <f>Data!C309</f>
        <v>31774</v>
      </c>
      <c r="D309" s="1" t="str">
        <f>Data!D309</f>
        <v>Sandra</v>
      </c>
      <c r="E309" s="1" t="str">
        <f>Data!E309</f>
        <v>Bras</v>
      </c>
      <c r="F309" s="2">
        <f>DATE(LEFT(Data!F309,4),MID(Data!F309,6,2),RIGHT(Data!F309,2))</f>
        <v>41224</v>
      </c>
      <c r="G309" s="1" t="str">
        <f t="shared" si="16"/>
        <v>November</v>
      </c>
      <c r="H309" s="1" t="str">
        <f>Data!G309</f>
        <v>sbras@ripplecom.com</v>
      </c>
      <c r="I309" s="1" t="str">
        <f>Data!H309</f>
        <v>1  </v>
      </c>
      <c r="J309" s="16" t="b">
        <f t="shared" si="17"/>
        <v>0</v>
      </c>
      <c r="K309" s="16">
        <f t="shared" si="18"/>
        <v>3</v>
      </c>
      <c r="L309">
        <f t="shared" si="19"/>
        <v>160</v>
      </c>
    </row>
    <row r="310" spans="1:12" x14ac:dyDescent="0.3">
      <c r="A310" s="1" t="str">
        <f>IF(ISBLANK(Data!A310),A309,Data!A310)</f>
        <v>United Kingdom</v>
      </c>
      <c r="B310" s="1" t="str">
        <f>TRIM(CLEAN(Data!B310))</f>
        <v>Ripple Com</v>
      </c>
      <c r="C310" s="1">
        <f>Data!C310</f>
        <v>32407</v>
      </c>
      <c r="D310" s="1" t="str">
        <f>Data!D310</f>
        <v>Hisham</v>
      </c>
      <c r="E310" s="1" t="str">
        <f>Data!E310</f>
        <v>Ibrahim</v>
      </c>
      <c r="F310" s="2">
        <f>DATE(LEFT(Data!F310,4),MID(Data!F310,6,2),RIGHT(Data!F310,2))</f>
        <v>42365</v>
      </c>
      <c r="G310" s="1" t="str">
        <f t="shared" si="16"/>
        <v>December</v>
      </c>
      <c r="H310" s="1" t="str">
        <f>Data!G310</f>
        <v>hibrahim@ripplecom.com</v>
      </c>
      <c r="I310" s="1" t="str">
        <f>Data!H310</f>
        <v>3  </v>
      </c>
      <c r="J310" s="16" t="b">
        <f t="shared" si="17"/>
        <v>0</v>
      </c>
      <c r="K310" s="16">
        <f t="shared" si="18"/>
        <v>3</v>
      </c>
      <c r="L310">
        <f t="shared" si="19"/>
        <v>160</v>
      </c>
    </row>
    <row r="311" spans="1:12" x14ac:dyDescent="0.3">
      <c r="A311" s="1" t="str">
        <f>IF(ISBLANK(Data!A311),A310,Data!A311)</f>
        <v>United Kingdom</v>
      </c>
      <c r="B311" s="1" t="str">
        <f>TRIM(CLEAN(Data!B311))</f>
        <v>Qinisar</v>
      </c>
      <c r="C311" s="1">
        <f>Data!C311</f>
        <v>32550</v>
      </c>
      <c r="D311" s="1" t="str">
        <f>Data!D311</f>
        <v>Anthony</v>
      </c>
      <c r="E311" s="1" t="str">
        <f>Data!E311</f>
        <v>Pearson</v>
      </c>
      <c r="F311" s="2">
        <f>DATE(LEFT(Data!F311,4),MID(Data!F311,6,2),RIGHT(Data!F311,2))</f>
        <v>41323</v>
      </c>
      <c r="G311" s="1" t="str">
        <f t="shared" si="16"/>
        <v>February</v>
      </c>
      <c r="H311" s="1" t="str">
        <f>Data!G311</f>
        <v>apearson@qinisar.com</v>
      </c>
      <c r="I311" s="1" t="str">
        <f>Data!H311</f>
        <v>7  </v>
      </c>
      <c r="J311" s="16" t="b">
        <f t="shared" si="17"/>
        <v>0</v>
      </c>
      <c r="K311" s="16">
        <f t="shared" si="18"/>
        <v>3</v>
      </c>
      <c r="L311">
        <f t="shared" si="19"/>
        <v>160</v>
      </c>
    </row>
    <row r="312" spans="1:12" x14ac:dyDescent="0.3">
      <c r="A312" s="1" t="str">
        <f>IF(ISBLANK(Data!A312),A311,Data!A312)</f>
        <v>United Kingdom</v>
      </c>
      <c r="B312" s="1" t="str">
        <f>TRIM(CLEAN(Data!B312))</f>
        <v>Ripple Com</v>
      </c>
      <c r="C312" s="1">
        <f>Data!C312</f>
        <v>32987</v>
      </c>
      <c r="D312" s="1" t="str">
        <f>Data!D312</f>
        <v>Alexandra</v>
      </c>
      <c r="E312" s="1" t="str">
        <f>Data!E312</f>
        <v>Vos</v>
      </c>
      <c r="F312" s="2">
        <f>DATE(LEFT(Data!F312,4),MID(Data!F312,6,2),RIGHT(Data!F312,2))</f>
        <v>41109</v>
      </c>
      <c r="G312" s="1" t="str">
        <f t="shared" si="16"/>
        <v>July</v>
      </c>
      <c r="H312" s="1" t="str">
        <f>Data!G312</f>
        <v>avos@ripplecom.com</v>
      </c>
      <c r="I312" s="1" t="str">
        <f>Data!H312</f>
        <v>21  </v>
      </c>
      <c r="J312" s="16" t="b">
        <f t="shared" si="17"/>
        <v>0</v>
      </c>
      <c r="K312" s="16">
        <f t="shared" si="18"/>
        <v>4</v>
      </c>
      <c r="L312">
        <f t="shared" si="19"/>
        <v>160</v>
      </c>
    </row>
    <row r="313" spans="1:12" x14ac:dyDescent="0.3">
      <c r="A313" s="1" t="str">
        <f>IF(ISBLANK(Data!A313),A312,Data!A313)</f>
        <v>United Kingdom</v>
      </c>
      <c r="B313" s="1" t="str">
        <f>TRIM(CLEAN(Data!B313))</f>
        <v>Ripple Com</v>
      </c>
      <c r="C313" s="1">
        <f>Data!C313</f>
        <v>33074</v>
      </c>
      <c r="D313" s="1" t="str">
        <f>Data!D313</f>
        <v>Michela</v>
      </c>
      <c r="E313" s="1" t="str">
        <f>Data!E313</f>
        <v>Galante</v>
      </c>
      <c r="F313" s="2">
        <f>DATE(LEFT(Data!F313,4),MID(Data!F313,6,2),RIGHT(Data!F313,2))</f>
        <v>42168</v>
      </c>
      <c r="G313" s="1" t="str">
        <f t="shared" si="16"/>
        <v>June</v>
      </c>
      <c r="H313" s="1" t="str">
        <f>Data!G313</f>
        <v>mgalante@ripplecom.com</v>
      </c>
      <c r="I313" s="1" t="str">
        <f>Data!H313</f>
        <v>4  </v>
      </c>
      <c r="J313" s="16" t="b">
        <f t="shared" si="17"/>
        <v>0</v>
      </c>
      <c r="K313" s="16">
        <f t="shared" si="18"/>
        <v>3</v>
      </c>
      <c r="L313">
        <f t="shared" si="19"/>
        <v>160</v>
      </c>
    </row>
    <row r="314" spans="1:12" x14ac:dyDescent="0.3">
      <c r="A314" s="1" t="str">
        <f>IF(ISBLANK(Data!A314),A313,Data!A314)</f>
        <v>United Kingdom</v>
      </c>
      <c r="B314" s="1" t="str">
        <f>TRIM(CLEAN(Data!B314))</f>
        <v>Ripple Com</v>
      </c>
      <c r="C314" s="1">
        <f>Data!C314</f>
        <v>33729</v>
      </c>
      <c r="D314" s="1" t="str">
        <f>Data!D314</f>
        <v>Amanda</v>
      </c>
      <c r="E314" s="1" t="str">
        <f>Data!E314</f>
        <v>Gowland</v>
      </c>
      <c r="F314" s="2">
        <f>DATE(LEFT(Data!F314,4),MID(Data!F314,6,2),RIGHT(Data!F314,2))</f>
        <v>42636</v>
      </c>
      <c r="G314" s="1" t="str">
        <f t="shared" si="16"/>
        <v>September</v>
      </c>
      <c r="H314" s="1" t="str">
        <f>Data!G314</f>
        <v>agowland@ripplecom.com</v>
      </c>
      <c r="I314" s="1" t="str">
        <f>Data!H314</f>
        <v>3  </v>
      </c>
      <c r="J314" s="16" t="b">
        <f t="shared" si="17"/>
        <v>0</v>
      </c>
      <c r="K314" s="16">
        <f t="shared" si="18"/>
        <v>3</v>
      </c>
      <c r="L314">
        <f t="shared" si="19"/>
        <v>160</v>
      </c>
    </row>
    <row r="315" spans="1:12" x14ac:dyDescent="0.3">
      <c r="A315" s="1" t="str">
        <f>IF(ISBLANK(Data!A315),A314,Data!A315)</f>
        <v>United Kingdom</v>
      </c>
      <c r="B315" s="1" t="str">
        <f>TRIM(CLEAN(Data!B315))</f>
        <v>Ripple Com</v>
      </c>
      <c r="C315" s="1">
        <f>Data!C315</f>
        <v>33952</v>
      </c>
      <c r="D315" s="1" t="str">
        <f>Data!D315</f>
        <v>Kaveh</v>
      </c>
      <c r="E315" s="1" t="str">
        <f>Data!E315</f>
        <v>Ranjbar</v>
      </c>
      <c r="F315" s="2">
        <f>DATE(LEFT(Data!F315,4),MID(Data!F315,6,2),RIGHT(Data!F315,2))</f>
        <v>42263</v>
      </c>
      <c r="G315" s="1" t="str">
        <f t="shared" si="16"/>
        <v>September</v>
      </c>
      <c r="H315" s="1" t="str">
        <f>Data!G315</f>
        <v>kranjbar@ripplecom.com</v>
      </c>
      <c r="I315" s="1" t="str">
        <f>Data!H315</f>
        <v>4  </v>
      </c>
      <c r="J315" s="16" t="b">
        <f t="shared" si="17"/>
        <v>0</v>
      </c>
      <c r="K315" s="16">
        <f t="shared" si="18"/>
        <v>3</v>
      </c>
      <c r="L315">
        <f t="shared" si="19"/>
        <v>160</v>
      </c>
    </row>
    <row r="316" spans="1:12" x14ac:dyDescent="0.3">
      <c r="A316" s="1" t="str">
        <f>IF(ISBLANK(Data!A316),A315,Data!A316)</f>
        <v>United Kingdom</v>
      </c>
      <c r="B316" s="1" t="str">
        <f>TRIM(CLEAN(Data!B316))</f>
        <v>Ripple Com</v>
      </c>
      <c r="C316" s="1">
        <f>Data!C316</f>
        <v>34403</v>
      </c>
      <c r="D316" s="1" t="str">
        <f>Data!D316</f>
        <v>Michael</v>
      </c>
      <c r="E316" s="1" t="str">
        <f>Data!E316</f>
        <v>Frearson</v>
      </c>
      <c r="F316" s="2">
        <f>DATE(LEFT(Data!F316,4),MID(Data!F316,6,2),RIGHT(Data!F316,2))</f>
        <v>41711</v>
      </c>
      <c r="G316" s="1" t="str">
        <f t="shared" si="16"/>
        <v>March</v>
      </c>
      <c r="H316" s="1" t="str">
        <f>Data!G316</f>
        <v>mfrearson@ripplecom.com</v>
      </c>
      <c r="I316" s="1" t="str">
        <f>Data!H316</f>
        <v>2  </v>
      </c>
      <c r="J316" s="16" t="b">
        <f t="shared" si="17"/>
        <v>0</v>
      </c>
      <c r="K316" s="16">
        <f t="shared" si="18"/>
        <v>3</v>
      </c>
      <c r="L316">
        <f t="shared" si="19"/>
        <v>160</v>
      </c>
    </row>
    <row r="317" spans="1:12" x14ac:dyDescent="0.3">
      <c r="A317" s="1" t="str">
        <f>IF(ISBLANK(Data!A317),A316,Data!A317)</f>
        <v>United Kingdom</v>
      </c>
      <c r="B317" s="1" t="str">
        <f>TRIM(CLEAN(Data!B317))</f>
        <v>ByteSize</v>
      </c>
      <c r="C317" s="1">
        <f>Data!C317</f>
        <v>35131</v>
      </c>
      <c r="D317" s="1" t="str">
        <f>Data!D317</f>
        <v>Thomas</v>
      </c>
      <c r="E317" s="1" t="str">
        <f>Data!E317</f>
        <v>Bibb</v>
      </c>
      <c r="F317" s="2">
        <f>DATE(LEFT(Data!F317,4),MID(Data!F317,6,2),RIGHT(Data!F317,2))</f>
        <v>41808</v>
      </c>
      <c r="G317" s="1" t="str">
        <f t="shared" si="16"/>
        <v>June</v>
      </c>
      <c r="H317" s="1" t="str">
        <f>Data!G317</f>
        <v>tbibb@bytesize.com</v>
      </c>
      <c r="I317" s="1" t="str">
        <f>Data!H317</f>
        <v>8  </v>
      </c>
      <c r="J317" s="16" t="b">
        <f t="shared" si="17"/>
        <v>0</v>
      </c>
      <c r="K317" s="16">
        <f t="shared" si="18"/>
        <v>3</v>
      </c>
      <c r="L317">
        <f t="shared" si="19"/>
        <v>160</v>
      </c>
    </row>
    <row r="318" spans="1:12" x14ac:dyDescent="0.3">
      <c r="A318" s="1" t="str">
        <f>IF(ISBLANK(Data!A318),A317,Data!A318)</f>
        <v>United Kingdom</v>
      </c>
      <c r="B318" s="1" t="str">
        <f>TRIM(CLEAN(Data!B318))</f>
        <v>Ripple Com</v>
      </c>
      <c r="C318" s="1">
        <f>Data!C318</f>
        <v>35213</v>
      </c>
      <c r="D318" s="1" t="str">
        <f>Data!D318</f>
        <v>David</v>
      </c>
      <c r="E318" s="1" t="str">
        <f>Data!E318</f>
        <v>West</v>
      </c>
      <c r="F318" s="2">
        <f>DATE(LEFT(Data!F318,4),MID(Data!F318,6,2),RIGHT(Data!F318,2))</f>
        <v>41679</v>
      </c>
      <c r="G318" s="1" t="str">
        <f t="shared" si="16"/>
        <v>February</v>
      </c>
      <c r="H318" s="1" t="str">
        <f>Data!G318</f>
        <v>dwest@ripplecom.com</v>
      </c>
      <c r="I318" s="1" t="str">
        <f>Data!H318</f>
        <v>3  </v>
      </c>
      <c r="J318" s="16" t="b">
        <f t="shared" si="17"/>
        <v>0</v>
      </c>
      <c r="K318" s="16">
        <f t="shared" si="18"/>
        <v>3</v>
      </c>
      <c r="L318">
        <f t="shared" si="19"/>
        <v>160</v>
      </c>
    </row>
    <row r="319" spans="1:12" x14ac:dyDescent="0.3">
      <c r="A319" s="1" t="str">
        <f>IF(ISBLANK(Data!A319),A318,Data!A319)</f>
        <v>United Kingdom</v>
      </c>
      <c r="B319" s="1" t="str">
        <f>TRIM(CLEAN(Data!B319))</f>
        <v>Epsilon Tech</v>
      </c>
      <c r="C319" s="1">
        <f>Data!C319</f>
        <v>35718</v>
      </c>
      <c r="D319" s="1" t="str">
        <f>Data!D319</f>
        <v>Ben</v>
      </c>
      <c r="E319" s="1" t="str">
        <f>Data!E319</f>
        <v>Nicklin</v>
      </c>
      <c r="F319" s="2">
        <f>DATE(LEFT(Data!F319,4),MID(Data!F319,6,2),RIGHT(Data!F319,2))</f>
        <v>42407</v>
      </c>
      <c r="G319" s="1" t="str">
        <f t="shared" si="16"/>
        <v>February</v>
      </c>
      <c r="H319" s="1" t="str">
        <f>Data!G319</f>
        <v>bnicklin@epsilontech.com</v>
      </c>
      <c r="I319" s="1" t="str">
        <f>Data!H319</f>
        <v>2  </v>
      </c>
      <c r="J319" s="16" t="b">
        <f t="shared" si="17"/>
        <v>0</v>
      </c>
      <c r="K319" s="16">
        <f t="shared" si="18"/>
        <v>3</v>
      </c>
      <c r="L319">
        <f t="shared" si="19"/>
        <v>160</v>
      </c>
    </row>
    <row r="320" spans="1:12" x14ac:dyDescent="0.3">
      <c r="A320" s="1" t="str">
        <f>IF(ISBLANK(Data!A320),A319,Data!A320)</f>
        <v>United Kingdom</v>
      </c>
      <c r="B320" s="1" t="str">
        <f>TRIM(CLEAN(Data!B320))</f>
        <v>Collings University</v>
      </c>
      <c r="C320" s="1">
        <f>Data!C320</f>
        <v>36037</v>
      </c>
      <c r="D320" s="1" t="str">
        <f>Data!D320</f>
        <v>Javed</v>
      </c>
      <c r="E320" s="1" t="str">
        <f>Data!E320</f>
        <v>Vohra</v>
      </c>
      <c r="F320" s="2">
        <f>DATE(LEFT(Data!F320,4),MID(Data!F320,6,2),RIGHT(Data!F320,2))</f>
        <v>42186</v>
      </c>
      <c r="G320" s="1" t="str">
        <f t="shared" si="16"/>
        <v>July</v>
      </c>
      <c r="H320" s="1" t="str">
        <f>Data!G320</f>
        <v>jvohra@collingsuniversity.com</v>
      </c>
      <c r="I320" s="1" t="str">
        <f>Data!H320</f>
        <v>3  </v>
      </c>
      <c r="J320" s="16" t="b">
        <f t="shared" si="17"/>
        <v>0</v>
      </c>
      <c r="K320" s="16">
        <f t="shared" si="18"/>
        <v>3</v>
      </c>
      <c r="L320">
        <f t="shared" si="19"/>
        <v>160</v>
      </c>
    </row>
    <row r="321" spans="1:12" x14ac:dyDescent="0.3">
      <c r="A321" s="1" t="str">
        <f>IF(ISBLANK(Data!A321),A320,Data!A321)</f>
        <v>United Kingdom</v>
      </c>
      <c r="B321" s="1" t="str">
        <f>TRIM(CLEAN(Data!B321))</f>
        <v>TQ Processes</v>
      </c>
      <c r="C321" s="1">
        <f>Data!C321</f>
        <v>36369</v>
      </c>
      <c r="D321" s="1" t="str">
        <f>Data!D321</f>
        <v>Sascha</v>
      </c>
      <c r="E321" s="1" t="str">
        <f>Data!E321</f>
        <v>Lopez</v>
      </c>
      <c r="F321" s="2">
        <f>DATE(LEFT(Data!F321,4),MID(Data!F321,6,2),RIGHT(Data!F321,2))</f>
        <v>41728</v>
      </c>
      <c r="G321" s="1" t="str">
        <f t="shared" si="16"/>
        <v>March</v>
      </c>
      <c r="H321" s="1" t="str">
        <f>Data!G321</f>
        <v>slopez@tqprocesses.com</v>
      </c>
      <c r="I321" s="1" t="str">
        <f>Data!H321</f>
        <v>5  </v>
      </c>
      <c r="J321" s="16" t="b">
        <f t="shared" si="17"/>
        <v>0</v>
      </c>
      <c r="K321" s="16">
        <f t="shared" si="18"/>
        <v>3</v>
      </c>
      <c r="L321">
        <f t="shared" si="19"/>
        <v>160</v>
      </c>
    </row>
    <row r="322" spans="1:12" x14ac:dyDescent="0.3">
      <c r="A322" s="1" t="str">
        <f>IF(ISBLANK(Data!A322),A321,Data!A322)</f>
        <v>United Kingdom</v>
      </c>
      <c r="B322" s="1" t="str">
        <f>TRIM(CLEAN(Data!B322))</f>
        <v>Ripple Com</v>
      </c>
      <c r="C322" s="1">
        <f>Data!C322</f>
        <v>36563</v>
      </c>
      <c r="D322" s="1" t="str">
        <f>Data!D322</f>
        <v>Smahena</v>
      </c>
      <c r="E322" s="1" t="str">
        <f>Data!E322</f>
        <v>Amakran</v>
      </c>
      <c r="F322" s="2">
        <f>DATE(LEFT(Data!F322,4),MID(Data!F322,6,2),RIGHT(Data!F322,2))</f>
        <v>42032</v>
      </c>
      <c r="G322" s="1" t="str">
        <f t="shared" si="16"/>
        <v>January</v>
      </c>
      <c r="H322" s="1" t="str">
        <f>Data!G322</f>
        <v>samakran@ripplecom.com</v>
      </c>
      <c r="I322" s="1" t="str">
        <f>Data!H322</f>
        <v>11  </v>
      </c>
      <c r="J322" s="16" t="b">
        <f t="shared" si="17"/>
        <v>0</v>
      </c>
      <c r="K322" s="16">
        <f t="shared" si="18"/>
        <v>4</v>
      </c>
      <c r="L322">
        <f t="shared" si="19"/>
        <v>160</v>
      </c>
    </row>
    <row r="323" spans="1:12" x14ac:dyDescent="0.3">
      <c r="A323" s="1" t="str">
        <f>IF(ISBLANK(Data!A323),A322,Data!A323)</f>
        <v>United Kingdom</v>
      </c>
      <c r="B323" s="1" t="str">
        <f>TRIM(CLEAN(Data!B323))</f>
        <v>Ripple Com</v>
      </c>
      <c r="C323" s="1">
        <f>Data!C323</f>
        <v>36799</v>
      </c>
      <c r="D323" s="1" t="str">
        <f>Data!D323</f>
        <v>Chafic</v>
      </c>
      <c r="E323" s="1" t="str">
        <f>Data!E323</f>
        <v>Chaya</v>
      </c>
      <c r="F323" s="2">
        <f>DATE(LEFT(Data!F323,4),MID(Data!F323,6,2),RIGHT(Data!F323,2))</f>
        <v>42021</v>
      </c>
      <c r="G323" s="1" t="str">
        <f t="shared" ref="G323:G363" si="20">TEXT(F323,"mmmm")</f>
        <v>January</v>
      </c>
      <c r="H323" s="1" t="str">
        <f>Data!G323</f>
        <v>cchaya@ripplecom.com</v>
      </c>
      <c r="I323" s="1" t="str">
        <f>Data!H323</f>
        <v>4  </v>
      </c>
      <c r="J323" s="16" t="b">
        <f t="shared" ref="J323:J363" si="21">ISNUMBER(I323)</f>
        <v>0</v>
      </c>
      <c r="K323" s="16">
        <f t="shared" ref="K323:K363" si="22">LEN(I323)</f>
        <v>3</v>
      </c>
      <c r="L323">
        <f t="shared" ref="L323:L363" si="23">CODE(RIGHT(I323,1))</f>
        <v>160</v>
      </c>
    </row>
    <row r="324" spans="1:12" x14ac:dyDescent="0.3">
      <c r="A324" s="1" t="str">
        <f>IF(ISBLANK(Data!A324),A323,Data!A324)</f>
        <v>United Kingdom</v>
      </c>
      <c r="B324" s="1" t="str">
        <f>TRIM(CLEAN(Data!B324))</f>
        <v>TQ Processes</v>
      </c>
      <c r="C324" s="1">
        <f>Data!C324</f>
        <v>37373</v>
      </c>
      <c r="D324" s="1" t="str">
        <f>Data!D324</f>
        <v>Kieran</v>
      </c>
      <c r="E324" s="1" t="str">
        <f>Data!E324</f>
        <v>Davies</v>
      </c>
      <c r="F324" s="2">
        <f>DATE(LEFT(Data!F324,4),MID(Data!F324,6,2),RIGHT(Data!F324,2))</f>
        <v>42106</v>
      </c>
      <c r="G324" s="1" t="str">
        <f t="shared" si="20"/>
        <v>April</v>
      </c>
      <c r="H324" s="1" t="str">
        <f>Data!G324</f>
        <v>kdavies@tqprocesses.com</v>
      </c>
      <c r="I324" s="1" t="str">
        <f>Data!H324</f>
        <v>2  </v>
      </c>
      <c r="J324" s="16" t="b">
        <f t="shared" si="21"/>
        <v>0</v>
      </c>
      <c r="K324" s="16">
        <f t="shared" si="22"/>
        <v>3</v>
      </c>
      <c r="L324">
        <f t="shared" si="23"/>
        <v>160</v>
      </c>
    </row>
    <row r="325" spans="1:12" x14ac:dyDescent="0.3">
      <c r="A325" s="1" t="str">
        <f>IF(ISBLANK(Data!A325),A324,Data!A325)</f>
        <v>United Kingdom</v>
      </c>
      <c r="B325" s="1" t="str">
        <f>TRIM(CLEAN(Data!B325))</f>
        <v>TatSan</v>
      </c>
      <c r="C325" s="1">
        <f>Data!C325</f>
        <v>37598</v>
      </c>
      <c r="D325" s="1" t="str">
        <f>Data!D325</f>
        <v>Jie</v>
      </c>
      <c r="E325" s="1" t="str">
        <f>Data!E325</f>
        <v>Li</v>
      </c>
      <c r="F325" s="2">
        <f>DATE(LEFT(Data!F325,4),MID(Data!F325,6,2),RIGHT(Data!F325,2))</f>
        <v>41235</v>
      </c>
      <c r="G325" s="1" t="str">
        <f t="shared" si="20"/>
        <v>November</v>
      </c>
      <c r="H325" s="1" t="str">
        <f>Data!G325</f>
        <v>jli@tatsan.com</v>
      </c>
      <c r="I325" s="1" t="str">
        <f>Data!H325</f>
        <v>4  </v>
      </c>
      <c r="J325" s="16" t="b">
        <f t="shared" si="21"/>
        <v>0</v>
      </c>
      <c r="K325" s="16">
        <f t="shared" si="22"/>
        <v>3</v>
      </c>
      <c r="L325">
        <f t="shared" si="23"/>
        <v>160</v>
      </c>
    </row>
    <row r="326" spans="1:12" x14ac:dyDescent="0.3">
      <c r="A326" s="1" t="str">
        <f>IF(ISBLANK(Data!A326),A325,Data!A326)</f>
        <v>United Kingdom</v>
      </c>
      <c r="B326" s="1" t="str">
        <f>TRIM(CLEAN(Data!B326))</f>
        <v>Ripple Com</v>
      </c>
      <c r="C326" s="1">
        <f>Data!C326</f>
        <v>37895</v>
      </c>
      <c r="D326" s="1" t="str">
        <f>Data!D326</f>
        <v>Fergal</v>
      </c>
      <c r="E326" s="1" t="str">
        <f>Data!E326</f>
        <v>Cunningham</v>
      </c>
      <c r="F326" s="2">
        <f>DATE(LEFT(Data!F326,4),MID(Data!F326,6,2),RIGHT(Data!F326,2))</f>
        <v>41183</v>
      </c>
      <c r="G326" s="1" t="str">
        <f t="shared" si="20"/>
        <v>October</v>
      </c>
      <c r="H326" s="1" t="str">
        <f>Data!G326</f>
        <v>fcunningham@ripplecom.com</v>
      </c>
      <c r="I326" s="1" t="str">
        <f>Data!H326</f>
        <v>7  </v>
      </c>
      <c r="J326" s="16" t="b">
        <f t="shared" si="21"/>
        <v>0</v>
      </c>
      <c r="K326" s="16">
        <f t="shared" si="22"/>
        <v>3</v>
      </c>
      <c r="L326">
        <f t="shared" si="23"/>
        <v>160</v>
      </c>
    </row>
    <row r="327" spans="1:12" x14ac:dyDescent="0.3">
      <c r="A327" s="1" t="str">
        <f>IF(ISBLANK(Data!A327),A326,Data!A327)</f>
        <v>United Kingdom</v>
      </c>
      <c r="B327" s="1" t="str">
        <f>TRIM(CLEAN(Data!B327))</f>
        <v>LACNE</v>
      </c>
      <c r="C327" s="1">
        <f>Data!C327</f>
        <v>38639</v>
      </c>
      <c r="D327" s="1" t="str">
        <f>Data!D327</f>
        <v>Damien</v>
      </c>
      <c r="E327" s="1" t="str">
        <f>Data!E327</f>
        <v>Shaw</v>
      </c>
      <c r="F327" s="2">
        <f>DATE(LEFT(Data!F327,4),MID(Data!F327,6,2),RIGHT(Data!F327,2))</f>
        <v>42287</v>
      </c>
      <c r="G327" s="1" t="str">
        <f t="shared" si="20"/>
        <v>October</v>
      </c>
      <c r="H327" s="1" t="str">
        <f>Data!G327</f>
        <v>dshaw@lacne.com</v>
      </c>
      <c r="I327" s="1" t="str">
        <f>Data!H327</f>
        <v>12  </v>
      </c>
      <c r="J327" s="16" t="b">
        <f t="shared" si="21"/>
        <v>0</v>
      </c>
      <c r="K327" s="16">
        <f t="shared" si="22"/>
        <v>4</v>
      </c>
      <c r="L327">
        <f t="shared" si="23"/>
        <v>160</v>
      </c>
    </row>
    <row r="328" spans="1:12" x14ac:dyDescent="0.3">
      <c r="A328" s="1" t="str">
        <f>IF(ISBLANK(Data!A328),A327,Data!A328)</f>
        <v>United Kingdom</v>
      </c>
      <c r="B328" s="1" t="str">
        <f>TRIM(CLEAN(Data!B328))</f>
        <v>ICANT</v>
      </c>
      <c r="C328" s="1">
        <f>Data!C328</f>
        <v>39356</v>
      </c>
      <c r="D328" s="1" t="str">
        <f>Data!D328</f>
        <v>Denesh</v>
      </c>
      <c r="E328" s="1" t="str">
        <f>Data!E328</f>
        <v>Bhabuta</v>
      </c>
      <c r="F328" s="2">
        <f>DATE(LEFT(Data!F328,4),MID(Data!F328,6,2),RIGHT(Data!F328,2))</f>
        <v>41187</v>
      </c>
      <c r="G328" s="1" t="str">
        <f t="shared" si="20"/>
        <v>October</v>
      </c>
      <c r="H328" s="1" t="str">
        <f>Data!G328</f>
        <v>dbhabuta@icant.com</v>
      </c>
      <c r="I328" s="1" t="str">
        <f>Data!H328</f>
        <v>36  </v>
      </c>
      <c r="J328" s="16" t="b">
        <f t="shared" si="21"/>
        <v>0</v>
      </c>
      <c r="K328" s="16">
        <f t="shared" si="22"/>
        <v>4</v>
      </c>
      <c r="L328">
        <f t="shared" si="23"/>
        <v>160</v>
      </c>
    </row>
    <row r="329" spans="1:12" x14ac:dyDescent="0.3">
      <c r="A329" s="1" t="str">
        <f>IF(ISBLANK(Data!A329),A328,Data!A329)</f>
        <v>United Kingdom</v>
      </c>
      <c r="B329" s="1" t="str">
        <f>TRIM(CLEAN(Data!B329))</f>
        <v>Data Pro Sys</v>
      </c>
      <c r="C329" s="1">
        <f>Data!C329</f>
        <v>39500</v>
      </c>
      <c r="D329" s="1" t="str">
        <f>Data!D329</f>
        <v>Ivana</v>
      </c>
      <c r="E329" s="1" t="str">
        <f>Data!E329</f>
        <v>Tomic</v>
      </c>
      <c r="F329" s="2">
        <f>DATE(LEFT(Data!F329,4),MID(Data!F329,6,2),RIGHT(Data!F329,2))</f>
        <v>42584</v>
      </c>
      <c r="G329" s="1" t="str">
        <f t="shared" si="20"/>
        <v>August</v>
      </c>
      <c r="H329" s="1" t="str">
        <f>Data!G329</f>
        <v>itomic@dataprosys.com</v>
      </c>
      <c r="I329" s="1" t="str">
        <f>Data!H329</f>
        <v>3  </v>
      </c>
      <c r="J329" s="16" t="b">
        <f t="shared" si="21"/>
        <v>0</v>
      </c>
      <c r="K329" s="16">
        <f t="shared" si="22"/>
        <v>3</v>
      </c>
      <c r="L329">
        <f t="shared" si="23"/>
        <v>160</v>
      </c>
    </row>
    <row r="330" spans="1:12" x14ac:dyDescent="0.3">
      <c r="A330" s="1" t="str">
        <f>IF(ISBLANK(Data!A330),A329,Data!A330)</f>
        <v>United Kingdom</v>
      </c>
      <c r="B330" s="1" t="str">
        <f>TRIM(CLEAN(Data!B330))</f>
        <v>Chirah Technologies</v>
      </c>
      <c r="C330" s="1">
        <f>Data!C330</f>
        <v>39680</v>
      </c>
      <c r="D330" s="1" t="str">
        <f>Data!D330</f>
        <v>Will</v>
      </c>
      <c r="E330" s="1" t="str">
        <f>Data!E330</f>
        <v>Hargrave</v>
      </c>
      <c r="F330" s="2">
        <f>DATE(LEFT(Data!F330,4),MID(Data!F330,6,2),RIGHT(Data!F330,2))</f>
        <v>42483</v>
      </c>
      <c r="G330" s="1" t="str">
        <f t="shared" si="20"/>
        <v>April</v>
      </c>
      <c r="H330" s="1" t="str">
        <f>Data!G330</f>
        <v>whargrave@chirahtechnologies.com</v>
      </c>
      <c r="I330" s="1" t="str">
        <f>Data!H330</f>
        <v>4  </v>
      </c>
      <c r="J330" s="16" t="b">
        <f t="shared" si="21"/>
        <v>0</v>
      </c>
      <c r="K330" s="16">
        <f t="shared" si="22"/>
        <v>3</v>
      </c>
      <c r="L330">
        <f t="shared" si="23"/>
        <v>160</v>
      </c>
    </row>
    <row r="331" spans="1:12" x14ac:dyDescent="0.3">
      <c r="A331" s="1" t="str">
        <f>IF(ISBLANK(Data!A331),A330,Data!A331)</f>
        <v>United Kingdom</v>
      </c>
      <c r="B331" s="1" t="str">
        <f>TRIM(CLEAN(Data!B331))</f>
        <v>Ripple Com</v>
      </c>
      <c r="C331" s="1">
        <f>Data!C331</f>
        <v>39830</v>
      </c>
      <c r="D331" s="1" t="str">
        <f>Data!D331</f>
        <v>Mirjam</v>
      </c>
      <c r="E331" s="1" t="str">
        <f>Data!E331</f>
        <v>Kühne</v>
      </c>
      <c r="F331" s="2">
        <f>DATE(LEFT(Data!F331,4),MID(Data!F331,6,2),RIGHT(Data!F331,2))</f>
        <v>42693</v>
      </c>
      <c r="G331" s="1" t="str">
        <f t="shared" si="20"/>
        <v>November</v>
      </c>
      <c r="H331" s="1" t="str">
        <f>Data!G331</f>
        <v>mkühne@ripplecom.com</v>
      </c>
      <c r="I331" s="1" t="str">
        <f>Data!H331</f>
        <v>6  </v>
      </c>
      <c r="J331" s="16" t="b">
        <f t="shared" si="21"/>
        <v>0</v>
      </c>
      <c r="K331" s="16">
        <f t="shared" si="22"/>
        <v>3</v>
      </c>
      <c r="L331">
        <f t="shared" si="23"/>
        <v>160</v>
      </c>
    </row>
    <row r="332" spans="1:12" x14ac:dyDescent="0.3">
      <c r="A332" s="1" t="str">
        <f>IF(ISBLANK(Data!A332),A331,Data!A332)</f>
        <v>United States of America</v>
      </c>
      <c r="B332" s="1" t="str">
        <f>TRIM(CLEAN(Data!B332))</f>
        <v>Verisize</v>
      </c>
      <c r="C332" s="1">
        <f>Data!C332</f>
        <v>10130</v>
      </c>
      <c r="D332" s="1" t="str">
        <f>Data!D332</f>
        <v>Brad</v>
      </c>
      <c r="E332" s="1" t="str">
        <f>Data!E332</f>
        <v>Gorman</v>
      </c>
      <c r="F332" s="2">
        <f>DATE(LEFT(Data!F332,4),MID(Data!F332,6,2),RIGHT(Data!F332,2))</f>
        <v>41623</v>
      </c>
      <c r="G332" s="1" t="str">
        <f t="shared" si="20"/>
        <v>December</v>
      </c>
      <c r="H332" s="1" t="str">
        <f>Data!G332</f>
        <v>bgorman@verisize.com</v>
      </c>
      <c r="I332" s="1" t="str">
        <f>Data!H332</f>
        <v>7  </v>
      </c>
      <c r="J332" s="16" t="b">
        <f t="shared" si="21"/>
        <v>0</v>
      </c>
      <c r="K332" s="16">
        <f t="shared" si="22"/>
        <v>3</v>
      </c>
      <c r="L332">
        <f t="shared" si="23"/>
        <v>160</v>
      </c>
    </row>
    <row r="333" spans="1:12" x14ac:dyDescent="0.3">
      <c r="A333" s="1" t="str">
        <f>IF(ISBLANK(Data!A333),A332,Data!A333)</f>
        <v>United States of America</v>
      </c>
      <c r="B333" s="1" t="str">
        <f>TRIM(CLEAN(Data!B333))</f>
        <v>Pilco Streambank</v>
      </c>
      <c r="C333" s="1">
        <f>Data!C333</f>
        <v>14634</v>
      </c>
      <c r="D333" s="1" t="str">
        <f>Data!D333</f>
        <v>Amy</v>
      </c>
      <c r="E333" s="1" t="str">
        <f>Data!E333</f>
        <v>Potter</v>
      </c>
      <c r="F333" s="2">
        <f>DATE(LEFT(Data!F333,4),MID(Data!F333,6,2),RIGHT(Data!F333,2))</f>
        <v>42073</v>
      </c>
      <c r="G333" s="1" t="str">
        <f t="shared" si="20"/>
        <v>March</v>
      </c>
      <c r="H333" s="1" t="str">
        <f>Data!G333</f>
        <v>apotter@pilcostreambank.com</v>
      </c>
      <c r="I333" s="1" t="str">
        <f>Data!H333</f>
        <v>4  </v>
      </c>
      <c r="J333" s="16" t="b">
        <f t="shared" si="21"/>
        <v>0</v>
      </c>
      <c r="K333" s="16">
        <f t="shared" si="22"/>
        <v>3</v>
      </c>
      <c r="L333">
        <f t="shared" si="23"/>
        <v>160</v>
      </c>
    </row>
    <row r="334" spans="1:12" x14ac:dyDescent="0.3">
      <c r="A334" s="1" t="str">
        <f>IF(ISBLANK(Data!A334),A333,Data!A334)</f>
        <v>United States of America</v>
      </c>
      <c r="B334" s="1" t="str">
        <f>TRIM(CLEAN(Data!B334))</f>
        <v>TQ Processes</v>
      </c>
      <c r="C334" s="1">
        <f>Data!C334</f>
        <v>14675</v>
      </c>
      <c r="D334" s="1" t="str">
        <f>Data!D334</f>
        <v>Zaid</v>
      </c>
      <c r="E334" s="1" t="str">
        <f>Data!E334</f>
        <v>Hammoudi</v>
      </c>
      <c r="F334" s="2">
        <f>DATE(LEFT(Data!F334,4),MID(Data!F334,6,2),RIGHT(Data!F334,2))</f>
        <v>42793</v>
      </c>
      <c r="G334" s="1" t="str">
        <f t="shared" si="20"/>
        <v>February</v>
      </c>
      <c r="H334" s="1" t="str">
        <f>Data!G334</f>
        <v>zhammoudi@tqprocesses.com</v>
      </c>
      <c r="I334" s="1" t="str">
        <f>Data!H334</f>
        <v>1  </v>
      </c>
      <c r="J334" s="16" t="b">
        <f t="shared" si="21"/>
        <v>0</v>
      </c>
      <c r="K334" s="16">
        <f t="shared" si="22"/>
        <v>3</v>
      </c>
      <c r="L334">
        <f t="shared" si="23"/>
        <v>160</v>
      </c>
    </row>
    <row r="335" spans="1:12" x14ac:dyDescent="0.3">
      <c r="A335" s="1" t="str">
        <f>IF(ISBLANK(Data!A335),A334,Data!A335)</f>
        <v>United States of America</v>
      </c>
      <c r="B335" s="1" t="str">
        <f>TRIM(CLEAN(Data!B335))</f>
        <v>AHA Networks</v>
      </c>
      <c r="C335" s="1">
        <f>Data!C335</f>
        <v>15458</v>
      </c>
      <c r="D335" s="1" t="str">
        <f>Data!D335</f>
        <v>Kevin</v>
      </c>
      <c r="E335" s="1" t="str">
        <f>Data!E335</f>
        <v>Pack</v>
      </c>
      <c r="F335" s="2">
        <f>DATE(LEFT(Data!F335,4),MID(Data!F335,6,2),RIGHT(Data!F335,2))</f>
        <v>42281</v>
      </c>
      <c r="G335" s="1" t="str">
        <f t="shared" si="20"/>
        <v>October</v>
      </c>
      <c r="H335" s="1" t="str">
        <f>Data!G335</f>
        <v>kpack@ahanetworks.com</v>
      </c>
      <c r="I335" s="1" t="str">
        <f>Data!H335</f>
        <v>13  </v>
      </c>
      <c r="J335" s="16" t="b">
        <f t="shared" si="21"/>
        <v>0</v>
      </c>
      <c r="K335" s="16">
        <f t="shared" si="22"/>
        <v>4</v>
      </c>
      <c r="L335">
        <f t="shared" si="23"/>
        <v>160</v>
      </c>
    </row>
    <row r="336" spans="1:12" x14ac:dyDescent="0.3">
      <c r="A336" s="1" t="str">
        <f>IF(ISBLANK(Data!A336),A335,Data!A336)</f>
        <v>United States of America</v>
      </c>
      <c r="B336" s="1" t="str">
        <f>TRIM(CLEAN(Data!B336))</f>
        <v>xLAN Internet Exchange</v>
      </c>
      <c r="C336" s="1">
        <f>Data!C336</f>
        <v>15663</v>
      </c>
      <c r="D336" s="1" t="str">
        <f>Data!D336</f>
        <v>Sandeep</v>
      </c>
      <c r="E336" s="1" t="str">
        <f>Data!E336</f>
        <v>Nair</v>
      </c>
      <c r="F336" s="2">
        <f>DATE(LEFT(Data!F336,4),MID(Data!F336,6,2),RIGHT(Data!F336,2))</f>
        <v>41935</v>
      </c>
      <c r="G336" s="1" t="str">
        <f t="shared" si="20"/>
        <v>October</v>
      </c>
      <c r="H336" s="1" t="str">
        <f>Data!G336</f>
        <v>snair@xlaninternetexchange.com</v>
      </c>
      <c r="I336" s="1" t="str">
        <f>Data!H336</f>
        <v>5  </v>
      </c>
      <c r="J336" s="16" t="b">
        <f t="shared" si="21"/>
        <v>0</v>
      </c>
      <c r="K336" s="16">
        <f t="shared" si="22"/>
        <v>3</v>
      </c>
      <c r="L336">
        <f t="shared" si="23"/>
        <v>160</v>
      </c>
    </row>
    <row r="337" spans="1:12" x14ac:dyDescent="0.3">
      <c r="A337" s="1" t="str">
        <f>IF(ISBLANK(Data!A337),A336,Data!A337)</f>
        <v>United States of America</v>
      </c>
      <c r="B337" s="1" t="str">
        <f>TRIM(CLEAN(Data!B337))</f>
        <v>Ripple Com</v>
      </c>
      <c r="C337" s="1">
        <f>Data!C337</f>
        <v>16991</v>
      </c>
      <c r="D337" s="1" t="str">
        <f>Data!D337</f>
        <v>Kjell</v>
      </c>
      <c r="E337" s="1" t="str">
        <f>Data!E337</f>
        <v>Leknes</v>
      </c>
      <c r="F337" s="2">
        <f>DATE(LEFT(Data!F337,4),MID(Data!F337,6,2),RIGHT(Data!F337,2))</f>
        <v>42248</v>
      </c>
      <c r="G337" s="1" t="str">
        <f t="shared" si="20"/>
        <v>September</v>
      </c>
      <c r="H337" s="1" t="str">
        <f>Data!G337</f>
        <v>kleknes@ripplecom.com</v>
      </c>
      <c r="I337" s="1" t="str">
        <f>Data!H337</f>
        <v>19  </v>
      </c>
      <c r="J337" s="16" t="b">
        <f t="shared" si="21"/>
        <v>0</v>
      </c>
      <c r="K337" s="16">
        <f t="shared" si="22"/>
        <v>4</v>
      </c>
      <c r="L337">
        <f t="shared" si="23"/>
        <v>160</v>
      </c>
    </row>
    <row r="338" spans="1:12" x14ac:dyDescent="0.3">
      <c r="A338" s="1" t="str">
        <f>IF(ISBLANK(Data!A338),A337,Data!A338)</f>
        <v>United States of America</v>
      </c>
      <c r="B338" s="1" t="str">
        <f>TRIM(CLEAN(Data!B338))</f>
        <v>Mojbal</v>
      </c>
      <c r="C338" s="1">
        <f>Data!C338</f>
        <v>17091</v>
      </c>
      <c r="D338" s="1" t="str">
        <f>Data!D338</f>
        <v>Miles</v>
      </c>
      <c r="E338" s="1" t="str">
        <f>Data!E338</f>
        <v>McCredie</v>
      </c>
      <c r="F338" s="2">
        <f>DATE(LEFT(Data!F338,4),MID(Data!F338,6,2),RIGHT(Data!F338,2))</f>
        <v>41119</v>
      </c>
      <c r="G338" s="1" t="str">
        <f t="shared" si="20"/>
        <v>July</v>
      </c>
      <c r="H338" s="1" t="str">
        <f>Data!G338</f>
        <v>mmccredie@mojbal.com</v>
      </c>
      <c r="I338" s="1" t="str">
        <f>Data!H338</f>
        <v>11  </v>
      </c>
      <c r="J338" s="16" t="b">
        <f t="shared" si="21"/>
        <v>0</v>
      </c>
      <c r="K338" s="16">
        <f t="shared" si="22"/>
        <v>4</v>
      </c>
      <c r="L338">
        <f t="shared" si="23"/>
        <v>160</v>
      </c>
    </row>
    <row r="339" spans="1:12" x14ac:dyDescent="0.3">
      <c r="A339" s="1" t="str">
        <f>IF(ISBLANK(Data!A339),A338,Data!A339)</f>
        <v>United States of America</v>
      </c>
      <c r="B339" s="1" t="str">
        <f>TRIM(CLEAN(Data!B339))</f>
        <v>Fzig Fibre</v>
      </c>
      <c r="C339" s="1">
        <f>Data!C339</f>
        <v>17464</v>
      </c>
      <c r="D339" s="1" t="str">
        <f>Data!D339</f>
        <v>Ole</v>
      </c>
      <c r="E339" s="1" t="str">
        <f>Data!E339</f>
        <v>Jacobsen</v>
      </c>
      <c r="F339" s="2">
        <f>DATE(LEFT(Data!F339,4),MID(Data!F339,6,2),RIGHT(Data!F339,2))</f>
        <v>42399</v>
      </c>
      <c r="G339" s="1" t="str">
        <f t="shared" si="20"/>
        <v>January</v>
      </c>
      <c r="H339" s="1" t="str">
        <f>Data!G339</f>
        <v>ojacobsen@fzigfibre.com</v>
      </c>
      <c r="I339" s="1" t="str">
        <f>Data!H339</f>
        <v>11  </v>
      </c>
      <c r="J339" s="16" t="b">
        <f t="shared" si="21"/>
        <v>0</v>
      </c>
      <c r="K339" s="16">
        <f t="shared" si="22"/>
        <v>4</v>
      </c>
      <c r="L339">
        <f t="shared" si="23"/>
        <v>160</v>
      </c>
    </row>
    <row r="340" spans="1:12" x14ac:dyDescent="0.3">
      <c r="A340" s="1" t="str">
        <f>IF(ISBLANK(Data!A340),A339,Data!A340)</f>
        <v>United States of America</v>
      </c>
      <c r="B340" s="1" t="str">
        <f>TRIM(CLEAN(Data!B340))</f>
        <v>Ripple Com</v>
      </c>
      <c r="C340" s="1">
        <f>Data!C340</f>
        <v>20210</v>
      </c>
      <c r="D340" s="1" t="str">
        <f>Data!D340</f>
        <v>Tim</v>
      </c>
      <c r="E340" s="1" t="str">
        <f>Data!E340</f>
        <v>Bruijnzeels</v>
      </c>
      <c r="F340" s="2">
        <f>DATE(LEFT(Data!F340,4),MID(Data!F340,6,2),RIGHT(Data!F340,2))</f>
        <v>42389</v>
      </c>
      <c r="G340" s="1" t="str">
        <f t="shared" si="20"/>
        <v>January</v>
      </c>
      <c r="H340" s="1" t="str">
        <f>Data!G340</f>
        <v>tbruijnzeels@ripplecom.com</v>
      </c>
      <c r="I340" s="1" t="str">
        <f>Data!H340</f>
        <v>13  </v>
      </c>
      <c r="J340" s="16" t="b">
        <f t="shared" si="21"/>
        <v>0</v>
      </c>
      <c r="K340" s="16">
        <f t="shared" si="22"/>
        <v>4</v>
      </c>
      <c r="L340">
        <f t="shared" si="23"/>
        <v>160</v>
      </c>
    </row>
    <row r="341" spans="1:12" x14ac:dyDescent="0.3">
      <c r="A341" s="1" t="str">
        <f>IF(ISBLANK(Data!A341),A340,Data!A341)</f>
        <v>United States of America</v>
      </c>
      <c r="B341" s="1" t="str">
        <f>TRIM(CLEAN(Data!B341))</f>
        <v>Shaw Construction</v>
      </c>
      <c r="C341" s="1">
        <f>Data!C341</f>
        <v>21000</v>
      </c>
      <c r="D341" s="1" t="str">
        <f>Data!D341</f>
        <v>Owen</v>
      </c>
      <c r="E341" s="1" t="str">
        <f>Data!E341</f>
        <v>DeLong</v>
      </c>
      <c r="F341" s="2">
        <f>DATE(LEFT(Data!F341,4),MID(Data!F341,6,2),RIGHT(Data!F341,2))</f>
        <v>42684</v>
      </c>
      <c r="G341" s="1" t="str">
        <f t="shared" si="20"/>
        <v>November</v>
      </c>
      <c r="H341" s="1" t="str">
        <f>Data!G341</f>
        <v>odelong@shawconstruction.com</v>
      </c>
      <c r="I341" s="1" t="str">
        <f>Data!H341</f>
        <v>25  </v>
      </c>
      <c r="J341" s="16" t="b">
        <f t="shared" si="21"/>
        <v>0</v>
      </c>
      <c r="K341" s="16">
        <f t="shared" si="22"/>
        <v>4</v>
      </c>
      <c r="L341">
        <f t="shared" si="23"/>
        <v>160</v>
      </c>
    </row>
    <row r="342" spans="1:12" x14ac:dyDescent="0.3">
      <c r="A342" s="1" t="str">
        <f>IF(ISBLANK(Data!A342),A341,Data!A342)</f>
        <v>United States of America</v>
      </c>
      <c r="B342" s="1" t="str">
        <f>TRIM(CLEAN(Data!B342))</f>
        <v>NetaAssist</v>
      </c>
      <c r="C342" s="1">
        <f>Data!C342</f>
        <v>23052</v>
      </c>
      <c r="D342" s="1" t="str">
        <f>Data!D342</f>
        <v>Leif</v>
      </c>
      <c r="E342" s="1" t="str">
        <f>Data!E342</f>
        <v>Sawyer</v>
      </c>
      <c r="F342" s="2">
        <f>DATE(LEFT(Data!F342,4),MID(Data!F342,6,2),RIGHT(Data!F342,2))</f>
        <v>42634</v>
      </c>
      <c r="G342" s="1" t="str">
        <f t="shared" si="20"/>
        <v>September</v>
      </c>
      <c r="H342" s="1" t="str">
        <f>Data!G342</f>
        <v>lsawyer@netaassist.com</v>
      </c>
      <c r="I342" s="1" t="str">
        <f>Data!H342</f>
        <v>13  </v>
      </c>
      <c r="J342" s="16" t="b">
        <f t="shared" si="21"/>
        <v>0</v>
      </c>
      <c r="K342" s="16">
        <f t="shared" si="22"/>
        <v>4</v>
      </c>
      <c r="L342">
        <f t="shared" si="23"/>
        <v>160</v>
      </c>
    </row>
    <row r="343" spans="1:12" x14ac:dyDescent="0.3">
      <c r="A343" s="1" t="str">
        <f>IF(ISBLANK(Data!A343),A342,Data!A343)</f>
        <v>United States of America</v>
      </c>
      <c r="B343" s="1" t="str">
        <f>TRIM(CLEAN(Data!B343))</f>
        <v>Intelligence Systems</v>
      </c>
      <c r="C343" s="1">
        <f>Data!C343</f>
        <v>26794</v>
      </c>
      <c r="D343" s="1" t="str">
        <f>Data!D343</f>
        <v>John</v>
      </c>
      <c r="E343" s="1" t="str">
        <f>Data!E343</f>
        <v>Curran</v>
      </c>
      <c r="F343" s="2">
        <f>DATE(LEFT(Data!F343,4),MID(Data!F343,6,2),RIGHT(Data!F343,2))</f>
        <v>41734</v>
      </c>
      <c r="G343" s="1" t="str">
        <f t="shared" si="20"/>
        <v>April</v>
      </c>
      <c r="H343" s="1" t="str">
        <f>Data!G343</f>
        <v>jcurran@intelligencesystems.com</v>
      </c>
      <c r="I343" s="1" t="str">
        <f>Data!H343</f>
        <v>7  </v>
      </c>
      <c r="J343" s="16" t="b">
        <f t="shared" si="21"/>
        <v>0</v>
      </c>
      <c r="K343" s="16">
        <f t="shared" si="22"/>
        <v>3</v>
      </c>
      <c r="L343">
        <f t="shared" si="23"/>
        <v>160</v>
      </c>
    </row>
    <row r="344" spans="1:12" x14ac:dyDescent="0.3">
      <c r="A344" s="1" t="str">
        <f>IF(ISBLANK(Data!A344),A343,Data!A344)</f>
        <v>United States of America</v>
      </c>
      <c r="B344" s="1" t="str">
        <f>TRIM(CLEAN(Data!B344))</f>
        <v>UON</v>
      </c>
      <c r="C344" s="1">
        <f>Data!C344</f>
        <v>27232</v>
      </c>
      <c r="D344" s="1" t="str">
        <f>Data!D344</f>
        <v>Greg</v>
      </c>
      <c r="E344" s="1" t="str">
        <f>Data!E344</f>
        <v>Hankins</v>
      </c>
      <c r="F344" s="2">
        <f>DATE(LEFT(Data!F344,4),MID(Data!F344,6,2),RIGHT(Data!F344,2))</f>
        <v>42643</v>
      </c>
      <c r="G344" s="1" t="str">
        <f t="shared" si="20"/>
        <v>September</v>
      </c>
      <c r="H344" s="1" t="str">
        <f>Data!G344</f>
        <v>ghankins@uon.com</v>
      </c>
      <c r="I344" s="1" t="str">
        <f>Data!H344</f>
        <v>1  </v>
      </c>
      <c r="J344" s="16" t="b">
        <f t="shared" si="21"/>
        <v>0</v>
      </c>
      <c r="K344" s="16">
        <f t="shared" si="22"/>
        <v>3</v>
      </c>
      <c r="L344">
        <f t="shared" si="23"/>
        <v>160</v>
      </c>
    </row>
    <row r="345" spans="1:12" x14ac:dyDescent="0.3">
      <c r="A345" s="1" t="str">
        <f>IF(ISBLANK(Data!A345),A344,Data!A345)</f>
        <v>United States of America</v>
      </c>
      <c r="B345" s="1" t="str">
        <f>TRIM(CLEAN(Data!B345))</f>
        <v>UON</v>
      </c>
      <c r="C345" s="1">
        <f>Data!C345</f>
        <v>27293</v>
      </c>
      <c r="D345" s="1" t="str">
        <f>Data!D345</f>
        <v>William Lee</v>
      </c>
      <c r="E345" s="1" t="str">
        <f>Data!E345</f>
        <v>Howard</v>
      </c>
      <c r="F345" s="2">
        <f>DATE(LEFT(Data!F345,4),MID(Data!F345,6,2),RIGHT(Data!F345,2))</f>
        <v>41286</v>
      </c>
      <c r="G345" s="1" t="str">
        <f t="shared" si="20"/>
        <v>January</v>
      </c>
      <c r="H345" s="1" t="str">
        <f>Data!G345</f>
        <v>whoward@uon.com</v>
      </c>
      <c r="I345" s="1" t="str">
        <f>Data!H345</f>
        <v>6  </v>
      </c>
      <c r="J345" s="16" t="b">
        <f t="shared" si="21"/>
        <v>0</v>
      </c>
      <c r="K345" s="16">
        <f t="shared" si="22"/>
        <v>3</v>
      </c>
      <c r="L345">
        <f t="shared" si="23"/>
        <v>160</v>
      </c>
    </row>
    <row r="346" spans="1:12" x14ac:dyDescent="0.3">
      <c r="A346" s="1" t="str">
        <f>IF(ISBLANK(Data!A346),A345,Data!A346)</f>
        <v>United States of America</v>
      </c>
      <c r="B346" s="1" t="str">
        <f>TRIM(CLEAN(Data!B346))</f>
        <v>Cyber Data Processing</v>
      </c>
      <c r="C346" s="1">
        <f>Data!C346</f>
        <v>28939</v>
      </c>
      <c r="D346" s="1" t="str">
        <f>Data!D346</f>
        <v>Elise</v>
      </c>
      <c r="E346" s="1" t="str">
        <f>Data!E346</f>
        <v>Gerich</v>
      </c>
      <c r="F346" s="2">
        <f>DATE(LEFT(Data!F346,4),MID(Data!F346,6,2),RIGHT(Data!F346,2))</f>
        <v>41041</v>
      </c>
      <c r="G346" s="1" t="str">
        <f t="shared" si="20"/>
        <v>May</v>
      </c>
      <c r="H346" s="1" t="str">
        <f>Data!G346</f>
        <v>egerich@cyberdataprocessing.com</v>
      </c>
      <c r="I346" s="1" t="str">
        <f>Data!H346</f>
        <v>5  </v>
      </c>
      <c r="J346" s="16" t="b">
        <f t="shared" si="21"/>
        <v>0</v>
      </c>
      <c r="K346" s="16">
        <f t="shared" si="22"/>
        <v>3</v>
      </c>
      <c r="L346">
        <f t="shared" si="23"/>
        <v>160</v>
      </c>
    </row>
    <row r="347" spans="1:12" x14ac:dyDescent="0.3">
      <c r="A347" s="1" t="str">
        <f>IF(ISBLANK(Data!A347),A346,Data!A347)</f>
        <v>United States of America</v>
      </c>
      <c r="B347" s="1" t="str">
        <f>TRIM(CLEAN(Data!B347))</f>
        <v>LACNE</v>
      </c>
      <c r="C347" s="1">
        <f>Data!C347</f>
        <v>28961</v>
      </c>
      <c r="D347" s="1" t="str">
        <f>Data!D347</f>
        <v>Alejandro</v>
      </c>
      <c r="E347" s="1" t="str">
        <f>Data!E347</f>
        <v>Guzman</v>
      </c>
      <c r="F347" s="2">
        <f>DATE(LEFT(Data!F347,4),MID(Data!F347,6,2),RIGHT(Data!F347,2))</f>
        <v>41958</v>
      </c>
      <c r="G347" s="1" t="str">
        <f t="shared" si="20"/>
        <v>November</v>
      </c>
      <c r="H347" s="1" t="str">
        <f>Data!G347</f>
        <v>aguzman@lacne.com</v>
      </c>
      <c r="I347" s="1" t="str">
        <f>Data!H347</f>
        <v>1  </v>
      </c>
      <c r="J347" s="16" t="b">
        <f t="shared" si="21"/>
        <v>0</v>
      </c>
      <c r="K347" s="16">
        <f t="shared" si="22"/>
        <v>3</v>
      </c>
      <c r="L347">
        <f t="shared" si="23"/>
        <v>160</v>
      </c>
    </row>
    <row r="348" spans="1:12" x14ac:dyDescent="0.3">
      <c r="A348" s="1" t="str">
        <f>IF(ISBLANK(Data!A348),A347,Data!A348)</f>
        <v>United States of America</v>
      </c>
      <c r="B348" s="1" t="str">
        <f>TRIM(CLEAN(Data!B348))</f>
        <v>ICANT</v>
      </c>
      <c r="C348" s="1">
        <f>Data!C348</f>
        <v>29651</v>
      </c>
      <c r="D348" s="1" t="str">
        <f>Data!D348</f>
        <v>Ron</v>
      </c>
      <c r="E348" s="1" t="str">
        <f>Data!E348</f>
        <v>da Silva</v>
      </c>
      <c r="F348" s="2">
        <f>DATE(LEFT(Data!F348,4),MID(Data!F348,6,2),RIGHT(Data!F348,2))</f>
        <v>42445</v>
      </c>
      <c r="G348" s="1" t="str">
        <f t="shared" si="20"/>
        <v>March</v>
      </c>
      <c r="H348" s="1" t="str">
        <f>Data!G348</f>
        <v>rda silva@icant.com</v>
      </c>
      <c r="I348" s="1" t="str">
        <f>Data!H348</f>
        <v>3  </v>
      </c>
      <c r="J348" s="16" t="b">
        <f t="shared" si="21"/>
        <v>0</v>
      </c>
      <c r="K348" s="16">
        <f t="shared" si="22"/>
        <v>3</v>
      </c>
      <c r="L348">
        <f t="shared" si="23"/>
        <v>160</v>
      </c>
    </row>
    <row r="349" spans="1:12" x14ac:dyDescent="0.3">
      <c r="A349" s="1" t="str">
        <f>IF(ISBLANK(Data!A349),A348,Data!A349)</f>
        <v>United States of America</v>
      </c>
      <c r="B349" s="1" t="str">
        <f>TRIM(CLEAN(Data!B349))</f>
        <v>Ripple Com</v>
      </c>
      <c r="C349" s="1">
        <f>Data!C349</f>
        <v>29720</v>
      </c>
      <c r="D349" s="1" t="str">
        <f>Data!D349</f>
        <v>Naser</v>
      </c>
      <c r="E349" s="1" t="str">
        <f>Data!E349</f>
        <v>Salam</v>
      </c>
      <c r="F349" s="2">
        <f>DATE(LEFT(Data!F349,4),MID(Data!F349,6,2),RIGHT(Data!F349,2))</f>
        <v>41100</v>
      </c>
      <c r="G349" s="1" t="str">
        <f t="shared" si="20"/>
        <v>July</v>
      </c>
      <c r="H349" s="1" t="str">
        <f>Data!G349</f>
        <v>nsalam@ripplecom.com</v>
      </c>
      <c r="I349" s="1" t="str">
        <f>Data!H349</f>
        <v>17  </v>
      </c>
      <c r="J349" s="16" t="b">
        <f t="shared" si="21"/>
        <v>0</v>
      </c>
      <c r="K349" s="16">
        <f t="shared" si="22"/>
        <v>4</v>
      </c>
      <c r="L349">
        <f t="shared" si="23"/>
        <v>160</v>
      </c>
    </row>
    <row r="350" spans="1:12" x14ac:dyDescent="0.3">
      <c r="A350" s="1" t="str">
        <f>IF(ISBLANK(Data!A350),A349,Data!A350)</f>
        <v>United States of America</v>
      </c>
      <c r="B350" s="1" t="str">
        <f>TRIM(CLEAN(Data!B350))</f>
        <v>Ebony Telecoms</v>
      </c>
      <c r="C350" s="1">
        <f>Data!C350</f>
        <v>29924</v>
      </c>
      <c r="D350" s="1" t="str">
        <f>Data!D350</f>
        <v>Stephen</v>
      </c>
      <c r="E350" s="1" t="str">
        <f>Data!E350</f>
        <v>DAlmeida</v>
      </c>
      <c r="F350" s="2">
        <f>DATE(LEFT(Data!F350,4),MID(Data!F350,6,2),RIGHT(Data!F350,2))</f>
        <v>41268</v>
      </c>
      <c r="G350" s="1" t="str">
        <f t="shared" si="20"/>
        <v>December</v>
      </c>
      <c r="H350" s="1" t="str">
        <f>Data!G350</f>
        <v>sdalmeida@ebonytelecoms.com</v>
      </c>
      <c r="I350" s="1" t="str">
        <f>Data!H350</f>
        <v>6  </v>
      </c>
      <c r="J350" s="16" t="b">
        <f t="shared" si="21"/>
        <v>0</v>
      </c>
      <c r="K350" s="16">
        <f t="shared" si="22"/>
        <v>3</v>
      </c>
      <c r="L350">
        <f t="shared" si="23"/>
        <v>160</v>
      </c>
    </row>
    <row r="351" spans="1:12" x14ac:dyDescent="0.3">
      <c r="A351" s="1" t="str">
        <f>IF(ISBLANK(Data!A351),A350,Data!A351)</f>
        <v>United States of America</v>
      </c>
      <c r="B351" s="1" t="str">
        <f>TRIM(CLEAN(Data!B351))</f>
        <v>EYN</v>
      </c>
      <c r="C351" s="1">
        <f>Data!C351</f>
        <v>30591</v>
      </c>
      <c r="D351" s="1" t="str">
        <f>Data!D351</f>
        <v>John</v>
      </c>
      <c r="E351" s="1" t="str">
        <f>Data!E351</f>
        <v>Dendy</v>
      </c>
      <c r="F351" s="2">
        <f>DATE(LEFT(Data!F351,4),MID(Data!F351,6,2),RIGHT(Data!F351,2))</f>
        <v>42883</v>
      </c>
      <c r="G351" s="1" t="str">
        <f t="shared" si="20"/>
        <v>May</v>
      </c>
      <c r="H351" s="1" t="str">
        <f>Data!G351</f>
        <v>jdendy@eyn.com</v>
      </c>
      <c r="I351" s="1" t="str">
        <f>Data!H351</f>
        <v>1  </v>
      </c>
      <c r="J351" s="16" t="b">
        <f t="shared" si="21"/>
        <v>0</v>
      </c>
      <c r="K351" s="16">
        <f t="shared" si="22"/>
        <v>3</v>
      </c>
      <c r="L351">
        <f t="shared" si="23"/>
        <v>160</v>
      </c>
    </row>
    <row r="352" spans="1:12" x14ac:dyDescent="0.3">
      <c r="A352" s="1" t="str">
        <f>IF(ISBLANK(Data!A352),A351,Data!A352)</f>
        <v>United States of America</v>
      </c>
      <c r="B352" s="1" t="str">
        <f>TRIM(CLEAN(Data!B352))</f>
        <v>Ripple Com</v>
      </c>
      <c r="C352" s="1">
        <f>Data!C352</f>
        <v>30978</v>
      </c>
      <c r="D352" s="1" t="str">
        <f>Data!D352</f>
        <v>Adam</v>
      </c>
      <c r="E352" s="1" t="str">
        <f>Data!E352</f>
        <v>Castle</v>
      </c>
      <c r="F352" s="2">
        <f>DATE(LEFT(Data!F352,4),MID(Data!F352,6,2),RIGHT(Data!F352,2))</f>
        <v>42800</v>
      </c>
      <c r="G352" s="1" t="str">
        <f t="shared" si="20"/>
        <v>March</v>
      </c>
      <c r="H352" s="1" t="str">
        <f>Data!G352</f>
        <v>acastle@ripplecom.com</v>
      </c>
      <c r="I352" s="1" t="str">
        <f>Data!H352</f>
        <v>1  </v>
      </c>
      <c r="J352" s="16" t="b">
        <f t="shared" si="21"/>
        <v>0</v>
      </c>
      <c r="K352" s="16">
        <f t="shared" si="22"/>
        <v>3</v>
      </c>
      <c r="L352">
        <f t="shared" si="23"/>
        <v>160</v>
      </c>
    </row>
    <row r="353" spans="1:12" x14ac:dyDescent="0.3">
      <c r="A353" s="1" t="str">
        <f>IF(ISBLANK(Data!A353),A352,Data!A353)</f>
        <v>United States of America</v>
      </c>
      <c r="B353" s="1" t="str">
        <f>TRIM(CLEAN(Data!B353))</f>
        <v>Mojbal</v>
      </c>
      <c r="C353" s="1">
        <f>Data!C353</f>
        <v>31314</v>
      </c>
      <c r="D353" s="1" t="str">
        <f>Data!D353</f>
        <v>Ivan</v>
      </c>
      <c r="E353" s="1" t="str">
        <f>Data!E353</f>
        <v>Sanz</v>
      </c>
      <c r="F353" s="2">
        <f>DATE(LEFT(Data!F353,4),MID(Data!F353,6,2),RIGHT(Data!F353,2))</f>
        <v>42296</v>
      </c>
      <c r="G353" s="1" t="str">
        <f t="shared" si="20"/>
        <v>October</v>
      </c>
      <c r="H353" s="1" t="str">
        <f>Data!G353</f>
        <v>isanz@mojbal.com</v>
      </c>
      <c r="I353" s="1" t="str">
        <f>Data!H353</f>
        <v>12  </v>
      </c>
      <c r="J353" s="16" t="b">
        <f t="shared" si="21"/>
        <v>0</v>
      </c>
      <c r="K353" s="16">
        <f t="shared" si="22"/>
        <v>4</v>
      </c>
      <c r="L353">
        <f t="shared" si="23"/>
        <v>160</v>
      </c>
    </row>
    <row r="354" spans="1:12" x14ac:dyDescent="0.3">
      <c r="A354" s="1" t="str">
        <f>IF(ISBLANK(Data!A354),A353,Data!A354)</f>
        <v>United States of America</v>
      </c>
      <c r="B354" s="1" t="str">
        <f>TRIM(CLEAN(Data!B354))</f>
        <v>TQ Processes</v>
      </c>
      <c r="C354" s="1">
        <f>Data!C354</f>
        <v>32957</v>
      </c>
      <c r="D354" s="1" t="str">
        <f>Data!D354</f>
        <v>Andrew</v>
      </c>
      <c r="E354" s="1" t="str">
        <f>Data!E354</f>
        <v>Baskett</v>
      </c>
      <c r="F354" s="2">
        <f>DATE(LEFT(Data!F354,4),MID(Data!F354,6,2),RIGHT(Data!F354,2))</f>
        <v>42363</v>
      </c>
      <c r="G354" s="1" t="str">
        <f t="shared" si="20"/>
        <v>December</v>
      </c>
      <c r="H354" s="1" t="str">
        <f>Data!G354</f>
        <v>abaskett@tqprocesses.com</v>
      </c>
      <c r="I354" s="1" t="str">
        <f>Data!H354</f>
        <v>8  </v>
      </c>
      <c r="J354" s="16" t="b">
        <f t="shared" si="21"/>
        <v>0</v>
      </c>
      <c r="K354" s="16">
        <f t="shared" si="22"/>
        <v>3</v>
      </c>
      <c r="L354">
        <f t="shared" si="23"/>
        <v>160</v>
      </c>
    </row>
    <row r="355" spans="1:12" x14ac:dyDescent="0.3">
      <c r="A355" s="1" t="str">
        <f>IF(ISBLANK(Data!A355),A354,Data!A355)</f>
        <v>United States of America</v>
      </c>
      <c r="B355" s="1" t="str">
        <f>TRIM(CLEAN(Data!B355))</f>
        <v>Intelligence Systems</v>
      </c>
      <c r="C355" s="1">
        <f>Data!C355</f>
        <v>34153</v>
      </c>
      <c r="D355" s="1" t="str">
        <f>Data!D355</f>
        <v>Sean</v>
      </c>
      <c r="E355" s="1" t="str">
        <f>Data!E355</f>
        <v>Hopkins</v>
      </c>
      <c r="F355" s="2">
        <f>DATE(LEFT(Data!F355,4),MID(Data!F355,6,2),RIGHT(Data!F355,2))</f>
        <v>42407</v>
      </c>
      <c r="G355" s="1" t="str">
        <f t="shared" si="20"/>
        <v>February</v>
      </c>
      <c r="H355" s="1" t="str">
        <f>Data!G355</f>
        <v>shopkins@intelligencesystems.com</v>
      </c>
      <c r="I355" s="1" t="str">
        <f>Data!H355</f>
        <v>1  </v>
      </c>
      <c r="J355" s="16" t="b">
        <f t="shared" si="21"/>
        <v>0</v>
      </c>
      <c r="K355" s="16">
        <f t="shared" si="22"/>
        <v>3</v>
      </c>
      <c r="L355">
        <f t="shared" si="23"/>
        <v>160</v>
      </c>
    </row>
    <row r="356" spans="1:12" x14ac:dyDescent="0.3">
      <c r="A356" s="1" t="str">
        <f>IF(ISBLANK(Data!A356),A355,Data!A356)</f>
        <v>United States of America</v>
      </c>
      <c r="B356" s="1" t="str">
        <f>TRIM(CLEAN(Data!B356))</f>
        <v>Pilco Streambank</v>
      </c>
      <c r="C356" s="1">
        <f>Data!C356</f>
        <v>34274</v>
      </c>
      <c r="D356" s="1" t="str">
        <f>Data!D356</f>
        <v>Gabe</v>
      </c>
      <c r="E356" s="1" t="str">
        <f>Data!E356</f>
        <v>Fried</v>
      </c>
      <c r="F356" s="2">
        <f>DATE(LEFT(Data!F356,4),MID(Data!F356,6,2),RIGHT(Data!F356,2))</f>
        <v>41333</v>
      </c>
      <c r="G356" s="1" t="str">
        <f t="shared" si="20"/>
        <v>February</v>
      </c>
      <c r="H356" s="1" t="str">
        <f>Data!G356</f>
        <v>gfried@pilcostreambank.com</v>
      </c>
      <c r="I356" s="1" t="str">
        <f>Data!H356</f>
        <v>7  </v>
      </c>
      <c r="J356" s="16" t="b">
        <f t="shared" si="21"/>
        <v>0</v>
      </c>
      <c r="K356" s="16">
        <f t="shared" si="22"/>
        <v>3</v>
      </c>
      <c r="L356">
        <f t="shared" si="23"/>
        <v>160</v>
      </c>
    </row>
    <row r="357" spans="1:12" x14ac:dyDescent="0.3">
      <c r="A357" s="1" t="str">
        <f>IF(ISBLANK(Data!A357),A356,Data!A357)</f>
        <v>United States of America</v>
      </c>
      <c r="B357" s="1" t="str">
        <f>TRIM(CLEAN(Data!B357))</f>
        <v>DENIL</v>
      </c>
      <c r="C357" s="1">
        <f>Data!C357</f>
        <v>35181</v>
      </c>
      <c r="D357" s="1" t="str">
        <f>Data!D357</f>
        <v>Randy</v>
      </c>
      <c r="E357" s="1" t="str">
        <f>Data!E357</f>
        <v>Whitney</v>
      </c>
      <c r="F357" s="2">
        <f>DATE(LEFT(Data!F357,4),MID(Data!F357,6,2),RIGHT(Data!F357,2))</f>
        <v>42091</v>
      </c>
      <c r="G357" s="1" t="str">
        <f t="shared" si="20"/>
        <v>March</v>
      </c>
      <c r="H357" s="1" t="str">
        <f>Data!G357</f>
        <v>rwhitney@denil.com</v>
      </c>
      <c r="I357" s="1" t="str">
        <f>Data!H357</f>
        <v>2  </v>
      </c>
      <c r="J357" s="16" t="b">
        <f t="shared" si="21"/>
        <v>0</v>
      </c>
      <c r="K357" s="16">
        <f t="shared" si="22"/>
        <v>3</v>
      </c>
      <c r="L357">
        <f t="shared" si="23"/>
        <v>160</v>
      </c>
    </row>
    <row r="358" spans="1:12" x14ac:dyDescent="0.3">
      <c r="A358" s="1" t="str">
        <f>IF(ISBLANK(Data!A358),A357,Data!A358)</f>
        <v>United States of America</v>
      </c>
      <c r="B358" s="1" t="str">
        <f>TRIM(CLEAN(Data!B358))</f>
        <v>Ripple Com</v>
      </c>
      <c r="C358" s="1">
        <f>Data!C358</f>
        <v>35888</v>
      </c>
      <c r="D358" s="1" t="str">
        <f>Data!D358</f>
        <v>Martina</v>
      </c>
      <c r="E358" s="1" t="str">
        <f>Data!E358</f>
        <v>de Mas</v>
      </c>
      <c r="F358" s="2">
        <f>DATE(LEFT(Data!F358,4),MID(Data!F358,6,2),RIGHT(Data!F358,2))</f>
        <v>41413</v>
      </c>
      <c r="G358" s="1" t="str">
        <f t="shared" si="20"/>
        <v>May</v>
      </c>
      <c r="H358" s="1" t="str">
        <f>Data!G358</f>
        <v>mde mas@ripplecom.com</v>
      </c>
      <c r="I358" s="1" t="str">
        <f>Data!H358</f>
        <v>9  </v>
      </c>
      <c r="J358" s="16" t="b">
        <f t="shared" si="21"/>
        <v>0</v>
      </c>
      <c r="K358" s="16">
        <f t="shared" si="22"/>
        <v>3</v>
      </c>
      <c r="L358">
        <f t="shared" si="23"/>
        <v>160</v>
      </c>
    </row>
    <row r="359" spans="1:12" x14ac:dyDescent="0.3">
      <c r="A359" s="1" t="str">
        <f>IF(ISBLANK(Data!A359),A358,Data!A359)</f>
        <v>United States of America</v>
      </c>
      <c r="B359" s="1" t="str">
        <f>TRIM(CLEAN(Data!B359))</f>
        <v>Zconnect, Inc</v>
      </c>
      <c r="C359" s="1">
        <f>Data!C359</f>
        <v>36495</v>
      </c>
      <c r="D359" s="1" t="str">
        <f>Data!D359</f>
        <v>Aaron</v>
      </c>
      <c r="E359" s="1" t="str">
        <f>Data!E359</f>
        <v>Hughes</v>
      </c>
      <c r="F359" s="2">
        <f>DATE(LEFT(Data!F359,4),MID(Data!F359,6,2),RIGHT(Data!F359,2))</f>
        <v>42653</v>
      </c>
      <c r="G359" s="1" t="str">
        <f t="shared" si="20"/>
        <v>October</v>
      </c>
      <c r="H359" s="1" t="str">
        <f>Data!G359</f>
        <v>ahughes@zconnect,inc.com</v>
      </c>
      <c r="I359" s="1" t="str">
        <f>Data!H359</f>
        <v>2  </v>
      </c>
      <c r="J359" s="16" t="b">
        <f t="shared" si="21"/>
        <v>0</v>
      </c>
      <c r="K359" s="16">
        <f t="shared" si="22"/>
        <v>3</v>
      </c>
      <c r="L359">
        <f t="shared" si="23"/>
        <v>160</v>
      </c>
    </row>
    <row r="360" spans="1:12" x14ac:dyDescent="0.3">
      <c r="A360" s="1" t="str">
        <f>IF(ISBLANK(Data!A360),A359,Data!A360)</f>
        <v>United States of America</v>
      </c>
      <c r="B360" s="1" t="str">
        <f>TRIM(CLEAN(Data!B360))</f>
        <v>Zim Sales</v>
      </c>
      <c r="C360" s="1">
        <f>Data!C360</f>
        <v>36642</v>
      </c>
      <c r="D360" s="1" t="str">
        <f>Data!D360</f>
        <v>Feras</v>
      </c>
      <c r="E360" s="1" t="str">
        <f>Data!E360</f>
        <v>Bakkour</v>
      </c>
      <c r="F360" s="2">
        <f>DATE(LEFT(Data!F360,4),MID(Data!F360,6,2),RIGHT(Data!F360,2))</f>
        <v>41020</v>
      </c>
      <c r="G360" s="1" t="str">
        <f t="shared" si="20"/>
        <v>April</v>
      </c>
      <c r="H360" s="1" t="str">
        <f>Data!G360</f>
        <v>fbakkour@zimsales.com</v>
      </c>
      <c r="I360" s="1" t="str">
        <f>Data!H360</f>
        <v>7  </v>
      </c>
      <c r="J360" s="16" t="b">
        <f t="shared" si="21"/>
        <v>0</v>
      </c>
      <c r="K360" s="16">
        <f t="shared" si="22"/>
        <v>3</v>
      </c>
      <c r="L360">
        <f t="shared" si="23"/>
        <v>160</v>
      </c>
    </row>
    <row r="361" spans="1:12" x14ac:dyDescent="0.3">
      <c r="A361" s="1" t="str">
        <f>IF(ISBLANK(Data!A361),A360,Data!A361)</f>
        <v>United States of America</v>
      </c>
      <c r="B361" s="1" t="str">
        <f>TRIM(CLEAN(Data!B361))</f>
        <v>Verisize</v>
      </c>
      <c r="C361" s="1">
        <f>Data!C361</f>
        <v>37742</v>
      </c>
      <c r="D361" s="1" t="str">
        <f>Data!D361</f>
        <v>Sean</v>
      </c>
      <c r="E361" s="1" t="str">
        <f>Data!E361</f>
        <v>Stuart</v>
      </c>
      <c r="F361" s="2">
        <f>DATE(LEFT(Data!F361,4),MID(Data!F361,6,2),RIGHT(Data!F361,2))</f>
        <v>42415</v>
      </c>
      <c r="G361" s="1" t="str">
        <f t="shared" si="20"/>
        <v>February</v>
      </c>
      <c r="H361" s="1" t="str">
        <f>Data!G361</f>
        <v>sstuart@verisize.com</v>
      </c>
      <c r="I361" s="1" t="str">
        <f>Data!H361</f>
        <v>2  </v>
      </c>
      <c r="J361" s="16" t="b">
        <f t="shared" si="21"/>
        <v>0</v>
      </c>
      <c r="K361" s="16">
        <f t="shared" si="22"/>
        <v>3</v>
      </c>
      <c r="L361">
        <f t="shared" si="23"/>
        <v>160</v>
      </c>
    </row>
    <row r="362" spans="1:12" x14ac:dyDescent="0.3">
      <c r="A362" s="1" t="str">
        <f>IF(ISBLANK(Data!A362),A361,Data!A362)</f>
        <v>United States of America</v>
      </c>
      <c r="B362" s="1" t="str">
        <f>TRIM(CLEAN(Data!B362))</f>
        <v>Parmis Technologies</v>
      </c>
      <c r="C362" s="1">
        <f>Data!C362</f>
        <v>37959</v>
      </c>
      <c r="D362" s="1" t="str">
        <f>Data!D362</f>
        <v>William</v>
      </c>
      <c r="E362" s="1" t="str">
        <f>Data!E362</f>
        <v>Sylvester</v>
      </c>
      <c r="F362" s="2">
        <f>DATE(LEFT(Data!F362,4),MID(Data!F362,6,2),RIGHT(Data!F362,2))</f>
        <v>42181</v>
      </c>
      <c r="G362" s="1" t="str">
        <f t="shared" si="20"/>
        <v>June</v>
      </c>
      <c r="H362" s="1" t="str">
        <f>Data!G362</f>
        <v>wsylvester@parmistechnologies.com</v>
      </c>
      <c r="I362" s="1" t="str">
        <f>Data!H362</f>
        <v>6  </v>
      </c>
      <c r="J362" s="16" t="b">
        <f t="shared" si="21"/>
        <v>0</v>
      </c>
      <c r="K362" s="16">
        <f t="shared" si="22"/>
        <v>3</v>
      </c>
      <c r="L362">
        <f t="shared" si="23"/>
        <v>160</v>
      </c>
    </row>
    <row r="363" spans="1:12" x14ac:dyDescent="0.3">
      <c r="A363" s="1" t="str">
        <f>IF(ISBLANK(Data!A363),A362,Data!A363)</f>
        <v>Uruguay</v>
      </c>
      <c r="B363" s="1" t="str">
        <f>TRIM(CLEAN(Data!B363))</f>
        <v>LACNE</v>
      </c>
      <c r="C363" s="1">
        <f>Data!C363</f>
        <v>36477</v>
      </c>
      <c r="D363" s="1" t="str">
        <f>Data!D363</f>
        <v>Agustín</v>
      </c>
      <c r="E363" s="1" t="str">
        <f>Data!E363</f>
        <v>Formoso</v>
      </c>
      <c r="F363" s="2">
        <f>DATE(LEFT(Data!F363,4),MID(Data!F363,6,2),RIGHT(Data!F363,2))</f>
        <v>41043</v>
      </c>
      <c r="G363" s="1" t="str">
        <f t="shared" si="20"/>
        <v>May</v>
      </c>
      <c r="H363" s="1" t="str">
        <f>Data!G363</f>
        <v>aformoso@lacne.com</v>
      </c>
      <c r="I363" s="1" t="str">
        <f>Data!H363</f>
        <v>9  </v>
      </c>
      <c r="J363" s="16" t="b">
        <f t="shared" si="21"/>
        <v>0</v>
      </c>
      <c r="K363" s="16">
        <f t="shared" si="22"/>
        <v>3</v>
      </c>
      <c r="L363">
        <f t="shared" si="23"/>
        <v>160</v>
      </c>
    </row>
  </sheetData>
  <conditionalFormatting sqref="A2:I363">
    <cfRule type="expression" dxfId="0" priority="1">
      <formula>AND(#REF!="New",#REF!="GB")</formula>
    </cfRule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64"/>
  <sheetViews>
    <sheetView topLeftCell="A149" workbookViewId="0">
      <selection activeCell="A57" sqref="A57"/>
    </sheetView>
  </sheetViews>
  <sheetFormatPr defaultRowHeight="14.4" x14ac:dyDescent="0.3"/>
  <cols>
    <col min="1" max="4" width="11.5546875" style="10" customWidth="1"/>
    <col min="5" max="5" width="27.33203125" customWidth="1"/>
  </cols>
  <sheetData>
    <row r="1" spans="1:5" ht="38.1" customHeight="1" x14ac:dyDescent="0.3">
      <c r="A1" s="12" t="s">
        <v>2018</v>
      </c>
      <c r="B1" s="12"/>
      <c r="C1" s="12"/>
      <c r="D1" s="12"/>
      <c r="E1" s="12"/>
    </row>
    <row r="2" spans="1:5" x14ac:dyDescent="0.3">
      <c r="A2" s="3" t="s">
        <v>1600</v>
      </c>
      <c r="B2" s="3" t="s">
        <v>1517</v>
      </c>
      <c r="C2" s="3" t="s">
        <v>1518</v>
      </c>
      <c r="D2" s="3" t="s">
        <v>2016</v>
      </c>
      <c r="E2" s="3" t="s">
        <v>1521</v>
      </c>
    </row>
    <row r="3" spans="1:5" x14ac:dyDescent="0.3">
      <c r="A3" s="4">
        <v>0</v>
      </c>
      <c r="B3" s="4">
        <v>0</v>
      </c>
      <c r="C3" s="4">
        <v>0</v>
      </c>
      <c r="D3" s="4" t="s">
        <v>1522</v>
      </c>
      <c r="E3" s="5" t="s">
        <v>1523</v>
      </c>
    </row>
    <row r="4" spans="1:5" x14ac:dyDescent="0.3">
      <c r="A4" s="4">
        <v>1</v>
      </c>
      <c r="B4" s="4">
        <v>1</v>
      </c>
      <c r="C4" s="4">
        <v>1</v>
      </c>
      <c r="D4" s="4" t="s">
        <v>1524</v>
      </c>
      <c r="E4" s="5" t="s">
        <v>1525</v>
      </c>
    </row>
    <row r="5" spans="1:5" x14ac:dyDescent="0.3">
      <c r="A5" s="4">
        <v>2</v>
      </c>
      <c r="B5" s="4">
        <v>2</v>
      </c>
      <c r="C5" s="4">
        <v>10</v>
      </c>
      <c r="D5" s="4" t="s">
        <v>1526</v>
      </c>
      <c r="E5" s="5" t="s">
        <v>1527</v>
      </c>
    </row>
    <row r="6" spans="1:5" x14ac:dyDescent="0.3">
      <c r="A6" s="4">
        <v>3</v>
      </c>
      <c r="B6" s="4">
        <v>3</v>
      </c>
      <c r="C6" s="4">
        <v>11</v>
      </c>
      <c r="D6" s="4" t="s">
        <v>1528</v>
      </c>
      <c r="E6" s="5" t="s">
        <v>1529</v>
      </c>
    </row>
    <row r="7" spans="1:5" x14ac:dyDescent="0.3">
      <c r="A7" s="4">
        <v>4</v>
      </c>
      <c r="B7" s="4">
        <v>4</v>
      </c>
      <c r="C7" s="4">
        <v>100</v>
      </c>
      <c r="D7" s="4" t="s">
        <v>1530</v>
      </c>
      <c r="E7" s="5" t="s">
        <v>1531</v>
      </c>
    </row>
    <row r="8" spans="1:5" x14ac:dyDescent="0.3">
      <c r="A8" s="4">
        <v>5</v>
      </c>
      <c r="B8" s="4">
        <v>5</v>
      </c>
      <c r="C8" s="4">
        <v>101</v>
      </c>
      <c r="D8" s="4" t="s">
        <v>1532</v>
      </c>
      <c r="E8" s="5" t="s">
        <v>1533</v>
      </c>
    </row>
    <row r="9" spans="1:5" x14ac:dyDescent="0.3">
      <c r="A9" s="4">
        <v>6</v>
      </c>
      <c r="B9" s="4">
        <v>6</v>
      </c>
      <c r="C9" s="4">
        <v>110</v>
      </c>
      <c r="D9" s="4" t="s">
        <v>1534</v>
      </c>
      <c r="E9" s="5" t="s">
        <v>1535</v>
      </c>
    </row>
    <row r="10" spans="1:5" x14ac:dyDescent="0.3">
      <c r="A10" s="4">
        <v>7</v>
      </c>
      <c r="B10" s="4">
        <v>7</v>
      </c>
      <c r="C10" s="4">
        <v>111</v>
      </c>
      <c r="D10" s="4" t="s">
        <v>1536</v>
      </c>
      <c r="E10" s="5" t="s">
        <v>1537</v>
      </c>
    </row>
    <row r="11" spans="1:5" x14ac:dyDescent="0.3">
      <c r="A11" s="4">
        <v>8</v>
      </c>
      <c r="B11" s="4">
        <v>8</v>
      </c>
      <c r="C11" s="4">
        <v>1000</v>
      </c>
      <c r="D11" s="4" t="s">
        <v>1538</v>
      </c>
      <c r="E11" s="5" t="s">
        <v>1539</v>
      </c>
    </row>
    <row r="12" spans="1:5" x14ac:dyDescent="0.3">
      <c r="A12" s="4">
        <v>9</v>
      </c>
      <c r="B12" s="4">
        <v>9</v>
      </c>
      <c r="C12" s="4">
        <v>1001</v>
      </c>
      <c r="D12" s="6" t="s">
        <v>1540</v>
      </c>
      <c r="E12" s="5" t="s">
        <v>2014</v>
      </c>
    </row>
    <row r="13" spans="1:5" x14ac:dyDescent="0.3">
      <c r="A13" s="4">
        <v>10</v>
      </c>
      <c r="B13" s="4" t="s">
        <v>1541</v>
      </c>
      <c r="C13" s="4">
        <v>1010</v>
      </c>
      <c r="D13" s="4" t="s">
        <v>1542</v>
      </c>
      <c r="E13" s="5" t="s">
        <v>1543</v>
      </c>
    </row>
    <row r="14" spans="1:5" x14ac:dyDescent="0.3">
      <c r="A14" s="4">
        <v>11</v>
      </c>
      <c r="B14" s="4" t="s">
        <v>1544</v>
      </c>
      <c r="C14" s="4">
        <v>1011</v>
      </c>
      <c r="D14" s="4" t="s">
        <v>1545</v>
      </c>
      <c r="E14" s="5" t="s">
        <v>1546</v>
      </c>
    </row>
    <row r="15" spans="1:5" x14ac:dyDescent="0.3">
      <c r="A15" s="4">
        <v>12</v>
      </c>
      <c r="B15" s="4" t="s">
        <v>1547</v>
      </c>
      <c r="C15" s="4">
        <v>1100</v>
      </c>
      <c r="D15" s="4" t="s">
        <v>1548</v>
      </c>
      <c r="E15" s="5" t="s">
        <v>1549</v>
      </c>
    </row>
    <row r="16" spans="1:5" x14ac:dyDescent="0.3">
      <c r="A16" s="4">
        <v>13</v>
      </c>
      <c r="B16" s="4" t="s">
        <v>1550</v>
      </c>
      <c r="C16" s="4">
        <v>1101</v>
      </c>
      <c r="D16" s="6" t="s">
        <v>1551</v>
      </c>
      <c r="E16" s="7" t="s">
        <v>2015</v>
      </c>
    </row>
    <row r="17" spans="1:5" x14ac:dyDescent="0.3">
      <c r="A17" s="4">
        <v>14</v>
      </c>
      <c r="B17" s="4" t="s">
        <v>1552</v>
      </c>
      <c r="C17" s="4">
        <v>1110</v>
      </c>
      <c r="D17" s="4" t="s">
        <v>1553</v>
      </c>
      <c r="E17" s="5" t="s">
        <v>1554</v>
      </c>
    </row>
    <row r="18" spans="1:5" x14ac:dyDescent="0.3">
      <c r="A18" s="4">
        <v>15</v>
      </c>
      <c r="B18" s="4" t="s">
        <v>1555</v>
      </c>
      <c r="C18" s="4">
        <v>1111</v>
      </c>
      <c r="D18" s="4" t="s">
        <v>1556</v>
      </c>
      <c r="E18" s="5" t="s">
        <v>1557</v>
      </c>
    </row>
    <row r="19" spans="1:5" x14ac:dyDescent="0.3">
      <c r="A19" s="4">
        <v>16</v>
      </c>
      <c r="B19" s="4">
        <v>10</v>
      </c>
      <c r="C19" s="4">
        <v>10000</v>
      </c>
      <c r="D19" s="4" t="s">
        <v>1558</v>
      </c>
      <c r="E19" s="5" t="s">
        <v>1559</v>
      </c>
    </row>
    <row r="20" spans="1:5" x14ac:dyDescent="0.3">
      <c r="A20" s="4">
        <v>17</v>
      </c>
      <c r="B20" s="4">
        <v>11</v>
      </c>
      <c r="C20" s="4">
        <v>10001</v>
      </c>
      <c r="D20" s="4" t="s">
        <v>1560</v>
      </c>
      <c r="E20" s="5" t="s">
        <v>1561</v>
      </c>
    </row>
    <row r="21" spans="1:5" x14ac:dyDescent="0.3">
      <c r="A21" s="4">
        <v>18</v>
      </c>
      <c r="B21" s="4">
        <v>12</v>
      </c>
      <c r="C21" s="4">
        <v>10010</v>
      </c>
      <c r="D21" s="4" t="s">
        <v>1562</v>
      </c>
      <c r="E21" s="5" t="s">
        <v>1563</v>
      </c>
    </row>
    <row r="22" spans="1:5" x14ac:dyDescent="0.3">
      <c r="A22" s="4">
        <v>19</v>
      </c>
      <c r="B22" s="4">
        <v>13</v>
      </c>
      <c r="C22" s="4">
        <v>10011</v>
      </c>
      <c r="D22" s="4" t="s">
        <v>1564</v>
      </c>
      <c r="E22" s="5" t="s">
        <v>1565</v>
      </c>
    </row>
    <row r="23" spans="1:5" x14ac:dyDescent="0.3">
      <c r="A23" s="4">
        <v>20</v>
      </c>
      <c r="B23" s="4">
        <v>14</v>
      </c>
      <c r="C23" s="4">
        <v>10100</v>
      </c>
      <c r="D23" s="4" t="s">
        <v>1566</v>
      </c>
      <c r="E23" s="5" t="s">
        <v>1567</v>
      </c>
    </row>
    <row r="24" spans="1:5" x14ac:dyDescent="0.3">
      <c r="A24" s="4">
        <v>21</v>
      </c>
      <c r="B24" s="4">
        <v>15</v>
      </c>
      <c r="C24" s="4">
        <v>10101</v>
      </c>
      <c r="D24" s="4" t="s">
        <v>1568</v>
      </c>
      <c r="E24" s="5" t="s">
        <v>1569</v>
      </c>
    </row>
    <row r="25" spans="1:5" x14ac:dyDescent="0.3">
      <c r="A25" s="4">
        <v>22</v>
      </c>
      <c r="B25" s="4">
        <v>16</v>
      </c>
      <c r="C25" s="4">
        <v>10110</v>
      </c>
      <c r="D25" s="4" t="s">
        <v>1570</v>
      </c>
      <c r="E25" s="5" t="s">
        <v>1571</v>
      </c>
    </row>
    <row r="26" spans="1:5" x14ac:dyDescent="0.3">
      <c r="A26" s="4">
        <v>23</v>
      </c>
      <c r="B26" s="4">
        <v>17</v>
      </c>
      <c r="C26" s="4">
        <v>10111</v>
      </c>
      <c r="D26" s="4" t="s">
        <v>1572</v>
      </c>
      <c r="E26" s="5" t="s">
        <v>1573</v>
      </c>
    </row>
    <row r="27" spans="1:5" x14ac:dyDescent="0.3">
      <c r="A27" s="4">
        <v>24</v>
      </c>
      <c r="B27" s="4">
        <v>18</v>
      </c>
      <c r="C27" s="4">
        <v>11000</v>
      </c>
      <c r="D27" s="4" t="s">
        <v>1574</v>
      </c>
      <c r="E27" s="5" t="s">
        <v>1575</v>
      </c>
    </row>
    <row r="28" spans="1:5" x14ac:dyDescent="0.3">
      <c r="A28" s="4">
        <v>25</v>
      </c>
      <c r="B28" s="4">
        <v>19</v>
      </c>
      <c r="C28" s="4">
        <v>11001</v>
      </c>
      <c r="D28" s="4" t="s">
        <v>1576</v>
      </c>
      <c r="E28" s="5" t="s">
        <v>1577</v>
      </c>
    </row>
    <row r="29" spans="1:5" x14ac:dyDescent="0.3">
      <c r="A29" s="4">
        <v>26</v>
      </c>
      <c r="B29" s="4" t="s">
        <v>1578</v>
      </c>
      <c r="C29" s="4">
        <v>11010</v>
      </c>
      <c r="D29" s="4" t="s">
        <v>1579</v>
      </c>
      <c r="E29" s="5" t="s">
        <v>1580</v>
      </c>
    </row>
    <row r="30" spans="1:5" x14ac:dyDescent="0.3">
      <c r="A30" s="4">
        <v>27</v>
      </c>
      <c r="B30" s="4" t="s">
        <v>1581</v>
      </c>
      <c r="C30" s="4">
        <v>11011</v>
      </c>
      <c r="D30" s="4" t="s">
        <v>1582</v>
      </c>
      <c r="E30" s="5" t="s">
        <v>1583</v>
      </c>
    </row>
    <row r="31" spans="1:5" x14ac:dyDescent="0.3">
      <c r="A31" s="4">
        <v>28</v>
      </c>
      <c r="B31" s="4" t="s">
        <v>1584</v>
      </c>
      <c r="C31" s="4">
        <v>11100</v>
      </c>
      <c r="D31" s="4" t="s">
        <v>1585</v>
      </c>
      <c r="E31" s="5" t="s">
        <v>1586</v>
      </c>
    </row>
    <row r="32" spans="1:5" x14ac:dyDescent="0.3">
      <c r="A32" s="4">
        <v>29</v>
      </c>
      <c r="B32" s="4" t="s">
        <v>1587</v>
      </c>
      <c r="C32" s="4">
        <v>11101</v>
      </c>
      <c r="D32" s="4" t="s">
        <v>1588</v>
      </c>
      <c r="E32" s="5" t="s">
        <v>1589</v>
      </c>
    </row>
    <row r="33" spans="1:5" x14ac:dyDescent="0.3">
      <c r="A33" s="4">
        <v>30</v>
      </c>
      <c r="B33" s="4" t="s">
        <v>1590</v>
      </c>
      <c r="C33" s="4">
        <v>11110</v>
      </c>
      <c r="D33" s="4" t="s">
        <v>1591</v>
      </c>
      <c r="E33" s="5" t="s">
        <v>1592</v>
      </c>
    </row>
    <row r="34" spans="1:5" x14ac:dyDescent="0.3">
      <c r="A34" s="4">
        <v>31</v>
      </c>
      <c r="B34" s="4" t="s">
        <v>1593</v>
      </c>
      <c r="C34" s="4">
        <v>11111</v>
      </c>
      <c r="D34" s="4" t="s">
        <v>1594</v>
      </c>
      <c r="E34" s="5" t="s">
        <v>1595</v>
      </c>
    </row>
    <row r="35" spans="1:5" x14ac:dyDescent="0.3">
      <c r="A35" s="6">
        <v>32</v>
      </c>
      <c r="B35" s="6">
        <v>20</v>
      </c>
      <c r="C35" s="6">
        <v>100000</v>
      </c>
      <c r="D35" s="6" t="s">
        <v>1601</v>
      </c>
      <c r="E35" s="7" t="s">
        <v>1602</v>
      </c>
    </row>
    <row r="36" spans="1:5" ht="38.1" customHeight="1" x14ac:dyDescent="0.3">
      <c r="A36" s="12" t="s">
        <v>1599</v>
      </c>
      <c r="B36" s="12"/>
      <c r="C36" s="12"/>
      <c r="D36" s="12"/>
      <c r="E36" s="12"/>
    </row>
    <row r="37" spans="1:5" x14ac:dyDescent="0.3">
      <c r="A37" s="13" t="s">
        <v>1600</v>
      </c>
      <c r="B37" s="13" t="s">
        <v>1517</v>
      </c>
      <c r="C37" s="13" t="s">
        <v>1518</v>
      </c>
      <c r="D37" s="3" t="s">
        <v>1519</v>
      </c>
      <c r="E37" s="13" t="s">
        <v>1521</v>
      </c>
    </row>
    <row r="38" spans="1:5" x14ac:dyDescent="0.3">
      <c r="A38" s="13"/>
      <c r="B38" s="13"/>
      <c r="C38" s="13"/>
      <c r="D38" s="3" t="s">
        <v>1520</v>
      </c>
      <c r="E38" s="13"/>
    </row>
    <row r="39" spans="1:5" x14ac:dyDescent="0.3">
      <c r="A39" s="4">
        <v>33</v>
      </c>
      <c r="B39" s="4">
        <v>21</v>
      </c>
      <c r="C39" s="4">
        <v>100001</v>
      </c>
      <c r="D39" s="6" t="s">
        <v>1603</v>
      </c>
      <c r="E39" s="5" t="s">
        <v>1604</v>
      </c>
    </row>
    <row r="40" spans="1:5" x14ac:dyDescent="0.3">
      <c r="A40" s="4">
        <v>34</v>
      </c>
      <c r="B40" s="4">
        <v>22</v>
      </c>
      <c r="C40" s="4">
        <v>100010</v>
      </c>
      <c r="D40" s="6" t="s">
        <v>1605</v>
      </c>
      <c r="E40" s="5" t="s">
        <v>1606</v>
      </c>
    </row>
    <row r="41" spans="1:5" x14ac:dyDescent="0.3">
      <c r="A41" s="4">
        <v>35</v>
      </c>
      <c r="B41" s="4">
        <v>23</v>
      </c>
      <c r="C41" s="4">
        <v>100011</v>
      </c>
      <c r="D41" s="6" t="s">
        <v>1607</v>
      </c>
      <c r="E41" s="5" t="s">
        <v>1608</v>
      </c>
    </row>
    <row r="42" spans="1:5" x14ac:dyDescent="0.3">
      <c r="A42" s="4">
        <v>36</v>
      </c>
      <c r="B42" s="4">
        <v>24</v>
      </c>
      <c r="C42" s="4">
        <v>100100</v>
      </c>
      <c r="D42" s="6" t="s">
        <v>1609</v>
      </c>
      <c r="E42" s="5" t="s">
        <v>1610</v>
      </c>
    </row>
    <row r="43" spans="1:5" x14ac:dyDescent="0.3">
      <c r="A43" s="4">
        <v>37</v>
      </c>
      <c r="B43" s="4">
        <v>25</v>
      </c>
      <c r="C43" s="4">
        <v>100101</v>
      </c>
      <c r="D43" s="6" t="s">
        <v>1611</v>
      </c>
      <c r="E43" s="5" t="s">
        <v>1612</v>
      </c>
    </row>
    <row r="44" spans="1:5" x14ac:dyDescent="0.3">
      <c r="A44" s="4">
        <v>38</v>
      </c>
      <c r="B44" s="4">
        <v>26</v>
      </c>
      <c r="C44" s="4">
        <v>100110</v>
      </c>
      <c r="D44" s="6" t="s">
        <v>1613</v>
      </c>
      <c r="E44" s="5" t="s">
        <v>1614</v>
      </c>
    </row>
    <row r="45" spans="1:5" x14ac:dyDescent="0.3">
      <c r="A45" s="4">
        <v>39</v>
      </c>
      <c r="B45" s="4">
        <v>27</v>
      </c>
      <c r="C45" s="4">
        <v>100111</v>
      </c>
      <c r="D45" s="6" t="s">
        <v>1615</v>
      </c>
      <c r="E45" s="5" t="s">
        <v>1616</v>
      </c>
    </row>
    <row r="46" spans="1:5" x14ac:dyDescent="0.3">
      <c r="A46" s="4">
        <v>40</v>
      </c>
      <c r="B46" s="4">
        <v>28</v>
      </c>
      <c r="C46" s="4">
        <v>101000</v>
      </c>
      <c r="D46" s="6" t="s">
        <v>1617</v>
      </c>
      <c r="E46" s="5" t="s">
        <v>1618</v>
      </c>
    </row>
    <row r="47" spans="1:5" x14ac:dyDescent="0.3">
      <c r="A47" s="4">
        <v>41</v>
      </c>
      <c r="B47" s="4">
        <v>29</v>
      </c>
      <c r="C47" s="4">
        <v>101001</v>
      </c>
      <c r="D47" s="6" t="s">
        <v>1619</v>
      </c>
      <c r="E47" s="5" t="s">
        <v>1620</v>
      </c>
    </row>
    <row r="48" spans="1:5" x14ac:dyDescent="0.3">
      <c r="A48" s="4">
        <v>42</v>
      </c>
      <c r="B48" s="4" t="s">
        <v>1621</v>
      </c>
      <c r="C48" s="4">
        <v>101010</v>
      </c>
      <c r="D48" s="6" t="s">
        <v>1622</v>
      </c>
      <c r="E48" s="5" t="s">
        <v>1623</v>
      </c>
    </row>
    <row r="49" spans="1:5" x14ac:dyDescent="0.3">
      <c r="A49" s="4">
        <v>43</v>
      </c>
      <c r="B49" s="4" t="s">
        <v>1624</v>
      </c>
      <c r="C49" s="4">
        <v>101011</v>
      </c>
      <c r="D49" s="6" t="s">
        <v>1625</v>
      </c>
      <c r="E49" s="5" t="s">
        <v>1626</v>
      </c>
    </row>
    <row r="50" spans="1:5" x14ac:dyDescent="0.3">
      <c r="A50" s="4">
        <v>44</v>
      </c>
      <c r="B50" s="4" t="s">
        <v>1627</v>
      </c>
      <c r="C50" s="4">
        <v>101100</v>
      </c>
      <c r="D50" s="6" t="s">
        <v>1628</v>
      </c>
      <c r="E50" s="5" t="s">
        <v>1629</v>
      </c>
    </row>
    <row r="51" spans="1:5" x14ac:dyDescent="0.3">
      <c r="A51" s="4">
        <v>45</v>
      </c>
      <c r="B51" s="4" t="s">
        <v>1630</v>
      </c>
      <c r="C51" s="4">
        <v>101101</v>
      </c>
      <c r="D51" s="6" t="s">
        <v>1631</v>
      </c>
      <c r="E51" s="5" t="s">
        <v>1632</v>
      </c>
    </row>
    <row r="52" spans="1:5" x14ac:dyDescent="0.3">
      <c r="A52" s="4">
        <v>46</v>
      </c>
      <c r="B52" s="4" t="s">
        <v>1633</v>
      </c>
      <c r="C52" s="4">
        <v>101110</v>
      </c>
      <c r="D52" s="6" t="s">
        <v>1634</v>
      </c>
      <c r="E52" s="5" t="s">
        <v>1635</v>
      </c>
    </row>
    <row r="53" spans="1:5" x14ac:dyDescent="0.3">
      <c r="A53" s="4">
        <v>47</v>
      </c>
      <c r="B53" s="4" t="s">
        <v>1636</v>
      </c>
      <c r="C53" s="4">
        <v>101111</v>
      </c>
      <c r="D53" s="6" t="s">
        <v>1637</v>
      </c>
      <c r="E53" s="5" t="s">
        <v>1638</v>
      </c>
    </row>
    <row r="54" spans="1:5" x14ac:dyDescent="0.3">
      <c r="A54" s="4">
        <v>48</v>
      </c>
      <c r="B54" s="4">
        <v>30</v>
      </c>
      <c r="C54" s="4">
        <v>110000</v>
      </c>
      <c r="D54" s="6">
        <v>0</v>
      </c>
      <c r="E54" s="5" t="s">
        <v>1639</v>
      </c>
    </row>
    <row r="55" spans="1:5" x14ac:dyDescent="0.3">
      <c r="A55" s="4">
        <v>49</v>
      </c>
      <c r="B55" s="4">
        <v>31</v>
      </c>
      <c r="C55" s="4">
        <v>110001</v>
      </c>
      <c r="D55" s="6">
        <v>1</v>
      </c>
      <c r="E55" s="5" t="s">
        <v>1640</v>
      </c>
    </row>
    <row r="56" spans="1:5" x14ac:dyDescent="0.3">
      <c r="A56" s="4">
        <v>50</v>
      </c>
      <c r="B56" s="4">
        <v>32</v>
      </c>
      <c r="C56" s="4">
        <v>110010</v>
      </c>
      <c r="D56" s="6">
        <v>2</v>
      </c>
      <c r="E56" s="5" t="s">
        <v>1641</v>
      </c>
    </row>
    <row r="57" spans="1:5" x14ac:dyDescent="0.3">
      <c r="A57" s="4">
        <v>51</v>
      </c>
      <c r="B57" s="4">
        <v>33</v>
      </c>
      <c r="C57" s="4">
        <v>110011</v>
      </c>
      <c r="D57" s="6">
        <v>3</v>
      </c>
      <c r="E57" s="5" t="s">
        <v>1642</v>
      </c>
    </row>
    <row r="58" spans="1:5" x14ac:dyDescent="0.3">
      <c r="A58" s="4">
        <v>52</v>
      </c>
      <c r="B58" s="4">
        <v>34</v>
      </c>
      <c r="C58" s="4">
        <v>110100</v>
      </c>
      <c r="D58" s="6">
        <v>4</v>
      </c>
      <c r="E58" s="5" t="s">
        <v>1643</v>
      </c>
    </row>
    <row r="59" spans="1:5" x14ac:dyDescent="0.3">
      <c r="A59" s="4">
        <v>53</v>
      </c>
      <c r="B59" s="4">
        <v>35</v>
      </c>
      <c r="C59" s="4">
        <v>110101</v>
      </c>
      <c r="D59" s="6">
        <v>5</v>
      </c>
      <c r="E59" s="5" t="s">
        <v>1644</v>
      </c>
    </row>
    <row r="60" spans="1:5" x14ac:dyDescent="0.3">
      <c r="A60" s="4">
        <v>54</v>
      </c>
      <c r="B60" s="4">
        <v>36</v>
      </c>
      <c r="C60" s="4">
        <v>110110</v>
      </c>
      <c r="D60" s="6">
        <v>6</v>
      </c>
      <c r="E60" s="5" t="s">
        <v>1645</v>
      </c>
    </row>
    <row r="61" spans="1:5" x14ac:dyDescent="0.3">
      <c r="A61" s="4">
        <v>55</v>
      </c>
      <c r="B61" s="4">
        <v>37</v>
      </c>
      <c r="C61" s="4">
        <v>110111</v>
      </c>
      <c r="D61" s="6">
        <v>7</v>
      </c>
      <c r="E61" s="5" t="s">
        <v>1646</v>
      </c>
    </row>
    <row r="62" spans="1:5" x14ac:dyDescent="0.3">
      <c r="A62" s="4">
        <v>56</v>
      </c>
      <c r="B62" s="4">
        <v>38</v>
      </c>
      <c r="C62" s="4">
        <v>111000</v>
      </c>
      <c r="D62" s="6">
        <v>8</v>
      </c>
      <c r="E62" s="5" t="s">
        <v>1647</v>
      </c>
    </row>
    <row r="63" spans="1:5" x14ac:dyDescent="0.3">
      <c r="A63" s="4">
        <v>57</v>
      </c>
      <c r="B63" s="4">
        <v>39</v>
      </c>
      <c r="C63" s="4">
        <v>111001</v>
      </c>
      <c r="D63" s="6">
        <v>9</v>
      </c>
      <c r="E63" s="5" t="s">
        <v>1648</v>
      </c>
    </row>
    <row r="64" spans="1:5" x14ac:dyDescent="0.3">
      <c r="A64" s="4">
        <v>58</v>
      </c>
      <c r="B64" s="4" t="s">
        <v>1649</v>
      </c>
      <c r="C64" s="4">
        <v>111010</v>
      </c>
      <c r="D64" s="6" t="s">
        <v>1650</v>
      </c>
      <c r="E64" s="5" t="s">
        <v>1651</v>
      </c>
    </row>
    <row r="65" spans="1:5" x14ac:dyDescent="0.3">
      <c r="A65" s="4">
        <v>59</v>
      </c>
      <c r="B65" s="4" t="s">
        <v>1652</v>
      </c>
      <c r="C65" s="4">
        <v>111011</v>
      </c>
      <c r="D65" s="6" t="s">
        <v>1653</v>
      </c>
      <c r="E65" s="5" t="s">
        <v>1654</v>
      </c>
    </row>
    <row r="66" spans="1:5" x14ac:dyDescent="0.3">
      <c r="A66" s="4">
        <v>60</v>
      </c>
      <c r="B66" s="4" t="s">
        <v>1655</v>
      </c>
      <c r="C66" s="4">
        <v>111100</v>
      </c>
      <c r="D66" s="6" t="s">
        <v>1656</v>
      </c>
      <c r="E66" s="5" t="s">
        <v>1657</v>
      </c>
    </row>
    <row r="67" spans="1:5" x14ac:dyDescent="0.3">
      <c r="A67" s="4">
        <v>61</v>
      </c>
      <c r="B67" s="4" t="s">
        <v>1658</v>
      </c>
      <c r="C67" s="4">
        <v>111101</v>
      </c>
      <c r="D67" s="6" t="s">
        <v>1659</v>
      </c>
      <c r="E67" s="5" t="s">
        <v>1660</v>
      </c>
    </row>
    <row r="68" spans="1:5" x14ac:dyDescent="0.3">
      <c r="A68" s="4">
        <v>62</v>
      </c>
      <c r="B68" s="4" t="s">
        <v>1661</v>
      </c>
      <c r="C68" s="4">
        <v>111110</v>
      </c>
      <c r="D68" s="6" t="s">
        <v>1662</v>
      </c>
      <c r="E68" s="5" t="s">
        <v>1663</v>
      </c>
    </row>
    <row r="69" spans="1:5" x14ac:dyDescent="0.3">
      <c r="A69" s="4">
        <v>63</v>
      </c>
      <c r="B69" s="4" t="s">
        <v>1664</v>
      </c>
      <c r="C69" s="4">
        <v>111111</v>
      </c>
      <c r="D69" s="6" t="s">
        <v>1665</v>
      </c>
      <c r="E69" s="5" t="s">
        <v>1666</v>
      </c>
    </row>
    <row r="70" spans="1:5" x14ac:dyDescent="0.3">
      <c r="A70" s="4">
        <v>64</v>
      </c>
      <c r="B70" s="4">
        <v>40</v>
      </c>
      <c r="C70" s="4">
        <v>1000000</v>
      </c>
      <c r="D70" s="6" t="s">
        <v>1667</v>
      </c>
      <c r="E70" s="5" t="s">
        <v>1668</v>
      </c>
    </row>
    <row r="71" spans="1:5" x14ac:dyDescent="0.3">
      <c r="A71" s="4">
        <v>65</v>
      </c>
      <c r="B71" s="4">
        <v>41</v>
      </c>
      <c r="C71" s="4">
        <v>1000001</v>
      </c>
      <c r="D71" s="6" t="s">
        <v>1669</v>
      </c>
      <c r="E71" s="5"/>
    </row>
    <row r="72" spans="1:5" x14ac:dyDescent="0.3">
      <c r="A72" s="4">
        <v>66</v>
      </c>
      <c r="B72" s="4">
        <v>42</v>
      </c>
      <c r="C72" s="4">
        <v>1000010</v>
      </c>
      <c r="D72" s="6" t="s">
        <v>1670</v>
      </c>
      <c r="E72" s="5"/>
    </row>
    <row r="73" spans="1:5" x14ac:dyDescent="0.3">
      <c r="A73" s="4">
        <v>67</v>
      </c>
      <c r="B73" s="4">
        <v>43</v>
      </c>
      <c r="C73" s="4">
        <v>1000011</v>
      </c>
      <c r="D73" s="6" t="s">
        <v>1671</v>
      </c>
      <c r="E73" s="5"/>
    </row>
    <row r="74" spans="1:5" x14ac:dyDescent="0.3">
      <c r="A74" s="4">
        <v>68</v>
      </c>
      <c r="B74" s="4">
        <v>44</v>
      </c>
      <c r="C74" s="4">
        <v>1000100</v>
      </c>
      <c r="D74" s="6" t="s">
        <v>1672</v>
      </c>
      <c r="E74" s="5"/>
    </row>
    <row r="75" spans="1:5" x14ac:dyDescent="0.3">
      <c r="A75" s="4">
        <v>69</v>
      </c>
      <c r="B75" s="4">
        <v>45</v>
      </c>
      <c r="C75" s="4">
        <v>1000101</v>
      </c>
      <c r="D75" s="6" t="s">
        <v>1673</v>
      </c>
      <c r="E75" s="5"/>
    </row>
    <row r="76" spans="1:5" x14ac:dyDescent="0.3">
      <c r="A76" s="4">
        <v>70</v>
      </c>
      <c r="B76" s="4">
        <v>46</v>
      </c>
      <c r="C76" s="4">
        <v>1000110</v>
      </c>
      <c r="D76" s="6" t="s">
        <v>1674</v>
      </c>
      <c r="E76" s="5"/>
    </row>
    <row r="77" spans="1:5" x14ac:dyDescent="0.3">
      <c r="A77" s="4">
        <v>71</v>
      </c>
      <c r="B77" s="4">
        <v>47</v>
      </c>
      <c r="C77" s="4">
        <v>1000111</v>
      </c>
      <c r="D77" s="6" t="s">
        <v>1675</v>
      </c>
      <c r="E77" s="5"/>
    </row>
    <row r="78" spans="1:5" x14ac:dyDescent="0.3">
      <c r="A78" s="4">
        <v>72</v>
      </c>
      <c r="B78" s="4">
        <v>48</v>
      </c>
      <c r="C78" s="4">
        <v>1001000</v>
      </c>
      <c r="D78" s="6" t="s">
        <v>1676</v>
      </c>
      <c r="E78" s="5"/>
    </row>
    <row r="79" spans="1:5" x14ac:dyDescent="0.3">
      <c r="A79" s="4">
        <v>73</v>
      </c>
      <c r="B79" s="4">
        <v>49</v>
      </c>
      <c r="C79" s="4">
        <v>1001001</v>
      </c>
      <c r="D79" s="6" t="s">
        <v>1677</v>
      </c>
      <c r="E79" s="5"/>
    </row>
    <row r="80" spans="1:5" x14ac:dyDescent="0.3">
      <c r="A80" s="4">
        <v>74</v>
      </c>
      <c r="B80" s="4" t="s">
        <v>1678</v>
      </c>
      <c r="C80" s="4">
        <v>1001010</v>
      </c>
      <c r="D80" s="6" t="s">
        <v>1679</v>
      </c>
      <c r="E80" s="5"/>
    </row>
    <row r="81" spans="1:5" x14ac:dyDescent="0.3">
      <c r="A81" s="4">
        <v>75</v>
      </c>
      <c r="B81" s="4" t="s">
        <v>1680</v>
      </c>
      <c r="C81" s="4">
        <v>1001011</v>
      </c>
      <c r="D81" s="6" t="s">
        <v>1681</v>
      </c>
      <c r="E81" s="5"/>
    </row>
    <row r="82" spans="1:5" x14ac:dyDescent="0.3">
      <c r="A82" s="4">
        <v>76</v>
      </c>
      <c r="B82" s="4" t="s">
        <v>1682</v>
      </c>
      <c r="C82" s="4">
        <v>1001100</v>
      </c>
      <c r="D82" s="6" t="s">
        <v>1683</v>
      </c>
      <c r="E82" s="5"/>
    </row>
    <row r="83" spans="1:5" x14ac:dyDescent="0.3">
      <c r="A83" s="4">
        <v>77</v>
      </c>
      <c r="B83" s="4" t="s">
        <v>1684</v>
      </c>
      <c r="C83" s="4">
        <v>1001101</v>
      </c>
      <c r="D83" s="6" t="s">
        <v>1685</v>
      </c>
      <c r="E83" s="5"/>
    </row>
    <row r="84" spans="1:5" x14ac:dyDescent="0.3">
      <c r="A84" s="4">
        <v>78</v>
      </c>
      <c r="B84" s="4" t="s">
        <v>1686</v>
      </c>
      <c r="C84" s="4">
        <v>1001110</v>
      </c>
      <c r="D84" s="6" t="s">
        <v>1687</v>
      </c>
      <c r="E84" s="5"/>
    </row>
    <row r="85" spans="1:5" x14ac:dyDescent="0.3">
      <c r="A85" s="4">
        <v>79</v>
      </c>
      <c r="B85" s="4" t="s">
        <v>1688</v>
      </c>
      <c r="C85" s="4">
        <v>1001111</v>
      </c>
      <c r="D85" s="6" t="s">
        <v>1689</v>
      </c>
      <c r="E85" s="5"/>
    </row>
    <row r="86" spans="1:5" x14ac:dyDescent="0.3">
      <c r="A86" s="4">
        <v>80</v>
      </c>
      <c r="B86" s="4">
        <v>50</v>
      </c>
      <c r="C86" s="4">
        <v>1010000</v>
      </c>
      <c r="D86" s="6" t="s">
        <v>1690</v>
      </c>
      <c r="E86" s="5"/>
    </row>
    <row r="87" spans="1:5" x14ac:dyDescent="0.3">
      <c r="A87" s="4">
        <v>81</v>
      </c>
      <c r="B87" s="4">
        <v>51</v>
      </c>
      <c r="C87" s="4">
        <v>1010001</v>
      </c>
      <c r="D87" s="6" t="s">
        <v>1691</v>
      </c>
      <c r="E87" s="5"/>
    </row>
    <row r="88" spans="1:5" x14ac:dyDescent="0.3">
      <c r="A88" s="4">
        <v>82</v>
      </c>
      <c r="B88" s="4">
        <v>52</v>
      </c>
      <c r="C88" s="4">
        <v>1010010</v>
      </c>
      <c r="D88" s="6" t="s">
        <v>1692</v>
      </c>
      <c r="E88" s="5"/>
    </row>
    <row r="89" spans="1:5" x14ac:dyDescent="0.3">
      <c r="A89" s="4">
        <v>83</v>
      </c>
      <c r="B89" s="4">
        <v>53</v>
      </c>
      <c r="C89" s="4">
        <v>1010011</v>
      </c>
      <c r="D89" s="6" t="s">
        <v>1693</v>
      </c>
      <c r="E89" s="5"/>
    </row>
    <row r="90" spans="1:5" x14ac:dyDescent="0.3">
      <c r="A90" s="4">
        <v>84</v>
      </c>
      <c r="B90" s="4">
        <v>54</v>
      </c>
      <c r="C90" s="4">
        <v>1010100</v>
      </c>
      <c r="D90" s="6" t="s">
        <v>1694</v>
      </c>
      <c r="E90" s="5"/>
    </row>
    <row r="91" spans="1:5" x14ac:dyDescent="0.3">
      <c r="A91" s="4">
        <v>85</v>
      </c>
      <c r="B91" s="4">
        <v>55</v>
      </c>
      <c r="C91" s="4">
        <v>1010101</v>
      </c>
      <c r="D91" s="6" t="s">
        <v>1695</v>
      </c>
      <c r="E91" s="5"/>
    </row>
    <row r="92" spans="1:5" x14ac:dyDescent="0.3">
      <c r="A92" s="4">
        <v>86</v>
      </c>
      <c r="B92" s="4">
        <v>56</v>
      </c>
      <c r="C92" s="4">
        <v>1010110</v>
      </c>
      <c r="D92" s="6" t="s">
        <v>1696</v>
      </c>
      <c r="E92" s="5"/>
    </row>
    <row r="93" spans="1:5" x14ac:dyDescent="0.3">
      <c r="A93" s="4">
        <v>87</v>
      </c>
      <c r="B93" s="4">
        <v>57</v>
      </c>
      <c r="C93" s="4">
        <v>1010111</v>
      </c>
      <c r="D93" s="6" t="s">
        <v>1697</v>
      </c>
      <c r="E93" s="5"/>
    </row>
    <row r="94" spans="1:5" x14ac:dyDescent="0.3">
      <c r="A94" s="4">
        <v>88</v>
      </c>
      <c r="B94" s="4">
        <v>58</v>
      </c>
      <c r="C94" s="4">
        <v>1011000</v>
      </c>
      <c r="D94" s="6" t="s">
        <v>1698</v>
      </c>
      <c r="E94" s="5"/>
    </row>
    <row r="95" spans="1:5" x14ac:dyDescent="0.3">
      <c r="A95" s="4">
        <v>89</v>
      </c>
      <c r="B95" s="4">
        <v>59</v>
      </c>
      <c r="C95" s="4">
        <v>1011001</v>
      </c>
      <c r="D95" s="6" t="s">
        <v>1699</v>
      </c>
      <c r="E95" s="5"/>
    </row>
    <row r="96" spans="1:5" x14ac:dyDescent="0.3">
      <c r="A96" s="4">
        <v>90</v>
      </c>
      <c r="B96" s="4" t="s">
        <v>1700</v>
      </c>
      <c r="C96" s="4">
        <v>1011010</v>
      </c>
      <c r="D96" s="6" t="s">
        <v>1701</v>
      </c>
      <c r="E96" s="5"/>
    </row>
    <row r="97" spans="1:5" x14ac:dyDescent="0.3">
      <c r="A97" s="4">
        <v>91</v>
      </c>
      <c r="B97" s="4" t="s">
        <v>1702</v>
      </c>
      <c r="C97" s="4">
        <v>1011011</v>
      </c>
      <c r="D97" s="6" t="s">
        <v>1703</v>
      </c>
      <c r="E97" s="5" t="s">
        <v>1704</v>
      </c>
    </row>
    <row r="98" spans="1:5" x14ac:dyDescent="0.3">
      <c r="A98" s="4">
        <v>92</v>
      </c>
      <c r="B98" s="4" t="s">
        <v>1705</v>
      </c>
      <c r="C98" s="4">
        <v>1011100</v>
      </c>
      <c r="D98" s="6" t="s">
        <v>1706</v>
      </c>
      <c r="E98" s="5" t="s">
        <v>1707</v>
      </c>
    </row>
    <row r="99" spans="1:5" x14ac:dyDescent="0.3">
      <c r="A99" s="4">
        <v>93</v>
      </c>
      <c r="B99" s="4" t="s">
        <v>1708</v>
      </c>
      <c r="C99" s="4">
        <v>1011101</v>
      </c>
      <c r="D99" s="6" t="s">
        <v>1709</v>
      </c>
      <c r="E99" s="5" t="s">
        <v>1710</v>
      </c>
    </row>
    <row r="100" spans="1:5" x14ac:dyDescent="0.3">
      <c r="A100" s="4">
        <v>94</v>
      </c>
      <c r="B100" s="4" t="s">
        <v>1711</v>
      </c>
      <c r="C100" s="4">
        <v>1011110</v>
      </c>
      <c r="D100" s="6" t="s">
        <v>1712</v>
      </c>
      <c r="E100" s="5" t="s">
        <v>1713</v>
      </c>
    </row>
    <row r="101" spans="1:5" x14ac:dyDescent="0.3">
      <c r="A101" s="4">
        <v>95</v>
      </c>
      <c r="B101" s="4" t="s">
        <v>1714</v>
      </c>
      <c r="C101" s="4">
        <v>1011111</v>
      </c>
      <c r="D101" s="6" t="s">
        <v>1715</v>
      </c>
      <c r="E101" s="5" t="s">
        <v>1716</v>
      </c>
    </row>
    <row r="102" spans="1:5" x14ac:dyDescent="0.3">
      <c r="A102" s="4">
        <v>96</v>
      </c>
      <c r="B102" s="4">
        <v>60</v>
      </c>
      <c r="C102" s="4">
        <v>1100000</v>
      </c>
      <c r="D102" s="6" t="s">
        <v>1717</v>
      </c>
      <c r="E102" s="5" t="s">
        <v>1718</v>
      </c>
    </row>
    <row r="103" spans="1:5" x14ac:dyDescent="0.3">
      <c r="A103" s="4">
        <v>97</v>
      </c>
      <c r="B103" s="4">
        <v>61</v>
      </c>
      <c r="C103" s="4">
        <v>1100001</v>
      </c>
      <c r="D103" s="6" t="s">
        <v>1719</v>
      </c>
      <c r="E103" s="5"/>
    </row>
    <row r="104" spans="1:5" x14ac:dyDescent="0.3">
      <c r="A104" s="4">
        <v>98</v>
      </c>
      <c r="B104" s="4">
        <v>62</v>
      </c>
      <c r="C104" s="4">
        <v>1100010</v>
      </c>
      <c r="D104" s="6" t="s">
        <v>1720</v>
      </c>
      <c r="E104" s="5"/>
    </row>
    <row r="105" spans="1:5" x14ac:dyDescent="0.3">
      <c r="A105" s="4">
        <v>99</v>
      </c>
      <c r="B105" s="4">
        <v>63</v>
      </c>
      <c r="C105" s="4">
        <v>1100011</v>
      </c>
      <c r="D105" s="6" t="s">
        <v>1721</v>
      </c>
      <c r="E105" s="5"/>
    </row>
    <row r="106" spans="1:5" x14ac:dyDescent="0.3">
      <c r="A106" s="4">
        <v>100</v>
      </c>
      <c r="B106" s="4">
        <v>64</v>
      </c>
      <c r="C106" s="4">
        <v>1100100</v>
      </c>
      <c r="D106" s="6" t="s">
        <v>1722</v>
      </c>
      <c r="E106" s="5"/>
    </row>
    <row r="107" spans="1:5" x14ac:dyDescent="0.3">
      <c r="A107" s="4">
        <v>101</v>
      </c>
      <c r="B107" s="4">
        <v>65</v>
      </c>
      <c r="C107" s="4">
        <v>1100101</v>
      </c>
      <c r="D107" s="6" t="s">
        <v>1723</v>
      </c>
      <c r="E107" s="5"/>
    </row>
    <row r="108" spans="1:5" x14ac:dyDescent="0.3">
      <c r="A108" s="4">
        <v>102</v>
      </c>
      <c r="B108" s="4">
        <v>66</v>
      </c>
      <c r="C108" s="4">
        <v>1100110</v>
      </c>
      <c r="D108" s="6" t="s">
        <v>1724</v>
      </c>
      <c r="E108" s="5"/>
    </row>
    <row r="109" spans="1:5" x14ac:dyDescent="0.3">
      <c r="A109" s="4">
        <v>103</v>
      </c>
      <c r="B109" s="4">
        <v>67</v>
      </c>
      <c r="C109" s="4">
        <v>1100111</v>
      </c>
      <c r="D109" s="6" t="s">
        <v>1725</v>
      </c>
      <c r="E109" s="5"/>
    </row>
    <row r="110" spans="1:5" x14ac:dyDescent="0.3">
      <c r="A110" s="4">
        <v>104</v>
      </c>
      <c r="B110" s="4">
        <v>68</v>
      </c>
      <c r="C110" s="4">
        <v>1101000</v>
      </c>
      <c r="D110" s="6" t="s">
        <v>1726</v>
      </c>
      <c r="E110" s="5"/>
    </row>
    <row r="111" spans="1:5" x14ac:dyDescent="0.3">
      <c r="A111" s="4">
        <v>105</v>
      </c>
      <c r="B111" s="4">
        <v>69</v>
      </c>
      <c r="C111" s="4">
        <v>1101001</v>
      </c>
      <c r="D111" s="6" t="s">
        <v>1727</v>
      </c>
      <c r="E111" s="5"/>
    </row>
    <row r="112" spans="1:5" x14ac:dyDescent="0.3">
      <c r="A112" s="4">
        <v>106</v>
      </c>
      <c r="B112" s="4" t="s">
        <v>1728</v>
      </c>
      <c r="C112" s="4">
        <v>1101010</v>
      </c>
      <c r="D112" s="6" t="s">
        <v>1729</v>
      </c>
      <c r="E112" s="5"/>
    </row>
    <row r="113" spans="1:5" x14ac:dyDescent="0.3">
      <c r="A113" s="4">
        <v>107</v>
      </c>
      <c r="B113" s="4" t="s">
        <v>1730</v>
      </c>
      <c r="C113" s="4">
        <v>1101011</v>
      </c>
      <c r="D113" s="6" t="s">
        <v>1731</v>
      </c>
      <c r="E113" s="5"/>
    </row>
    <row r="114" spans="1:5" x14ac:dyDescent="0.3">
      <c r="A114" s="4">
        <v>108</v>
      </c>
      <c r="B114" s="4" t="s">
        <v>1732</v>
      </c>
      <c r="C114" s="4">
        <v>1101100</v>
      </c>
      <c r="D114" s="6" t="s">
        <v>1733</v>
      </c>
      <c r="E114" s="5"/>
    </row>
    <row r="115" spans="1:5" x14ac:dyDescent="0.3">
      <c r="A115" s="4">
        <v>109</v>
      </c>
      <c r="B115" s="4" t="s">
        <v>1734</v>
      </c>
      <c r="C115" s="4">
        <v>1101101</v>
      </c>
      <c r="D115" s="6" t="s">
        <v>1735</v>
      </c>
      <c r="E115" s="5"/>
    </row>
    <row r="116" spans="1:5" x14ac:dyDescent="0.3">
      <c r="A116" s="4">
        <v>110</v>
      </c>
      <c r="B116" s="4" t="s">
        <v>1736</v>
      </c>
      <c r="C116" s="4">
        <v>1101110</v>
      </c>
      <c r="D116" s="6" t="s">
        <v>1737</v>
      </c>
      <c r="E116" s="5"/>
    </row>
    <row r="117" spans="1:5" x14ac:dyDescent="0.3">
      <c r="A117" s="4">
        <v>111</v>
      </c>
      <c r="B117" s="4" t="s">
        <v>1738</v>
      </c>
      <c r="C117" s="4">
        <v>1101111</v>
      </c>
      <c r="D117" s="6" t="s">
        <v>1739</v>
      </c>
      <c r="E117" s="5"/>
    </row>
    <row r="118" spans="1:5" x14ac:dyDescent="0.3">
      <c r="A118" s="4">
        <v>112</v>
      </c>
      <c r="B118" s="4">
        <v>70</v>
      </c>
      <c r="C118" s="4">
        <v>1110000</v>
      </c>
      <c r="D118" s="6" t="s">
        <v>1740</v>
      </c>
      <c r="E118" s="5"/>
    </row>
    <row r="119" spans="1:5" x14ac:dyDescent="0.3">
      <c r="A119" s="4">
        <v>113</v>
      </c>
      <c r="B119" s="4">
        <v>71</v>
      </c>
      <c r="C119" s="4">
        <v>1110001</v>
      </c>
      <c r="D119" s="6" t="s">
        <v>1741</v>
      </c>
      <c r="E119" s="5"/>
    </row>
    <row r="120" spans="1:5" x14ac:dyDescent="0.3">
      <c r="A120" s="4">
        <v>114</v>
      </c>
      <c r="B120" s="4">
        <v>72</v>
      </c>
      <c r="C120" s="4">
        <v>1110010</v>
      </c>
      <c r="D120" s="6" t="s">
        <v>1742</v>
      </c>
      <c r="E120" s="5"/>
    </row>
    <row r="121" spans="1:5" x14ac:dyDescent="0.3">
      <c r="A121" s="4">
        <v>115</v>
      </c>
      <c r="B121" s="4">
        <v>73</v>
      </c>
      <c r="C121" s="4">
        <v>1110011</v>
      </c>
      <c r="D121" s="6" t="s">
        <v>1743</v>
      </c>
      <c r="E121" s="5"/>
    </row>
    <row r="122" spans="1:5" x14ac:dyDescent="0.3">
      <c r="A122" s="4">
        <v>116</v>
      </c>
      <c r="B122" s="4">
        <v>74</v>
      </c>
      <c r="C122" s="4">
        <v>1110100</v>
      </c>
      <c r="D122" s="6" t="s">
        <v>1744</v>
      </c>
      <c r="E122" s="5"/>
    </row>
    <row r="123" spans="1:5" x14ac:dyDescent="0.3">
      <c r="A123" s="4">
        <v>117</v>
      </c>
      <c r="B123" s="4">
        <v>75</v>
      </c>
      <c r="C123" s="4">
        <v>1110101</v>
      </c>
      <c r="D123" s="6" t="s">
        <v>1745</v>
      </c>
      <c r="E123" s="5"/>
    </row>
    <row r="124" spans="1:5" x14ac:dyDescent="0.3">
      <c r="A124" s="4">
        <v>118</v>
      </c>
      <c r="B124" s="4">
        <v>76</v>
      </c>
      <c r="C124" s="4">
        <v>1110110</v>
      </c>
      <c r="D124" s="6" t="s">
        <v>1746</v>
      </c>
      <c r="E124" s="5"/>
    </row>
    <row r="125" spans="1:5" x14ac:dyDescent="0.3">
      <c r="A125" s="4">
        <v>119</v>
      </c>
      <c r="B125" s="4">
        <v>77</v>
      </c>
      <c r="C125" s="4">
        <v>1110111</v>
      </c>
      <c r="D125" s="6" t="s">
        <v>1747</v>
      </c>
      <c r="E125" s="5"/>
    </row>
    <row r="126" spans="1:5" x14ac:dyDescent="0.3">
      <c r="A126" s="4">
        <v>120</v>
      </c>
      <c r="B126" s="4">
        <v>78</v>
      </c>
      <c r="C126" s="4">
        <v>1111000</v>
      </c>
      <c r="D126" s="6" t="s">
        <v>1748</v>
      </c>
      <c r="E126" s="5"/>
    </row>
    <row r="127" spans="1:5" x14ac:dyDescent="0.3">
      <c r="A127" s="4">
        <v>121</v>
      </c>
      <c r="B127" s="4">
        <v>79</v>
      </c>
      <c r="C127" s="4">
        <v>1111001</v>
      </c>
      <c r="D127" s="6" t="s">
        <v>1749</v>
      </c>
      <c r="E127" s="5"/>
    </row>
    <row r="128" spans="1:5" x14ac:dyDescent="0.3">
      <c r="A128" s="4">
        <v>122</v>
      </c>
      <c r="B128" s="4" t="s">
        <v>1750</v>
      </c>
      <c r="C128" s="4">
        <v>1111010</v>
      </c>
      <c r="D128" s="6" t="s">
        <v>1751</v>
      </c>
      <c r="E128" s="5"/>
    </row>
    <row r="129" spans="1:5" x14ac:dyDescent="0.3">
      <c r="A129" s="4">
        <v>123</v>
      </c>
      <c r="B129" s="4" t="s">
        <v>1752</v>
      </c>
      <c r="C129" s="4">
        <v>1111011</v>
      </c>
      <c r="D129" s="6" t="s">
        <v>1753</v>
      </c>
      <c r="E129" s="5" t="s">
        <v>1754</v>
      </c>
    </row>
    <row r="130" spans="1:5" x14ac:dyDescent="0.3">
      <c r="A130" s="4">
        <v>124</v>
      </c>
      <c r="B130" s="4" t="s">
        <v>1755</v>
      </c>
      <c r="C130" s="4">
        <v>1111100</v>
      </c>
      <c r="D130" s="6" t="s">
        <v>1756</v>
      </c>
      <c r="E130" s="5" t="s">
        <v>1757</v>
      </c>
    </row>
    <row r="131" spans="1:5" x14ac:dyDescent="0.3">
      <c r="A131" s="4">
        <v>125</v>
      </c>
      <c r="B131" s="4" t="s">
        <v>1758</v>
      </c>
      <c r="C131" s="4">
        <v>1111101</v>
      </c>
      <c r="D131" s="6" t="s">
        <v>1759</v>
      </c>
      <c r="E131" s="5" t="s">
        <v>1760</v>
      </c>
    </row>
    <row r="132" spans="1:5" x14ac:dyDescent="0.3">
      <c r="A132" s="4">
        <v>126</v>
      </c>
      <c r="B132" s="4" t="s">
        <v>1761</v>
      </c>
      <c r="C132" s="4">
        <v>1111110</v>
      </c>
      <c r="D132" s="6" t="s">
        <v>1762</v>
      </c>
      <c r="E132" s="5" t="s">
        <v>1763</v>
      </c>
    </row>
    <row r="133" spans="1:5" x14ac:dyDescent="0.3">
      <c r="A133" s="4">
        <v>127</v>
      </c>
      <c r="B133" s="4" t="s">
        <v>1596</v>
      </c>
      <c r="C133" s="4">
        <v>1111111</v>
      </c>
      <c r="D133" s="4" t="s">
        <v>1597</v>
      </c>
      <c r="E133" s="5" t="s">
        <v>1598</v>
      </c>
    </row>
    <row r="134" spans="1:5" ht="38.1" customHeight="1" x14ac:dyDescent="0.3">
      <c r="A134" s="12" t="s">
        <v>1764</v>
      </c>
      <c r="B134" s="12"/>
      <c r="C134" s="12"/>
      <c r="D134" s="12"/>
      <c r="E134" s="12"/>
    </row>
    <row r="135" spans="1:5" x14ac:dyDescent="0.3">
      <c r="A135" s="13" t="s">
        <v>1600</v>
      </c>
      <c r="B135" s="13" t="s">
        <v>1517</v>
      </c>
      <c r="C135" s="13" t="s">
        <v>1518</v>
      </c>
      <c r="D135" s="3" t="s">
        <v>1519</v>
      </c>
      <c r="E135" s="13" t="s">
        <v>1521</v>
      </c>
    </row>
    <row r="136" spans="1:5" x14ac:dyDescent="0.3">
      <c r="A136" s="13"/>
      <c r="B136" s="13"/>
      <c r="C136" s="13"/>
      <c r="D136" s="3" t="s">
        <v>1520</v>
      </c>
      <c r="E136" s="13"/>
    </row>
    <row r="137" spans="1:5" x14ac:dyDescent="0.3">
      <c r="A137" s="4">
        <v>128</v>
      </c>
      <c r="B137" s="4">
        <v>80</v>
      </c>
      <c r="C137" s="4">
        <v>10000000</v>
      </c>
      <c r="D137" s="4" t="s">
        <v>1765</v>
      </c>
      <c r="E137" s="5"/>
    </row>
    <row r="138" spans="1:5" x14ac:dyDescent="0.3">
      <c r="A138" s="4">
        <v>129</v>
      </c>
      <c r="B138" s="4">
        <v>81</v>
      </c>
      <c r="C138" s="4">
        <v>10000001</v>
      </c>
      <c r="D138" s="4" t="s">
        <v>1766</v>
      </c>
      <c r="E138" s="5"/>
    </row>
    <row r="139" spans="1:5" x14ac:dyDescent="0.3">
      <c r="A139" s="4">
        <v>130</v>
      </c>
      <c r="B139" s="4">
        <v>82</v>
      </c>
      <c r="C139" s="4">
        <v>10000010</v>
      </c>
      <c r="D139" s="4" t="s">
        <v>1767</v>
      </c>
      <c r="E139" s="5"/>
    </row>
    <row r="140" spans="1:5" x14ac:dyDescent="0.3">
      <c r="A140" s="4">
        <v>131</v>
      </c>
      <c r="B140" s="4">
        <v>83</v>
      </c>
      <c r="C140" s="4">
        <v>10000011</v>
      </c>
      <c r="D140" s="4" t="s">
        <v>1768</v>
      </c>
      <c r="E140" s="5"/>
    </row>
    <row r="141" spans="1:5" x14ac:dyDescent="0.3">
      <c r="A141" s="4">
        <v>132</v>
      </c>
      <c r="B141" s="4">
        <v>84</v>
      </c>
      <c r="C141" s="4">
        <v>10000100</v>
      </c>
      <c r="D141" s="4" t="s">
        <v>1769</v>
      </c>
      <c r="E141" s="5"/>
    </row>
    <row r="142" spans="1:5" x14ac:dyDescent="0.3">
      <c r="A142" s="4">
        <v>133</v>
      </c>
      <c r="B142" s="4">
        <v>85</v>
      </c>
      <c r="C142" s="4">
        <v>10000101</v>
      </c>
      <c r="D142" s="4" t="s">
        <v>1770</v>
      </c>
      <c r="E142" s="5"/>
    </row>
    <row r="143" spans="1:5" x14ac:dyDescent="0.3">
      <c r="A143" s="4">
        <v>134</v>
      </c>
      <c r="B143" s="4">
        <v>86</v>
      </c>
      <c r="C143" s="4">
        <v>10000110</v>
      </c>
      <c r="D143" s="4" t="s">
        <v>1771</v>
      </c>
      <c r="E143" s="5"/>
    </row>
    <row r="144" spans="1:5" x14ac:dyDescent="0.3">
      <c r="A144" s="4">
        <v>135</v>
      </c>
      <c r="B144" s="4">
        <v>87</v>
      </c>
      <c r="C144" s="4">
        <v>10000111</v>
      </c>
      <c r="D144" s="4" t="s">
        <v>1772</v>
      </c>
      <c r="E144" s="5"/>
    </row>
    <row r="145" spans="1:5" x14ac:dyDescent="0.3">
      <c r="A145" s="4">
        <v>136</v>
      </c>
      <c r="B145" s="4">
        <v>88</v>
      </c>
      <c r="C145" s="4">
        <v>10001000</v>
      </c>
      <c r="D145" s="4" t="s">
        <v>1773</v>
      </c>
      <c r="E145" s="5"/>
    </row>
    <row r="146" spans="1:5" x14ac:dyDescent="0.3">
      <c r="A146" s="4">
        <v>137</v>
      </c>
      <c r="B146" s="4">
        <v>89</v>
      </c>
      <c r="C146" s="4">
        <v>10001001</v>
      </c>
      <c r="D146" s="4" t="s">
        <v>1774</v>
      </c>
      <c r="E146" s="5"/>
    </row>
    <row r="147" spans="1:5" x14ac:dyDescent="0.3">
      <c r="A147" s="4">
        <v>138</v>
      </c>
      <c r="B147" s="4" t="s">
        <v>1775</v>
      </c>
      <c r="C147" s="4">
        <v>10001010</v>
      </c>
      <c r="D147" s="4" t="s">
        <v>1776</v>
      </c>
      <c r="E147" s="5"/>
    </row>
    <row r="148" spans="1:5" x14ac:dyDescent="0.3">
      <c r="A148" s="4">
        <v>139</v>
      </c>
      <c r="B148" s="4" t="s">
        <v>1777</v>
      </c>
      <c r="C148" s="4">
        <v>10001011</v>
      </c>
      <c r="D148" s="4" t="s">
        <v>1778</v>
      </c>
      <c r="E148" s="5"/>
    </row>
    <row r="149" spans="1:5" x14ac:dyDescent="0.3">
      <c r="A149" s="4">
        <v>140</v>
      </c>
      <c r="B149" s="4" t="s">
        <v>1779</v>
      </c>
      <c r="C149" s="4">
        <v>10001100</v>
      </c>
      <c r="D149" s="4" t="s">
        <v>1780</v>
      </c>
      <c r="E149" s="5"/>
    </row>
    <row r="150" spans="1:5" x14ac:dyDescent="0.3">
      <c r="A150" s="4">
        <v>141</v>
      </c>
      <c r="B150" s="4" t="s">
        <v>1781</v>
      </c>
      <c r="C150" s="4">
        <v>10001101</v>
      </c>
      <c r="D150" s="4" t="s">
        <v>1782</v>
      </c>
      <c r="E150" s="5"/>
    </row>
    <row r="151" spans="1:5" x14ac:dyDescent="0.3">
      <c r="A151" s="4">
        <v>142</v>
      </c>
      <c r="B151" s="4" t="s">
        <v>1783</v>
      </c>
      <c r="C151" s="4">
        <v>10001110</v>
      </c>
      <c r="D151" s="4" t="s">
        <v>1784</v>
      </c>
      <c r="E151" s="5"/>
    </row>
    <row r="152" spans="1:5" x14ac:dyDescent="0.3">
      <c r="A152" s="4">
        <v>143</v>
      </c>
      <c r="B152" s="4" t="s">
        <v>1785</v>
      </c>
      <c r="C152" s="4">
        <v>10001111</v>
      </c>
      <c r="D152" s="4" t="s">
        <v>1786</v>
      </c>
      <c r="E152" s="5"/>
    </row>
    <row r="153" spans="1:5" x14ac:dyDescent="0.3">
      <c r="A153" s="4">
        <v>144</v>
      </c>
      <c r="B153" s="4">
        <v>90</v>
      </c>
      <c r="C153" s="4">
        <v>10010000</v>
      </c>
      <c r="D153" s="4" t="s">
        <v>1787</v>
      </c>
      <c r="E153" s="5"/>
    </row>
    <row r="154" spans="1:5" x14ac:dyDescent="0.3">
      <c r="A154" s="4">
        <v>145</v>
      </c>
      <c r="B154" s="4">
        <v>91</v>
      </c>
      <c r="C154" s="4">
        <v>10010001</v>
      </c>
      <c r="D154" s="4" t="s">
        <v>1788</v>
      </c>
      <c r="E154" s="5"/>
    </row>
    <row r="155" spans="1:5" x14ac:dyDescent="0.3">
      <c r="A155" s="4">
        <v>146</v>
      </c>
      <c r="B155" s="4">
        <v>92</v>
      </c>
      <c r="C155" s="4">
        <v>10010010</v>
      </c>
      <c r="D155" s="4" t="s">
        <v>1789</v>
      </c>
      <c r="E155" s="5"/>
    </row>
    <row r="156" spans="1:5" x14ac:dyDescent="0.3">
      <c r="A156" s="4">
        <v>147</v>
      </c>
      <c r="B156" s="4">
        <v>93</v>
      </c>
      <c r="C156" s="4">
        <v>10010011</v>
      </c>
      <c r="D156" s="4" t="s">
        <v>1790</v>
      </c>
      <c r="E156" s="5"/>
    </row>
    <row r="157" spans="1:5" x14ac:dyDescent="0.3">
      <c r="A157" s="4">
        <v>148</v>
      </c>
      <c r="B157" s="4">
        <v>94</v>
      </c>
      <c r="C157" s="4">
        <v>10010100</v>
      </c>
      <c r="D157" s="4" t="s">
        <v>1791</v>
      </c>
      <c r="E157" s="5"/>
    </row>
    <row r="158" spans="1:5" x14ac:dyDescent="0.3">
      <c r="A158" s="4">
        <v>149</v>
      </c>
      <c r="B158" s="4">
        <v>95</v>
      </c>
      <c r="C158" s="4">
        <v>10010101</v>
      </c>
      <c r="D158" s="4" t="s">
        <v>1792</v>
      </c>
      <c r="E158" s="5"/>
    </row>
    <row r="159" spans="1:5" x14ac:dyDescent="0.3">
      <c r="A159" s="4">
        <v>150</v>
      </c>
      <c r="B159" s="4">
        <v>96</v>
      </c>
      <c r="C159" s="4">
        <v>10010110</v>
      </c>
      <c r="D159" s="4" t="s">
        <v>1793</v>
      </c>
      <c r="E159" s="5"/>
    </row>
    <row r="160" spans="1:5" x14ac:dyDescent="0.3">
      <c r="A160" s="4">
        <v>151</v>
      </c>
      <c r="B160" s="4">
        <v>97</v>
      </c>
      <c r="C160" s="4">
        <v>10010111</v>
      </c>
      <c r="D160" s="4" t="s">
        <v>1794</v>
      </c>
      <c r="E160" s="5"/>
    </row>
    <row r="161" spans="1:5" x14ac:dyDescent="0.3">
      <c r="A161" s="4">
        <v>152</v>
      </c>
      <c r="B161" s="4">
        <v>98</v>
      </c>
      <c r="C161" s="4">
        <v>10011000</v>
      </c>
      <c r="D161" s="4" t="s">
        <v>1795</v>
      </c>
      <c r="E161" s="5"/>
    </row>
    <row r="162" spans="1:5" x14ac:dyDescent="0.3">
      <c r="A162" s="4">
        <v>153</v>
      </c>
      <c r="B162" s="4">
        <v>99</v>
      </c>
      <c r="C162" s="4">
        <v>10011001</v>
      </c>
      <c r="D162" s="4" t="s">
        <v>1796</v>
      </c>
      <c r="E162" s="5"/>
    </row>
    <row r="163" spans="1:5" x14ac:dyDescent="0.3">
      <c r="A163" s="4">
        <v>154</v>
      </c>
      <c r="B163" s="4" t="s">
        <v>1797</v>
      </c>
      <c r="C163" s="4">
        <v>10011010</v>
      </c>
      <c r="D163" s="4" t="s">
        <v>1798</v>
      </c>
      <c r="E163" s="5"/>
    </row>
    <row r="164" spans="1:5" x14ac:dyDescent="0.3">
      <c r="A164" s="4">
        <v>155</v>
      </c>
      <c r="B164" s="4" t="s">
        <v>1799</v>
      </c>
      <c r="C164" s="4">
        <v>10011011</v>
      </c>
      <c r="D164" s="4" t="s">
        <v>1800</v>
      </c>
      <c r="E164" s="5"/>
    </row>
    <row r="165" spans="1:5" x14ac:dyDescent="0.3">
      <c r="A165" s="4">
        <v>156</v>
      </c>
      <c r="B165" s="4" t="s">
        <v>1801</v>
      </c>
      <c r="C165" s="4">
        <v>10011100</v>
      </c>
      <c r="D165" s="4" t="s">
        <v>1802</v>
      </c>
      <c r="E165" s="5"/>
    </row>
    <row r="166" spans="1:5" x14ac:dyDescent="0.3">
      <c r="A166" s="4">
        <v>157</v>
      </c>
      <c r="B166" s="4" t="s">
        <v>1803</v>
      </c>
      <c r="C166" s="4">
        <v>10011101</v>
      </c>
      <c r="D166" s="4" t="s">
        <v>1804</v>
      </c>
      <c r="E166" s="5"/>
    </row>
    <row r="167" spans="1:5" x14ac:dyDescent="0.3">
      <c r="A167" s="4">
        <v>158</v>
      </c>
      <c r="B167" s="4" t="s">
        <v>1805</v>
      </c>
      <c r="C167" s="4">
        <v>10011110</v>
      </c>
      <c r="D167" s="4" t="s">
        <v>1806</v>
      </c>
      <c r="E167" s="5"/>
    </row>
    <row r="168" spans="1:5" x14ac:dyDescent="0.3">
      <c r="A168" s="4">
        <v>159</v>
      </c>
      <c r="B168" s="4" t="s">
        <v>1807</v>
      </c>
      <c r="C168" s="4">
        <v>10011111</v>
      </c>
      <c r="D168" s="4" t="s">
        <v>1808</v>
      </c>
      <c r="E168" s="5"/>
    </row>
    <row r="169" spans="1:5" x14ac:dyDescent="0.3">
      <c r="A169" s="4">
        <v>160</v>
      </c>
      <c r="B169" s="4" t="s">
        <v>1809</v>
      </c>
      <c r="C169" s="4">
        <v>10100000</v>
      </c>
      <c r="D169" s="4"/>
      <c r="E169" s="5" t="s">
        <v>2017</v>
      </c>
    </row>
    <row r="170" spans="1:5" x14ac:dyDescent="0.3">
      <c r="A170" s="4">
        <v>161</v>
      </c>
      <c r="B170" s="4" t="s">
        <v>1810</v>
      </c>
      <c r="C170" s="4">
        <v>10100001</v>
      </c>
      <c r="D170" s="4" t="s">
        <v>1811</v>
      </c>
      <c r="E170" s="5"/>
    </row>
    <row r="171" spans="1:5" x14ac:dyDescent="0.3">
      <c r="A171" s="4">
        <v>162</v>
      </c>
      <c r="B171" s="4" t="s">
        <v>1812</v>
      </c>
      <c r="C171" s="4">
        <v>10100010</v>
      </c>
      <c r="D171" s="4" t="s">
        <v>1813</v>
      </c>
      <c r="E171" s="5" t="s">
        <v>1814</v>
      </c>
    </row>
    <row r="172" spans="1:5" x14ac:dyDescent="0.3">
      <c r="A172" s="4">
        <v>163</v>
      </c>
      <c r="B172" s="4" t="s">
        <v>1815</v>
      </c>
      <c r="C172" s="4">
        <v>10100011</v>
      </c>
      <c r="D172" s="4" t="s">
        <v>1816</v>
      </c>
      <c r="E172" s="5" t="s">
        <v>1817</v>
      </c>
    </row>
    <row r="173" spans="1:5" x14ac:dyDescent="0.3">
      <c r="A173" s="4">
        <v>164</v>
      </c>
      <c r="B173" s="4" t="s">
        <v>1818</v>
      </c>
      <c r="C173" s="4">
        <v>10100100</v>
      </c>
      <c r="D173" s="4" t="s">
        <v>1819</v>
      </c>
      <c r="E173" s="5" t="s">
        <v>1820</v>
      </c>
    </row>
    <row r="174" spans="1:5" x14ac:dyDescent="0.3">
      <c r="A174" s="4">
        <v>165</v>
      </c>
      <c r="B174" s="4" t="s">
        <v>1821</v>
      </c>
      <c r="C174" s="4">
        <v>10100101</v>
      </c>
      <c r="D174" s="4" t="s">
        <v>1822</v>
      </c>
      <c r="E174" s="5" t="s">
        <v>1823</v>
      </c>
    </row>
    <row r="175" spans="1:5" x14ac:dyDescent="0.3">
      <c r="A175" s="4">
        <v>166</v>
      </c>
      <c r="B175" s="4" t="s">
        <v>1824</v>
      </c>
      <c r="C175" s="4">
        <v>10100110</v>
      </c>
      <c r="D175" s="4" t="s">
        <v>1825</v>
      </c>
      <c r="E175" s="5" t="s">
        <v>1826</v>
      </c>
    </row>
    <row r="176" spans="1:5" x14ac:dyDescent="0.3">
      <c r="A176" s="4">
        <v>167</v>
      </c>
      <c r="B176" s="4" t="s">
        <v>1827</v>
      </c>
      <c r="C176" s="4">
        <v>10100111</v>
      </c>
      <c r="D176" s="4" t="s">
        <v>1828</v>
      </c>
      <c r="E176" s="5" t="s">
        <v>1829</v>
      </c>
    </row>
    <row r="177" spans="1:5" x14ac:dyDescent="0.3">
      <c r="A177" s="4">
        <v>168</v>
      </c>
      <c r="B177" s="4" t="s">
        <v>1830</v>
      </c>
      <c r="C177" s="4">
        <v>10101000</v>
      </c>
      <c r="D177" s="4" t="s">
        <v>1831</v>
      </c>
      <c r="E177" s="5"/>
    </row>
    <row r="178" spans="1:5" x14ac:dyDescent="0.3">
      <c r="A178" s="4">
        <v>169</v>
      </c>
      <c r="B178" s="4" t="s">
        <v>1832</v>
      </c>
      <c r="C178" s="4">
        <v>10101001</v>
      </c>
      <c r="D178" s="4" t="s">
        <v>1833</v>
      </c>
      <c r="E178" s="5" t="s">
        <v>1834</v>
      </c>
    </row>
    <row r="179" spans="1:5" x14ac:dyDescent="0.3">
      <c r="A179" s="4">
        <v>170</v>
      </c>
      <c r="B179" s="4" t="s">
        <v>1835</v>
      </c>
      <c r="C179" s="4">
        <v>10101010</v>
      </c>
      <c r="D179" s="4" t="s">
        <v>1836</v>
      </c>
      <c r="E179" s="5" t="s">
        <v>1837</v>
      </c>
    </row>
    <row r="180" spans="1:5" x14ac:dyDescent="0.3">
      <c r="A180" s="4">
        <v>171</v>
      </c>
      <c r="B180" s="4" t="s">
        <v>1838</v>
      </c>
      <c r="C180" s="4">
        <v>10101011</v>
      </c>
      <c r="D180" s="4" t="s">
        <v>1839</v>
      </c>
      <c r="E180" s="5"/>
    </row>
    <row r="181" spans="1:5" x14ac:dyDescent="0.3">
      <c r="A181" s="4">
        <v>172</v>
      </c>
      <c r="B181" s="4" t="s">
        <v>1840</v>
      </c>
      <c r="C181" s="4">
        <v>10101100</v>
      </c>
      <c r="D181" s="4" t="s">
        <v>1841</v>
      </c>
      <c r="E181" s="5"/>
    </row>
    <row r="182" spans="1:5" x14ac:dyDescent="0.3">
      <c r="A182" s="4">
        <v>173</v>
      </c>
      <c r="B182" s="4" t="s">
        <v>1842</v>
      </c>
      <c r="C182" s="4">
        <v>10101101</v>
      </c>
      <c r="D182" s="4"/>
      <c r="E182" s="5"/>
    </row>
    <row r="183" spans="1:5" x14ac:dyDescent="0.3">
      <c r="A183" s="4">
        <v>174</v>
      </c>
      <c r="B183" s="4" t="s">
        <v>1843</v>
      </c>
      <c r="C183" s="4">
        <v>10101110</v>
      </c>
      <c r="D183" s="4" t="s">
        <v>1844</v>
      </c>
      <c r="E183" s="5" t="s">
        <v>1845</v>
      </c>
    </row>
    <row r="184" spans="1:5" x14ac:dyDescent="0.3">
      <c r="A184" s="4">
        <v>175</v>
      </c>
      <c r="B184" s="4" t="s">
        <v>1846</v>
      </c>
      <c r="C184" s="4">
        <v>10101111</v>
      </c>
      <c r="D184" s="4" t="s">
        <v>1847</v>
      </c>
      <c r="E184" s="5"/>
    </row>
    <row r="185" spans="1:5" x14ac:dyDescent="0.3">
      <c r="A185" s="4">
        <v>176</v>
      </c>
      <c r="B185" s="4" t="s">
        <v>1848</v>
      </c>
      <c r="C185" s="4">
        <v>10110000</v>
      </c>
      <c r="D185" s="4" t="s">
        <v>1849</v>
      </c>
      <c r="E185" s="5" t="s">
        <v>1850</v>
      </c>
    </row>
    <row r="186" spans="1:5" x14ac:dyDescent="0.3">
      <c r="A186" s="4">
        <v>177</v>
      </c>
      <c r="B186" s="4" t="s">
        <v>1851</v>
      </c>
      <c r="C186" s="4">
        <v>10110001</v>
      </c>
      <c r="D186" s="4" t="s">
        <v>1852</v>
      </c>
      <c r="E186" s="5" t="s">
        <v>1853</v>
      </c>
    </row>
    <row r="187" spans="1:5" x14ac:dyDescent="0.3">
      <c r="A187" s="4">
        <v>178</v>
      </c>
      <c r="B187" s="4" t="s">
        <v>1854</v>
      </c>
      <c r="C187" s="4">
        <v>10110010</v>
      </c>
      <c r="D187" s="4" t="s">
        <v>1855</v>
      </c>
      <c r="E187" s="5"/>
    </row>
    <row r="188" spans="1:5" x14ac:dyDescent="0.3">
      <c r="A188" s="4">
        <v>179</v>
      </c>
      <c r="B188" s="4" t="s">
        <v>1856</v>
      </c>
      <c r="C188" s="4">
        <v>10110011</v>
      </c>
      <c r="D188" s="4" t="s">
        <v>1857</v>
      </c>
      <c r="E188" s="5"/>
    </row>
    <row r="189" spans="1:5" x14ac:dyDescent="0.3">
      <c r="A189" s="4">
        <v>180</v>
      </c>
      <c r="B189" s="4" t="s">
        <v>1858</v>
      </c>
      <c r="C189" s="4">
        <v>10110100</v>
      </c>
      <c r="D189" s="4" t="s">
        <v>1859</v>
      </c>
      <c r="E189" s="5"/>
    </row>
    <row r="190" spans="1:5" x14ac:dyDescent="0.3">
      <c r="A190" s="4">
        <v>181</v>
      </c>
      <c r="B190" s="4" t="s">
        <v>1860</v>
      </c>
      <c r="C190" s="4">
        <v>10110101</v>
      </c>
      <c r="D190" s="4" t="s">
        <v>1861</v>
      </c>
      <c r="E190" s="5" t="s">
        <v>1862</v>
      </c>
    </row>
    <row r="191" spans="1:5" x14ac:dyDescent="0.3">
      <c r="A191" s="4">
        <v>182</v>
      </c>
      <c r="B191" s="4" t="s">
        <v>1863</v>
      </c>
      <c r="C191" s="4">
        <v>10110110</v>
      </c>
      <c r="D191" s="4" t="s">
        <v>1864</v>
      </c>
      <c r="E191" s="5" t="s">
        <v>1865</v>
      </c>
    </row>
    <row r="192" spans="1:5" x14ac:dyDescent="0.3">
      <c r="A192" s="4">
        <v>183</v>
      </c>
      <c r="B192" s="4" t="s">
        <v>1866</v>
      </c>
      <c r="C192" s="4">
        <v>10110111</v>
      </c>
      <c r="D192" s="4" t="s">
        <v>1867</v>
      </c>
      <c r="E192" s="5"/>
    </row>
    <row r="193" spans="1:5" x14ac:dyDescent="0.3">
      <c r="A193" s="4">
        <v>184</v>
      </c>
      <c r="B193" s="4" t="s">
        <v>1868</v>
      </c>
      <c r="C193" s="4">
        <v>10111000</v>
      </c>
      <c r="D193" s="4" t="s">
        <v>1869</v>
      </c>
      <c r="E193" s="5"/>
    </row>
    <row r="194" spans="1:5" x14ac:dyDescent="0.3">
      <c r="A194" s="4">
        <v>185</v>
      </c>
      <c r="B194" s="4" t="s">
        <v>1870</v>
      </c>
      <c r="C194" s="4">
        <v>10111001</v>
      </c>
      <c r="D194" s="4" t="s">
        <v>1871</v>
      </c>
      <c r="E194" s="5"/>
    </row>
    <row r="195" spans="1:5" x14ac:dyDescent="0.3">
      <c r="A195" s="4">
        <v>186</v>
      </c>
      <c r="B195" s="4" t="s">
        <v>1872</v>
      </c>
      <c r="C195" s="4">
        <v>10111010</v>
      </c>
      <c r="D195" s="4" t="s">
        <v>1873</v>
      </c>
      <c r="E195" s="5" t="s">
        <v>1837</v>
      </c>
    </row>
    <row r="196" spans="1:5" x14ac:dyDescent="0.3">
      <c r="A196" s="4">
        <v>187</v>
      </c>
      <c r="B196" s="4" t="s">
        <v>1874</v>
      </c>
      <c r="C196" s="4">
        <v>10111011</v>
      </c>
      <c r="D196" s="4" t="s">
        <v>1875</v>
      </c>
      <c r="E196" s="5"/>
    </row>
    <row r="197" spans="1:5" x14ac:dyDescent="0.3">
      <c r="A197" s="4">
        <v>188</v>
      </c>
      <c r="B197" s="4" t="s">
        <v>1876</v>
      </c>
      <c r="C197" s="4">
        <v>10111100</v>
      </c>
      <c r="D197" s="4" t="s">
        <v>1877</v>
      </c>
      <c r="E197" s="5"/>
    </row>
    <row r="198" spans="1:5" x14ac:dyDescent="0.3">
      <c r="A198" s="4">
        <v>189</v>
      </c>
      <c r="B198" s="4" t="s">
        <v>1878</v>
      </c>
      <c r="C198" s="4">
        <v>10111101</v>
      </c>
      <c r="D198" s="4" t="s">
        <v>1879</v>
      </c>
      <c r="E198" s="5"/>
    </row>
    <row r="199" spans="1:5" x14ac:dyDescent="0.3">
      <c r="A199" s="4">
        <v>190</v>
      </c>
      <c r="B199" s="4" t="s">
        <v>1880</v>
      </c>
      <c r="C199" s="4">
        <v>10111110</v>
      </c>
      <c r="D199" s="4" t="s">
        <v>1881</v>
      </c>
      <c r="E199" s="5"/>
    </row>
    <row r="200" spans="1:5" x14ac:dyDescent="0.3">
      <c r="A200" s="4">
        <v>191</v>
      </c>
      <c r="B200" s="4" t="s">
        <v>1882</v>
      </c>
      <c r="C200" s="4">
        <v>10111111</v>
      </c>
      <c r="D200" s="4" t="s">
        <v>1883</v>
      </c>
      <c r="E200" s="5" t="s">
        <v>1884</v>
      </c>
    </row>
    <row r="201" spans="1:5" x14ac:dyDescent="0.3">
      <c r="A201" s="4">
        <v>192</v>
      </c>
      <c r="B201" s="4" t="s">
        <v>1885</v>
      </c>
      <c r="C201" s="4">
        <v>11000000</v>
      </c>
      <c r="D201" s="4" t="s">
        <v>1886</v>
      </c>
      <c r="E201" s="5"/>
    </row>
    <row r="202" spans="1:5" x14ac:dyDescent="0.3">
      <c r="A202" s="4">
        <v>193</v>
      </c>
      <c r="B202" s="4" t="s">
        <v>1887</v>
      </c>
      <c r="C202" s="4">
        <v>11000001</v>
      </c>
      <c r="D202" s="4" t="s">
        <v>1888</v>
      </c>
      <c r="E202" s="5"/>
    </row>
    <row r="203" spans="1:5" x14ac:dyDescent="0.3">
      <c r="A203" s="4">
        <v>194</v>
      </c>
      <c r="B203" s="4" t="s">
        <v>1889</v>
      </c>
      <c r="C203" s="4">
        <v>11000010</v>
      </c>
      <c r="D203" s="4" t="s">
        <v>1890</v>
      </c>
      <c r="E203" s="5"/>
    </row>
    <row r="204" spans="1:5" x14ac:dyDescent="0.3">
      <c r="A204" s="4">
        <v>195</v>
      </c>
      <c r="B204" s="4" t="s">
        <v>1891</v>
      </c>
      <c r="C204" s="4">
        <v>11000011</v>
      </c>
      <c r="D204" s="4" t="s">
        <v>1892</v>
      </c>
      <c r="E204" s="5"/>
    </row>
    <row r="205" spans="1:5" x14ac:dyDescent="0.3">
      <c r="A205" s="4">
        <v>196</v>
      </c>
      <c r="B205" s="4" t="s">
        <v>1893</v>
      </c>
      <c r="C205" s="4">
        <v>11000100</v>
      </c>
      <c r="D205" s="4" t="s">
        <v>1894</v>
      </c>
      <c r="E205" s="5"/>
    </row>
    <row r="206" spans="1:5" x14ac:dyDescent="0.3">
      <c r="A206" s="4">
        <v>197</v>
      </c>
      <c r="B206" s="4" t="s">
        <v>1895</v>
      </c>
      <c r="C206" s="4">
        <v>11000101</v>
      </c>
      <c r="D206" s="4" t="s">
        <v>1896</v>
      </c>
      <c r="E206" s="5"/>
    </row>
    <row r="207" spans="1:5" x14ac:dyDescent="0.3">
      <c r="A207" s="4">
        <v>198</v>
      </c>
      <c r="B207" s="4" t="s">
        <v>1897</v>
      </c>
      <c r="C207" s="4">
        <v>11000110</v>
      </c>
      <c r="D207" s="4" t="s">
        <v>1898</v>
      </c>
      <c r="E207" s="5"/>
    </row>
    <row r="208" spans="1:5" x14ac:dyDescent="0.3">
      <c r="A208" s="4">
        <v>199</v>
      </c>
      <c r="B208" s="4" t="s">
        <v>1899</v>
      </c>
      <c r="C208" s="4">
        <v>11000111</v>
      </c>
      <c r="D208" s="4" t="s">
        <v>1900</v>
      </c>
      <c r="E208" s="5"/>
    </row>
    <row r="209" spans="1:5" x14ac:dyDescent="0.3">
      <c r="A209" s="4">
        <v>200</v>
      </c>
      <c r="B209" s="4" t="s">
        <v>1901</v>
      </c>
      <c r="C209" s="4">
        <v>11001000</v>
      </c>
      <c r="D209" s="4" t="s">
        <v>1902</v>
      </c>
      <c r="E209" s="5"/>
    </row>
    <row r="210" spans="1:5" x14ac:dyDescent="0.3">
      <c r="A210" s="4">
        <v>201</v>
      </c>
      <c r="B210" s="4" t="s">
        <v>1903</v>
      </c>
      <c r="C210" s="4">
        <v>11001001</v>
      </c>
      <c r="D210" s="4" t="s">
        <v>1904</v>
      </c>
      <c r="E210" s="5"/>
    </row>
    <row r="211" spans="1:5" x14ac:dyDescent="0.3">
      <c r="A211" s="4">
        <v>202</v>
      </c>
      <c r="B211" s="4" t="s">
        <v>1905</v>
      </c>
      <c r="C211" s="4">
        <v>11001010</v>
      </c>
      <c r="D211" s="4" t="s">
        <v>1906</v>
      </c>
      <c r="E211" s="5"/>
    </row>
    <row r="212" spans="1:5" x14ac:dyDescent="0.3">
      <c r="A212" s="4">
        <v>203</v>
      </c>
      <c r="B212" s="4" t="s">
        <v>1907</v>
      </c>
      <c r="C212" s="4">
        <v>11001011</v>
      </c>
      <c r="D212" s="4" t="s">
        <v>1908</v>
      </c>
      <c r="E212" s="5"/>
    </row>
    <row r="213" spans="1:5" x14ac:dyDescent="0.3">
      <c r="A213" s="4">
        <v>204</v>
      </c>
      <c r="B213" s="4" t="s">
        <v>1909</v>
      </c>
      <c r="C213" s="4">
        <v>11001100</v>
      </c>
      <c r="D213" s="4" t="s">
        <v>1910</v>
      </c>
      <c r="E213" s="5"/>
    </row>
    <row r="214" spans="1:5" x14ac:dyDescent="0.3">
      <c r="A214" s="4">
        <v>205</v>
      </c>
      <c r="B214" s="4" t="s">
        <v>1911</v>
      </c>
      <c r="C214" s="4">
        <v>11001101</v>
      </c>
      <c r="D214" s="4" t="s">
        <v>1912</v>
      </c>
      <c r="E214" s="5"/>
    </row>
    <row r="215" spans="1:5" x14ac:dyDescent="0.3">
      <c r="A215" s="4">
        <v>206</v>
      </c>
      <c r="B215" s="4" t="s">
        <v>1913</v>
      </c>
      <c r="C215" s="4">
        <v>11001110</v>
      </c>
      <c r="D215" s="4" t="s">
        <v>1914</v>
      </c>
      <c r="E215" s="5"/>
    </row>
    <row r="216" spans="1:5" x14ac:dyDescent="0.3">
      <c r="A216" s="4">
        <v>207</v>
      </c>
      <c r="B216" s="4" t="s">
        <v>1915</v>
      </c>
      <c r="C216" s="4">
        <v>11001111</v>
      </c>
      <c r="D216" s="4" t="s">
        <v>1916</v>
      </c>
      <c r="E216" s="5"/>
    </row>
    <row r="217" spans="1:5" x14ac:dyDescent="0.3">
      <c r="A217" s="4">
        <v>208</v>
      </c>
      <c r="B217" s="4" t="s">
        <v>1917</v>
      </c>
      <c r="C217" s="4">
        <v>11010000</v>
      </c>
      <c r="D217" s="4" t="s">
        <v>1918</v>
      </c>
      <c r="E217" s="5"/>
    </row>
    <row r="218" spans="1:5" x14ac:dyDescent="0.3">
      <c r="A218" s="4">
        <v>209</v>
      </c>
      <c r="B218" s="4" t="s">
        <v>1919</v>
      </c>
      <c r="C218" s="4">
        <v>11010001</v>
      </c>
      <c r="D218" s="4" t="s">
        <v>1920</v>
      </c>
      <c r="E218" s="5"/>
    </row>
    <row r="219" spans="1:5" x14ac:dyDescent="0.3">
      <c r="A219" s="4">
        <v>210</v>
      </c>
      <c r="B219" s="4" t="s">
        <v>1921</v>
      </c>
      <c r="C219" s="4">
        <v>11010010</v>
      </c>
      <c r="D219" s="4" t="s">
        <v>1922</v>
      </c>
      <c r="E219" s="5"/>
    </row>
    <row r="220" spans="1:5" x14ac:dyDescent="0.3">
      <c r="A220" s="4">
        <v>211</v>
      </c>
      <c r="B220" s="4" t="s">
        <v>1923</v>
      </c>
      <c r="C220" s="4">
        <v>11010011</v>
      </c>
      <c r="D220" s="4" t="s">
        <v>1924</v>
      </c>
      <c r="E220" s="5"/>
    </row>
    <row r="221" spans="1:5" x14ac:dyDescent="0.3">
      <c r="A221" s="4">
        <v>212</v>
      </c>
      <c r="B221" s="4" t="s">
        <v>1925</v>
      </c>
      <c r="C221" s="4">
        <v>11010100</v>
      </c>
      <c r="D221" s="4" t="s">
        <v>1926</v>
      </c>
      <c r="E221" s="5"/>
    </row>
    <row r="222" spans="1:5" x14ac:dyDescent="0.3">
      <c r="A222" s="4">
        <v>213</v>
      </c>
      <c r="B222" s="4" t="s">
        <v>1927</v>
      </c>
      <c r="C222" s="4">
        <v>11010101</v>
      </c>
      <c r="D222" s="4" t="s">
        <v>1928</v>
      </c>
      <c r="E222" s="5"/>
    </row>
    <row r="223" spans="1:5" x14ac:dyDescent="0.3">
      <c r="A223" s="4">
        <v>214</v>
      </c>
      <c r="B223" s="4" t="s">
        <v>1929</v>
      </c>
      <c r="C223" s="4">
        <v>11010110</v>
      </c>
      <c r="D223" s="4" t="s">
        <v>1930</v>
      </c>
      <c r="E223" s="5"/>
    </row>
    <row r="224" spans="1:5" x14ac:dyDescent="0.3">
      <c r="A224" s="4">
        <v>215</v>
      </c>
      <c r="B224" s="4" t="s">
        <v>1931</v>
      </c>
      <c r="C224" s="4">
        <v>11010111</v>
      </c>
      <c r="D224" s="4" t="s">
        <v>1932</v>
      </c>
      <c r="E224" s="5" t="s">
        <v>1933</v>
      </c>
    </row>
    <row r="225" spans="1:5" x14ac:dyDescent="0.3">
      <c r="A225" s="4">
        <v>216</v>
      </c>
      <c r="B225" s="4" t="s">
        <v>1934</v>
      </c>
      <c r="C225" s="4">
        <v>11011000</v>
      </c>
      <c r="D225" s="4" t="s">
        <v>1935</v>
      </c>
      <c r="E225" s="5"/>
    </row>
    <row r="226" spans="1:5" x14ac:dyDescent="0.3">
      <c r="A226" s="4">
        <v>217</v>
      </c>
      <c r="B226" s="4" t="s">
        <v>1936</v>
      </c>
      <c r="C226" s="4">
        <v>11011001</v>
      </c>
      <c r="D226" s="4" t="s">
        <v>1937</v>
      </c>
      <c r="E226" s="5"/>
    </row>
    <row r="227" spans="1:5" x14ac:dyDescent="0.3">
      <c r="A227" s="4">
        <v>218</v>
      </c>
      <c r="B227" s="4" t="s">
        <v>1938</v>
      </c>
      <c r="C227" s="4">
        <v>11011010</v>
      </c>
      <c r="D227" s="4" t="s">
        <v>1939</v>
      </c>
      <c r="E227" s="5"/>
    </row>
    <row r="228" spans="1:5" x14ac:dyDescent="0.3">
      <c r="A228" s="4">
        <v>219</v>
      </c>
      <c r="B228" s="4" t="s">
        <v>1940</v>
      </c>
      <c r="C228" s="4">
        <v>11011011</v>
      </c>
      <c r="D228" s="4" t="s">
        <v>1941</v>
      </c>
      <c r="E228" s="5"/>
    </row>
    <row r="229" spans="1:5" x14ac:dyDescent="0.3">
      <c r="A229" s="4">
        <v>220</v>
      </c>
      <c r="B229" s="4" t="s">
        <v>1942</v>
      </c>
      <c r="C229" s="4">
        <v>11011100</v>
      </c>
      <c r="D229" s="4" t="s">
        <v>1943</v>
      </c>
      <c r="E229" s="5"/>
    </row>
    <row r="230" spans="1:5" x14ac:dyDescent="0.3">
      <c r="A230" s="4">
        <v>221</v>
      </c>
      <c r="B230" s="4" t="s">
        <v>1944</v>
      </c>
      <c r="C230" s="4">
        <v>11011101</v>
      </c>
      <c r="D230" s="4" t="s">
        <v>1945</v>
      </c>
      <c r="E230" s="5"/>
    </row>
    <row r="231" spans="1:5" x14ac:dyDescent="0.3">
      <c r="A231" s="4">
        <v>222</v>
      </c>
      <c r="B231" s="4" t="s">
        <v>1946</v>
      </c>
      <c r="C231" s="4">
        <v>11011110</v>
      </c>
      <c r="D231" s="4" t="s">
        <v>1947</v>
      </c>
      <c r="E231" s="5"/>
    </row>
    <row r="232" spans="1:5" x14ac:dyDescent="0.3">
      <c r="A232" s="4">
        <v>223</v>
      </c>
      <c r="B232" s="4" t="s">
        <v>1948</v>
      </c>
      <c r="C232" s="4">
        <v>11011111</v>
      </c>
      <c r="D232" s="4" t="s">
        <v>1949</v>
      </c>
      <c r="E232" s="5"/>
    </row>
    <row r="233" spans="1:5" x14ac:dyDescent="0.3">
      <c r="A233" s="4">
        <v>224</v>
      </c>
      <c r="B233" s="4" t="s">
        <v>1950</v>
      </c>
      <c r="C233" s="4">
        <v>11100000</v>
      </c>
      <c r="D233" s="4" t="s">
        <v>1951</v>
      </c>
      <c r="E233" s="5"/>
    </row>
    <row r="234" spans="1:5" x14ac:dyDescent="0.3">
      <c r="A234" s="4">
        <v>225</v>
      </c>
      <c r="B234" s="4" t="s">
        <v>1952</v>
      </c>
      <c r="C234" s="4">
        <v>11100001</v>
      </c>
      <c r="D234" s="4" t="s">
        <v>1953</v>
      </c>
      <c r="E234" s="5"/>
    </row>
    <row r="235" spans="1:5" x14ac:dyDescent="0.3">
      <c r="A235" s="4">
        <v>226</v>
      </c>
      <c r="B235" s="4" t="s">
        <v>1954</v>
      </c>
      <c r="C235" s="4">
        <v>11100010</v>
      </c>
      <c r="D235" s="4" t="s">
        <v>1955</v>
      </c>
      <c r="E235" s="5"/>
    </row>
    <row r="236" spans="1:5" x14ac:dyDescent="0.3">
      <c r="A236" s="4">
        <v>227</v>
      </c>
      <c r="B236" s="4" t="s">
        <v>1956</v>
      </c>
      <c r="C236" s="4">
        <v>11100011</v>
      </c>
      <c r="D236" s="4" t="s">
        <v>1957</v>
      </c>
      <c r="E236" s="5"/>
    </row>
    <row r="237" spans="1:5" x14ac:dyDescent="0.3">
      <c r="A237" s="4">
        <v>228</v>
      </c>
      <c r="B237" s="4" t="s">
        <v>1958</v>
      </c>
      <c r="C237" s="4">
        <v>11100100</v>
      </c>
      <c r="D237" s="4" t="s">
        <v>1959</v>
      </c>
      <c r="E237" s="5"/>
    </row>
    <row r="238" spans="1:5" x14ac:dyDescent="0.3">
      <c r="A238" s="4">
        <v>229</v>
      </c>
      <c r="B238" s="4" t="s">
        <v>1960</v>
      </c>
      <c r="C238" s="4">
        <v>11100101</v>
      </c>
      <c r="D238" s="4" t="s">
        <v>1961</v>
      </c>
      <c r="E238" s="5"/>
    </row>
    <row r="239" spans="1:5" x14ac:dyDescent="0.3">
      <c r="A239" s="4">
        <v>230</v>
      </c>
      <c r="B239" s="4" t="s">
        <v>1962</v>
      </c>
      <c r="C239" s="4">
        <v>11100110</v>
      </c>
      <c r="D239" s="4" t="s">
        <v>1963</v>
      </c>
      <c r="E239" s="5"/>
    </row>
    <row r="240" spans="1:5" x14ac:dyDescent="0.3">
      <c r="A240" s="4">
        <v>231</v>
      </c>
      <c r="B240" s="4" t="s">
        <v>1964</v>
      </c>
      <c r="C240" s="4">
        <v>11100111</v>
      </c>
      <c r="D240" s="4" t="s">
        <v>1965</v>
      </c>
      <c r="E240" s="5"/>
    </row>
    <row r="241" spans="1:5" x14ac:dyDescent="0.3">
      <c r="A241" s="4">
        <v>232</v>
      </c>
      <c r="B241" s="4" t="s">
        <v>1966</v>
      </c>
      <c r="C241" s="4">
        <v>11101000</v>
      </c>
      <c r="D241" s="4" t="s">
        <v>1967</v>
      </c>
      <c r="E241" s="5"/>
    </row>
    <row r="242" spans="1:5" x14ac:dyDescent="0.3">
      <c r="A242" s="4">
        <v>233</v>
      </c>
      <c r="B242" s="4" t="s">
        <v>1968</v>
      </c>
      <c r="C242" s="4">
        <v>11101001</v>
      </c>
      <c r="D242" s="4" t="s">
        <v>1969</v>
      </c>
      <c r="E242" s="5"/>
    </row>
    <row r="243" spans="1:5" x14ac:dyDescent="0.3">
      <c r="A243" s="4">
        <v>234</v>
      </c>
      <c r="B243" s="4" t="s">
        <v>1970</v>
      </c>
      <c r="C243" s="4">
        <v>11101010</v>
      </c>
      <c r="D243" s="4" t="s">
        <v>1971</v>
      </c>
      <c r="E243" s="5"/>
    </row>
    <row r="244" spans="1:5" x14ac:dyDescent="0.3">
      <c r="A244" s="4">
        <v>235</v>
      </c>
      <c r="B244" s="4" t="s">
        <v>1972</v>
      </c>
      <c r="C244" s="4">
        <v>11101011</v>
      </c>
      <c r="D244" s="4" t="s">
        <v>1973</v>
      </c>
      <c r="E244" s="5"/>
    </row>
    <row r="245" spans="1:5" x14ac:dyDescent="0.3">
      <c r="A245" s="4">
        <v>236</v>
      </c>
      <c r="B245" s="4" t="s">
        <v>1974</v>
      </c>
      <c r="C245" s="4">
        <v>11101100</v>
      </c>
      <c r="D245" s="4" t="s">
        <v>1975</v>
      </c>
      <c r="E245" s="5"/>
    </row>
    <row r="246" spans="1:5" x14ac:dyDescent="0.3">
      <c r="A246" s="4">
        <v>237</v>
      </c>
      <c r="B246" s="4" t="s">
        <v>1976</v>
      </c>
      <c r="C246" s="4">
        <v>11101101</v>
      </c>
      <c r="D246" s="4" t="s">
        <v>1977</v>
      </c>
      <c r="E246" s="5"/>
    </row>
    <row r="247" spans="1:5" x14ac:dyDescent="0.3">
      <c r="A247" s="4">
        <v>238</v>
      </c>
      <c r="B247" s="4" t="s">
        <v>1978</v>
      </c>
      <c r="C247" s="4">
        <v>11101110</v>
      </c>
      <c r="D247" s="4" t="s">
        <v>1979</v>
      </c>
      <c r="E247" s="5"/>
    </row>
    <row r="248" spans="1:5" x14ac:dyDescent="0.3">
      <c r="A248" s="4">
        <v>239</v>
      </c>
      <c r="B248" s="4" t="s">
        <v>1980</v>
      </c>
      <c r="C248" s="4">
        <v>11101111</v>
      </c>
      <c r="D248" s="4" t="s">
        <v>1981</v>
      </c>
      <c r="E248" s="5"/>
    </row>
    <row r="249" spans="1:5" x14ac:dyDescent="0.3">
      <c r="A249" s="4">
        <v>240</v>
      </c>
      <c r="B249" s="4" t="s">
        <v>1982</v>
      </c>
      <c r="C249" s="4">
        <v>11110000</v>
      </c>
      <c r="D249" s="4" t="s">
        <v>1983</v>
      </c>
      <c r="E249" s="5"/>
    </row>
    <row r="250" spans="1:5" x14ac:dyDescent="0.3">
      <c r="A250" s="4">
        <v>241</v>
      </c>
      <c r="B250" s="4" t="s">
        <v>1984</v>
      </c>
      <c r="C250" s="4">
        <v>11110001</v>
      </c>
      <c r="D250" s="4" t="s">
        <v>1985</v>
      </c>
      <c r="E250" s="5"/>
    </row>
    <row r="251" spans="1:5" x14ac:dyDescent="0.3">
      <c r="A251" s="4">
        <v>242</v>
      </c>
      <c r="B251" s="4" t="s">
        <v>1986</v>
      </c>
      <c r="C251" s="4">
        <v>11110010</v>
      </c>
      <c r="D251" s="4" t="s">
        <v>1987</v>
      </c>
      <c r="E251" s="5"/>
    </row>
    <row r="252" spans="1:5" x14ac:dyDescent="0.3">
      <c r="A252" s="4">
        <v>243</v>
      </c>
      <c r="B252" s="4" t="s">
        <v>1988</v>
      </c>
      <c r="C252" s="4">
        <v>11110011</v>
      </c>
      <c r="D252" s="4" t="s">
        <v>1989</v>
      </c>
      <c r="E252" s="5"/>
    </row>
    <row r="253" spans="1:5" x14ac:dyDescent="0.3">
      <c r="A253" s="4">
        <v>244</v>
      </c>
      <c r="B253" s="4" t="s">
        <v>1990</v>
      </c>
      <c r="C253" s="4">
        <v>11110100</v>
      </c>
      <c r="D253" s="4" t="s">
        <v>1991</v>
      </c>
      <c r="E253" s="5"/>
    </row>
    <row r="254" spans="1:5" x14ac:dyDescent="0.3">
      <c r="A254" s="4">
        <v>245</v>
      </c>
      <c r="B254" s="4" t="s">
        <v>1992</v>
      </c>
      <c r="C254" s="4">
        <v>11110101</v>
      </c>
      <c r="D254" s="4" t="s">
        <v>1993</v>
      </c>
      <c r="E254" s="5"/>
    </row>
    <row r="255" spans="1:5" x14ac:dyDescent="0.3">
      <c r="A255" s="4">
        <v>246</v>
      </c>
      <c r="B255" s="4" t="s">
        <v>1994</v>
      </c>
      <c r="C255" s="4">
        <v>11110110</v>
      </c>
      <c r="D255" s="4" t="s">
        <v>1995</v>
      </c>
      <c r="E255" s="5"/>
    </row>
    <row r="256" spans="1:5" x14ac:dyDescent="0.3">
      <c r="A256" s="4">
        <v>247</v>
      </c>
      <c r="B256" s="4" t="s">
        <v>1996</v>
      </c>
      <c r="C256" s="4">
        <v>11110111</v>
      </c>
      <c r="D256" s="4" t="s">
        <v>1997</v>
      </c>
      <c r="E256" s="5" t="s">
        <v>1998</v>
      </c>
    </row>
    <row r="257" spans="1:5" x14ac:dyDescent="0.3">
      <c r="A257" s="4">
        <v>248</v>
      </c>
      <c r="B257" s="4" t="s">
        <v>1999</v>
      </c>
      <c r="C257" s="4">
        <v>11111000</v>
      </c>
      <c r="D257" s="4" t="s">
        <v>2000</v>
      </c>
      <c r="E257" s="5"/>
    </row>
    <row r="258" spans="1:5" x14ac:dyDescent="0.3">
      <c r="A258" s="4">
        <v>249</v>
      </c>
      <c r="B258" s="4" t="s">
        <v>2001</v>
      </c>
      <c r="C258" s="4">
        <v>11111001</v>
      </c>
      <c r="D258" s="4" t="s">
        <v>2002</v>
      </c>
      <c r="E258" s="5"/>
    </row>
    <row r="259" spans="1:5" x14ac:dyDescent="0.3">
      <c r="A259" s="4">
        <v>250</v>
      </c>
      <c r="B259" s="4" t="s">
        <v>2003</v>
      </c>
      <c r="C259" s="4">
        <v>11111010</v>
      </c>
      <c r="D259" s="4" t="s">
        <v>2004</v>
      </c>
      <c r="E259" s="5"/>
    </row>
    <row r="260" spans="1:5" x14ac:dyDescent="0.3">
      <c r="A260" s="4">
        <v>251</v>
      </c>
      <c r="B260" s="4" t="s">
        <v>2005</v>
      </c>
      <c r="C260" s="4">
        <v>11111011</v>
      </c>
      <c r="D260" s="4" t="s">
        <v>2006</v>
      </c>
      <c r="E260" s="5"/>
    </row>
    <row r="261" spans="1:5" x14ac:dyDescent="0.3">
      <c r="A261" s="4">
        <v>252</v>
      </c>
      <c r="B261" s="4" t="s">
        <v>2007</v>
      </c>
      <c r="C261" s="4">
        <v>11111100</v>
      </c>
      <c r="D261" s="4" t="s">
        <v>2008</v>
      </c>
      <c r="E261" s="5"/>
    </row>
    <row r="262" spans="1:5" x14ac:dyDescent="0.3">
      <c r="A262" s="4">
        <v>253</v>
      </c>
      <c r="B262" s="4" t="s">
        <v>2009</v>
      </c>
      <c r="C262" s="4">
        <v>11111101</v>
      </c>
      <c r="D262" s="4" t="s">
        <v>2010</v>
      </c>
      <c r="E262" s="5"/>
    </row>
    <row r="263" spans="1:5" x14ac:dyDescent="0.3">
      <c r="A263" s="4">
        <v>254</v>
      </c>
      <c r="B263" s="4" t="s">
        <v>2011</v>
      </c>
      <c r="C263" s="4">
        <v>11111110</v>
      </c>
      <c r="D263" s="4" t="s">
        <v>2012</v>
      </c>
      <c r="E263" s="5"/>
    </row>
    <row r="264" spans="1:5" x14ac:dyDescent="0.3">
      <c r="A264" s="8">
        <v>255</v>
      </c>
      <c r="B264" s="8" t="s">
        <v>1548</v>
      </c>
      <c r="C264" s="8">
        <v>11111111</v>
      </c>
      <c r="D264" s="8" t="s">
        <v>2013</v>
      </c>
      <c r="E264" s="9"/>
    </row>
  </sheetData>
  <mergeCells count="11">
    <mergeCell ref="A1:E1"/>
    <mergeCell ref="A135:A136"/>
    <mergeCell ref="B135:B136"/>
    <mergeCell ref="C135:C136"/>
    <mergeCell ref="E135:E136"/>
    <mergeCell ref="A36:E36"/>
    <mergeCell ref="A134:E134"/>
    <mergeCell ref="A37:A38"/>
    <mergeCell ref="B37:B38"/>
    <mergeCell ref="C37:C38"/>
    <mergeCell ref="E37:E3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Sheet1</vt:lpstr>
      <vt:lpstr>Data (2)</vt:lpstr>
      <vt:lpstr>ASCII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Amy Pham</cp:lastModifiedBy>
  <dcterms:created xsi:type="dcterms:W3CDTF">2017-10-11T22:43:02Z</dcterms:created>
  <dcterms:modified xsi:type="dcterms:W3CDTF">2025-04-24T18:22:26Z</dcterms:modified>
</cp:coreProperties>
</file>