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my Farrow\Documents\GitHub\projects\ontariorestaurantclosuresexperiment\inputs\data\"/>
    </mc:Choice>
  </mc:AlternateContent>
  <xr:revisionPtr revIDLastSave="0" documentId="13_ncr:40009_{72837F3C-384F-4849-B17C-50AC2959F5D9}" xr6:coauthVersionLast="46" xr6:coauthVersionMax="46" xr10:uidLastSave="{00000000-0000-0000-0000-000000000000}"/>
  <bookViews>
    <workbookView xWindow="-120" yWindow="-120" windowWidth="29040" windowHeight="16440"/>
  </bookViews>
  <sheets>
    <sheet name="health_unit_census_proportion" sheetId="1" r:id="rId1"/>
  </sheets>
  <calcPr calcId="0"/>
</workbook>
</file>

<file path=xl/calcChain.xml><?xml version="1.0" encoding="utf-8"?>
<calcChain xmlns="http://schemas.openxmlformats.org/spreadsheetml/2006/main">
  <c r="L21" i="1" l="1"/>
  <c r="M21" i="1"/>
  <c r="T21" i="1"/>
  <c r="U21" i="1"/>
  <c r="AB21" i="1"/>
  <c r="AC21" i="1"/>
  <c r="AJ21" i="1"/>
  <c r="AK21" i="1"/>
  <c r="C19" i="1"/>
  <c r="D19" i="1"/>
  <c r="E19" i="1"/>
  <c r="F19" i="1"/>
  <c r="G19" i="1"/>
  <c r="H19" i="1"/>
  <c r="I19" i="1"/>
  <c r="J19" i="1"/>
  <c r="K19" i="1"/>
  <c r="L19" i="1"/>
  <c r="M19" i="1"/>
  <c r="N19" i="1"/>
  <c r="O19" i="1"/>
  <c r="P19" i="1"/>
  <c r="Q19" i="1"/>
  <c r="R19" i="1"/>
  <c r="S19" i="1"/>
  <c r="T19" i="1"/>
  <c r="U19" i="1"/>
  <c r="V19" i="1"/>
  <c r="W19" i="1"/>
  <c r="X19" i="1"/>
  <c r="Y19" i="1"/>
  <c r="Z19" i="1"/>
  <c r="AA19" i="1"/>
  <c r="AB19" i="1"/>
  <c r="AC19" i="1"/>
  <c r="AD19" i="1"/>
  <c r="AE19" i="1"/>
  <c r="AF19" i="1"/>
  <c r="AG19" i="1"/>
  <c r="AH19" i="1"/>
  <c r="AI19" i="1"/>
  <c r="AJ19" i="1"/>
  <c r="AK19" i="1"/>
  <c r="AL19" i="1"/>
  <c r="B19" i="1"/>
  <c r="C18" i="1"/>
  <c r="C21" i="1" s="1"/>
  <c r="D18" i="1"/>
  <c r="D21" i="1" s="1"/>
  <c r="E18" i="1"/>
  <c r="E21" i="1" s="1"/>
  <c r="F18" i="1"/>
  <c r="F21" i="1" s="1"/>
  <c r="G18" i="1"/>
  <c r="G21" i="1" s="1"/>
  <c r="H18" i="1"/>
  <c r="H21" i="1" s="1"/>
  <c r="I18" i="1"/>
  <c r="I21" i="1" s="1"/>
  <c r="J18" i="1"/>
  <c r="J21" i="1" s="1"/>
  <c r="K18" i="1"/>
  <c r="K21" i="1" s="1"/>
  <c r="L18" i="1"/>
  <c r="M18" i="1"/>
  <c r="N18" i="1"/>
  <c r="N21" i="1" s="1"/>
  <c r="O18" i="1"/>
  <c r="O21" i="1" s="1"/>
  <c r="P18" i="1"/>
  <c r="P21" i="1" s="1"/>
  <c r="Q18" i="1"/>
  <c r="Q21" i="1" s="1"/>
  <c r="R18" i="1"/>
  <c r="R21" i="1" s="1"/>
  <c r="S18" i="1"/>
  <c r="S21" i="1" s="1"/>
  <c r="T18" i="1"/>
  <c r="U18" i="1"/>
  <c r="V18" i="1"/>
  <c r="V21" i="1" s="1"/>
  <c r="W18" i="1"/>
  <c r="W21" i="1" s="1"/>
  <c r="X18" i="1"/>
  <c r="X21" i="1" s="1"/>
  <c r="Y18" i="1"/>
  <c r="Y21" i="1" s="1"/>
  <c r="Z18" i="1"/>
  <c r="Z21" i="1" s="1"/>
  <c r="AA18" i="1"/>
  <c r="AA21" i="1" s="1"/>
  <c r="AB18" i="1"/>
  <c r="AC18" i="1"/>
  <c r="AD18" i="1"/>
  <c r="AD21" i="1" s="1"/>
  <c r="AE18" i="1"/>
  <c r="AE21" i="1" s="1"/>
  <c r="AF18" i="1"/>
  <c r="AF21" i="1" s="1"/>
  <c r="AG18" i="1"/>
  <c r="AG21" i="1" s="1"/>
  <c r="AH18" i="1"/>
  <c r="AH21" i="1" s="1"/>
  <c r="AI18" i="1"/>
  <c r="AI21" i="1" s="1"/>
  <c r="AJ18" i="1"/>
  <c r="AK18" i="1"/>
  <c r="AL18" i="1"/>
  <c r="AL21" i="1" s="1"/>
  <c r="B18" i="1"/>
  <c r="B21" i="1" s="1"/>
</calcChain>
</file>

<file path=xl/sharedStrings.xml><?xml version="1.0" encoding="utf-8"?>
<sst xmlns="http://schemas.openxmlformats.org/spreadsheetml/2006/main" count="72" uniqueCount="70">
  <si>
    <t>Census indicator profile, based on the 2016 Census long-form questionnaire, Canada, provinces and territories, and health regions (2017 boundaries) c 1 2 3 4 5</t>
  </si>
  <si>
    <t>Every 5 years</t>
  </si>
  <si>
    <t>Table: 17-10-0123-01 (formerly CANSIM 109-0501)</t>
  </si>
  <si>
    <t>District of Algoma Health Unit, Ontario</t>
  </si>
  <si>
    <t>Brant County Health Unit, Ontario</t>
  </si>
  <si>
    <t>Durham Regional Health Unit, Ontario</t>
  </si>
  <si>
    <t>Elgin-St. Thomas Health Unit, Ontario</t>
  </si>
  <si>
    <t>Grey Bruce Health Unit, Ontario</t>
  </si>
  <si>
    <t>Haldimand-Norfolk Health Unit, Ontario</t>
  </si>
  <si>
    <t>Haliburton, Kawartha, Pine Ridge District Health Unit, Ontario</t>
  </si>
  <si>
    <t>Halton Regional Health Unit, Ontario</t>
  </si>
  <si>
    <t>City of Hamilton Health Unit, Ontario</t>
  </si>
  <si>
    <t>Hastings and Prince Edward Counties Health Unit, Ontario</t>
  </si>
  <si>
    <t>Huron County Health Unit, Ontario</t>
  </si>
  <si>
    <t>Chatham-Kent Health Unit, Ontario</t>
  </si>
  <si>
    <t>Kingston, Frontenac and Lennox and Addington Health Unit, Ontario</t>
  </si>
  <si>
    <t>Lambton Health Unit, Ontario</t>
  </si>
  <si>
    <t>Leeds, Grenville and Lanark District Health Unit, Ontario</t>
  </si>
  <si>
    <t>Middlesex-London Health Unit, Ontario</t>
  </si>
  <si>
    <t>Niagara Regional Area Health Unit, Ontario</t>
  </si>
  <si>
    <t>North Bay Parry Sound District Health Unit, Ontario</t>
  </si>
  <si>
    <t>Northwestern Health Unit, Ontario</t>
  </si>
  <si>
    <t>City of Ottawa Health Unit, Ontario</t>
  </si>
  <si>
    <t>Oxford County Health Unit, Ontario</t>
  </si>
  <si>
    <t>Peel Regional Health Unit, Ontario</t>
  </si>
  <si>
    <t>Perth District Health Unit, Ontario</t>
  </si>
  <si>
    <t>Peterborough County-City Health Unit, Ontario</t>
  </si>
  <si>
    <t>Porcupine Health Unit, Ontario</t>
  </si>
  <si>
    <t>Renfrew County and District Health Unit, Ontario</t>
  </si>
  <si>
    <t>Eastern Ontario Health Unit, Ontario</t>
  </si>
  <si>
    <t>Simcoe Muskoka District Health Unit, Ontario</t>
  </si>
  <si>
    <t>Sudbury and District Health Unit, Ontario</t>
  </si>
  <si>
    <t>Thunder Bay District Health Unit, Ontario</t>
  </si>
  <si>
    <t>Timiskaming Health Unit, Ontario</t>
  </si>
  <si>
    <t>Waterloo Health Unit, Ontario</t>
  </si>
  <si>
    <t>Wellington-Dufferin-Guelph Health Unit, Ontario</t>
  </si>
  <si>
    <t>Windsor-Essex County Health Unit, Ontario</t>
  </si>
  <si>
    <t>York Regional Health Unit, Ontario</t>
  </si>
  <si>
    <t>City of Toronto Health Unit, Ontario</t>
  </si>
  <si>
    <t>Southwestern</t>
  </si>
  <si>
    <t>Census indicator profile</t>
  </si>
  <si>
    <t>Number</t>
  </si>
  <si>
    <t>Total population in private households 6</t>
  </si>
  <si>
    <t>Aboriginal identity population 7</t>
  </si>
  <si>
    <t>Percent</t>
  </si>
  <si>
    <t>Aboriginal identity population, proportion of total population 7</t>
  </si>
  <si>
    <t>Visible minority population 8</t>
  </si>
  <si>
    <t>Visible minority population, proportion of total population 8</t>
  </si>
  <si>
    <t>minority + aboriginal</t>
  </si>
  <si>
    <t>Symbol legend:</t>
  </si>
  <si>
    <t>Corrections:</t>
  </si>
  <si>
    <t>Date:</t>
  </si>
  <si>
    <t>Note:</t>
  </si>
  <si>
    <t>2018-08-31T04:00:00Z</t>
  </si>
  <si>
    <t>On September 4th, 2018, the data for “Long-term unemployment rate, labour force aged 15 and over” have been corrected for 2016.</t>
  </si>
  <si>
    <t>Footnotes:</t>
  </si>
  <si>
    <t>Source: Statistics Canada, 2016 Census of Population, based on the long-form questionnaire (25% sample). The table 17-10-0123-01 is an update of table 37-10-0092-01.</t>
  </si>
  <si>
    <t>All counts in census tabulations are subjected to a process called random rounding. Random rounding transforms all raw counts to random rounded counts. This reduces the possibility of identifying individuals within the tabulations.</t>
  </si>
  <si>
    <t>For additional information, please refer to the Dictionary, Census of Population, 2016.</t>
  </si>
  <si>
    <t>The following standard symbols are used in this Statistics Canada table: (..) for figures not available for a specific reference period and (...) for figures not applicable.</t>
  </si>
  <si>
    <t>Health regions are administrative areas defined by provincial ministries of health according to provincial legislation. The health regions presented in this table are based on boundaries and names in effect as of 2017. For complete Canadian coverage, each northern territory represents a health region.</t>
  </si>
  <si>
    <t>Statistics Canada is committed to protect the privacy of all Canadians and the confidentiality of the data they provide to us. As part of this commitment, some population counts of geographic areas are adjusted in order to ensure confidentiality. The adjustment to counts of the total population for any dissemination block is controlled to ensure that the population counts for dissemination areas will always be within 5 of the actual values. The adjustment has no impact on the population counts of census divisions and large census subdivisions.</t>
  </si>
  <si>
    <t>Aboriginal identity' refers to whether the person identified with the Aboriginal peoples of Canada. This includes those who are First Nations (North American Indian), Métis or Inuk (Inuit) and/or those who are Registered or Treaty Indians (that is, registered under the Indian Act of Canada), and/or those who have membership in a First Nation or Indian band. Aboriginal peoples of Canada are defined in the Constitution Act, 1982, Section 35 (2) as including the Indian, Inuit and Métis peoples of Canada.</t>
  </si>
  <si>
    <t>Visible minority' refers to whether a person belongs to a visible minority group as defined by the Employment Equity Act and, if so, the visible minority group to which the person belongs. The Employment Equity Act defines visible minorities as "persons, other than Aboriginal peoples, who are non-Caucasian in race or non-white in colour". The visible minority population consists mainly of the following groups: South Asian, Chinese, Black, Filipino, Latin American, Arab, Southeast Asian, West Asian, Korean and Japanese.</t>
  </si>
  <si>
    <t>How to cite: Statistics Canada. Table 17-10-0123-01 Census indicator profile, based on the 2016 Census long-form questionnaire, Canada, provinces and territories, and health regions (2017 boundaries)</t>
  </si>
  <si>
    <t>https://www150.statcan.gc.ca/t1/tbl1/en/tv.action?pid=1710012301</t>
  </si>
  <si>
    <t>DOI:  https://doi.org/10.25318/1710012301-eng</t>
  </si>
  <si>
    <t>% business owners aboriginal</t>
  </si>
  <si>
    <t>% business owners visible minority</t>
  </si>
  <si>
    <t>% businesses owners aboriginal or visible minority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</si>
</sst>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0" fillId="33" borderId="10" xfId="0" applyFill="1" applyBorder="1"/>
    <xf numFmtId="3" fontId="0" fillId="33"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2"/>
  <sheetViews>
    <sheetView tabSelected="1" workbookViewId="0">
      <selection activeCell="D36" sqref="D36"/>
    </sheetView>
  </sheetViews>
  <sheetFormatPr defaultRowHeight="15" x14ac:dyDescent="0.25"/>
  <cols>
    <col min="1" max="1" width="48.28515625" customWidth="1"/>
  </cols>
  <sheetData>
    <row r="1" spans="1:38" x14ac:dyDescent="0.25">
      <c r="A1" t="s">
        <v>0</v>
      </c>
    </row>
    <row r="2" spans="1:38" x14ac:dyDescent="0.25">
      <c r="A2" t="s">
        <v>1</v>
      </c>
    </row>
    <row r="3" spans="1:38" x14ac:dyDescent="0.25">
      <c r="A3" t="s">
        <v>2</v>
      </c>
    </row>
    <row r="4" spans="1:38" x14ac:dyDescent="0.25">
      <c r="B4" s="2" t="s">
        <v>3</v>
      </c>
      <c r="C4" s="2" t="s">
        <v>4</v>
      </c>
      <c r="D4" s="2" t="s">
        <v>5</v>
      </c>
      <c r="E4" t="s">
        <v>6</v>
      </c>
      <c r="F4" t="s">
        <v>7</v>
      </c>
      <c r="G4" t="s">
        <v>8</v>
      </c>
      <c r="H4" s="2" t="s">
        <v>9</v>
      </c>
      <c r="I4" t="s">
        <v>10</v>
      </c>
      <c r="J4" s="2" t="s">
        <v>11</v>
      </c>
      <c r="K4" t="s">
        <v>12</v>
      </c>
      <c r="L4" t="s">
        <v>13</v>
      </c>
      <c r="M4" t="s">
        <v>14</v>
      </c>
      <c r="N4" t="s">
        <v>15</v>
      </c>
      <c r="O4" t="s">
        <v>16</v>
      </c>
      <c r="P4" t="s">
        <v>17</v>
      </c>
      <c r="Q4" t="s">
        <v>18</v>
      </c>
      <c r="R4" t="s">
        <v>19</v>
      </c>
      <c r="S4" t="s">
        <v>20</v>
      </c>
      <c r="T4" s="2" t="s">
        <v>21</v>
      </c>
      <c r="U4" t="s">
        <v>22</v>
      </c>
      <c r="V4" t="s">
        <v>23</v>
      </c>
      <c r="W4" t="s">
        <v>24</v>
      </c>
      <c r="X4" t="s">
        <v>25</v>
      </c>
      <c r="Y4" t="s">
        <v>26</v>
      </c>
      <c r="Z4" t="s">
        <v>27</v>
      </c>
      <c r="AA4" t="s">
        <v>28</v>
      </c>
      <c r="AB4" t="s">
        <v>29</v>
      </c>
      <c r="AC4" s="2" t="s">
        <v>30</v>
      </c>
      <c r="AD4" s="2" t="s">
        <v>31</v>
      </c>
      <c r="AE4" t="s">
        <v>32</v>
      </c>
      <c r="AF4" s="2" t="s">
        <v>33</v>
      </c>
      <c r="AG4" s="2" t="s">
        <v>34</v>
      </c>
      <c r="AH4" t="s">
        <v>35</v>
      </c>
      <c r="AI4" s="2" t="s">
        <v>36</v>
      </c>
      <c r="AJ4" t="s">
        <v>37</v>
      </c>
      <c r="AK4" t="s">
        <v>38</v>
      </c>
      <c r="AL4" s="2" t="s">
        <v>39</v>
      </c>
    </row>
    <row r="5" spans="1:38" x14ac:dyDescent="0.25">
      <c r="A5" t="s">
        <v>40</v>
      </c>
      <c r="B5" s="2">
        <v>2016</v>
      </c>
      <c r="C5" s="2">
        <v>2016</v>
      </c>
      <c r="D5" s="2">
        <v>2016</v>
      </c>
      <c r="E5">
        <v>2016</v>
      </c>
      <c r="F5">
        <v>2016</v>
      </c>
      <c r="G5">
        <v>2016</v>
      </c>
      <c r="H5" s="2">
        <v>2016</v>
      </c>
      <c r="I5">
        <v>2016</v>
      </c>
      <c r="J5" s="2">
        <v>2016</v>
      </c>
      <c r="K5">
        <v>2016</v>
      </c>
      <c r="L5">
        <v>2016</v>
      </c>
      <c r="M5">
        <v>2016</v>
      </c>
      <c r="N5">
        <v>2016</v>
      </c>
      <c r="O5">
        <v>2016</v>
      </c>
      <c r="P5">
        <v>2016</v>
      </c>
      <c r="Q5">
        <v>2016</v>
      </c>
      <c r="R5">
        <v>2016</v>
      </c>
      <c r="S5">
        <v>2016</v>
      </c>
      <c r="T5" s="2">
        <v>2016</v>
      </c>
      <c r="U5">
        <v>2016</v>
      </c>
      <c r="V5">
        <v>2016</v>
      </c>
      <c r="W5">
        <v>2016</v>
      </c>
      <c r="X5">
        <v>2016</v>
      </c>
      <c r="Y5">
        <v>2016</v>
      </c>
      <c r="Z5">
        <v>2016</v>
      </c>
      <c r="AA5">
        <v>2016</v>
      </c>
      <c r="AB5">
        <v>2016</v>
      </c>
      <c r="AC5" s="2">
        <v>2016</v>
      </c>
      <c r="AD5" s="2">
        <v>2016</v>
      </c>
      <c r="AE5">
        <v>2016</v>
      </c>
      <c r="AF5" s="2">
        <v>2016</v>
      </c>
      <c r="AG5" s="2">
        <v>2016</v>
      </c>
      <c r="AH5">
        <v>2016</v>
      </c>
      <c r="AI5" s="2">
        <v>2016</v>
      </c>
      <c r="AJ5">
        <v>2016</v>
      </c>
      <c r="AK5">
        <v>2016</v>
      </c>
      <c r="AL5" s="2"/>
    </row>
    <row r="6" spans="1:38" x14ac:dyDescent="0.25">
      <c r="B6" s="2" t="s">
        <v>41</v>
      </c>
      <c r="C6" s="2"/>
      <c r="D6" s="2"/>
      <c r="H6" s="2"/>
      <c r="J6" s="2"/>
      <c r="T6" s="2"/>
      <c r="AC6" s="2"/>
      <c r="AD6" s="2"/>
      <c r="AF6" s="2"/>
      <c r="AG6" s="2"/>
      <c r="AI6" s="2"/>
      <c r="AL6" s="2"/>
    </row>
    <row r="7" spans="1:38" x14ac:dyDescent="0.25">
      <c r="A7" t="s">
        <v>42</v>
      </c>
      <c r="B7" s="3">
        <v>111085</v>
      </c>
      <c r="C7" s="3">
        <v>132375</v>
      </c>
      <c r="D7" s="3">
        <v>639490</v>
      </c>
      <c r="E7" s="1">
        <v>87605</v>
      </c>
      <c r="F7" s="1">
        <v>158450</v>
      </c>
      <c r="G7" s="1">
        <v>107455</v>
      </c>
      <c r="H7" s="3">
        <v>174520</v>
      </c>
      <c r="I7" s="1">
        <v>540980</v>
      </c>
      <c r="J7" s="3">
        <v>527930</v>
      </c>
      <c r="K7" s="1">
        <v>157815</v>
      </c>
      <c r="L7" s="1">
        <v>57830</v>
      </c>
      <c r="M7" s="1">
        <v>99775</v>
      </c>
      <c r="N7" s="1">
        <v>187910</v>
      </c>
      <c r="O7" s="1">
        <v>124595</v>
      </c>
      <c r="P7" s="1">
        <v>165995</v>
      </c>
      <c r="Q7" s="1">
        <v>448535</v>
      </c>
      <c r="R7" s="1">
        <v>438160</v>
      </c>
      <c r="S7" s="1">
        <v>121040</v>
      </c>
      <c r="T7" s="3">
        <v>75185</v>
      </c>
      <c r="U7" s="1">
        <v>916860</v>
      </c>
      <c r="V7" s="1">
        <v>109155</v>
      </c>
      <c r="W7" s="1">
        <v>1372640</v>
      </c>
      <c r="X7" s="1">
        <v>75175</v>
      </c>
      <c r="Y7" s="1">
        <v>135075</v>
      </c>
      <c r="Z7" s="1">
        <v>82975</v>
      </c>
      <c r="AA7" s="1">
        <v>100440</v>
      </c>
      <c r="AB7" s="1">
        <v>198070</v>
      </c>
      <c r="AC7" s="3">
        <v>529465</v>
      </c>
      <c r="AD7" s="3">
        <v>192980</v>
      </c>
      <c r="AE7" s="1">
        <v>148915</v>
      </c>
      <c r="AF7" s="3">
        <v>32450</v>
      </c>
      <c r="AG7" s="3">
        <v>527345</v>
      </c>
      <c r="AH7" s="1">
        <v>280265</v>
      </c>
      <c r="AI7" s="3">
        <v>391005</v>
      </c>
      <c r="AJ7" s="1">
        <v>1100950</v>
      </c>
      <c r="AK7" s="1">
        <v>2691665</v>
      </c>
      <c r="AL7" s="3">
        <v>196760</v>
      </c>
    </row>
    <row r="8" spans="1:38" x14ac:dyDescent="0.25">
      <c r="A8" t="s">
        <v>43</v>
      </c>
      <c r="B8" s="3">
        <v>15365</v>
      </c>
      <c r="C8" s="3">
        <v>7030</v>
      </c>
      <c r="D8" s="3">
        <v>12535</v>
      </c>
      <c r="E8" s="1">
        <v>1975</v>
      </c>
      <c r="F8" s="1">
        <v>5520</v>
      </c>
      <c r="G8" s="1">
        <v>3330</v>
      </c>
      <c r="H8" s="3">
        <v>4795</v>
      </c>
      <c r="I8" s="1">
        <v>5455</v>
      </c>
      <c r="J8" s="3">
        <v>12130</v>
      </c>
      <c r="K8" s="1">
        <v>10585</v>
      </c>
      <c r="L8">
        <v>810</v>
      </c>
      <c r="M8" s="1">
        <v>4065</v>
      </c>
      <c r="N8" s="1">
        <v>7475</v>
      </c>
      <c r="O8" s="1">
        <v>6890</v>
      </c>
      <c r="P8" s="1">
        <v>6020</v>
      </c>
      <c r="Q8" s="1">
        <v>11140</v>
      </c>
      <c r="R8" s="1">
        <v>12250</v>
      </c>
      <c r="S8" s="1">
        <v>14160</v>
      </c>
      <c r="T8" s="3">
        <v>28060</v>
      </c>
      <c r="U8" s="1">
        <v>22955</v>
      </c>
      <c r="V8" s="1">
        <v>2050</v>
      </c>
      <c r="W8" s="1">
        <v>9120</v>
      </c>
      <c r="X8" s="1">
        <v>1025</v>
      </c>
      <c r="Y8" s="1">
        <v>6160</v>
      </c>
      <c r="Z8" s="1">
        <v>16255</v>
      </c>
      <c r="AA8" s="1">
        <v>8705</v>
      </c>
      <c r="AB8" s="1">
        <v>7645</v>
      </c>
      <c r="AC8" s="3">
        <v>24110</v>
      </c>
      <c r="AD8" s="3">
        <v>24040</v>
      </c>
      <c r="AE8" s="1">
        <v>27585</v>
      </c>
      <c r="AF8" s="3">
        <v>2755</v>
      </c>
      <c r="AG8" s="3">
        <v>8980</v>
      </c>
      <c r="AH8" s="1">
        <v>4550</v>
      </c>
      <c r="AI8" s="3">
        <v>9870</v>
      </c>
      <c r="AJ8" s="1">
        <v>5915</v>
      </c>
      <c r="AK8" s="1">
        <v>23065</v>
      </c>
      <c r="AL8" s="3">
        <v>4025</v>
      </c>
    </row>
    <row r="9" spans="1:38" x14ac:dyDescent="0.25">
      <c r="B9" s="2" t="s">
        <v>44</v>
      </c>
      <c r="C9" s="2"/>
      <c r="D9" s="2"/>
      <c r="H9" s="2"/>
      <c r="J9" s="2"/>
      <c r="T9" s="2"/>
      <c r="AC9" s="2"/>
      <c r="AD9" s="2"/>
      <c r="AF9" s="2"/>
      <c r="AG9" s="2"/>
      <c r="AI9" s="2"/>
      <c r="AL9" s="2"/>
    </row>
    <row r="10" spans="1:38" x14ac:dyDescent="0.25">
      <c r="A10" t="s">
        <v>45</v>
      </c>
      <c r="B10" s="2">
        <v>13.8</v>
      </c>
      <c r="C10" s="2">
        <v>5.3</v>
      </c>
      <c r="D10" s="2">
        <v>2</v>
      </c>
      <c r="E10">
        <v>2.2999999999999998</v>
      </c>
      <c r="F10">
        <v>3.5</v>
      </c>
      <c r="G10">
        <v>3.1</v>
      </c>
      <c r="H10" s="2">
        <v>2.7</v>
      </c>
      <c r="I10">
        <v>1</v>
      </c>
      <c r="J10" s="2">
        <v>2.2999999999999998</v>
      </c>
      <c r="K10">
        <v>6.7</v>
      </c>
      <c r="L10">
        <v>1.4</v>
      </c>
      <c r="M10">
        <v>4.0999999999999996</v>
      </c>
      <c r="N10">
        <v>4</v>
      </c>
      <c r="O10">
        <v>5.5</v>
      </c>
      <c r="P10">
        <v>3.6</v>
      </c>
      <c r="Q10">
        <v>2.5</v>
      </c>
      <c r="R10">
        <v>2.8</v>
      </c>
      <c r="S10">
        <v>11.7</v>
      </c>
      <c r="T10" s="2">
        <v>37.299999999999997</v>
      </c>
      <c r="U10">
        <v>2.5</v>
      </c>
      <c r="V10">
        <v>1.9</v>
      </c>
      <c r="W10">
        <v>0.7</v>
      </c>
      <c r="X10">
        <v>1.4</v>
      </c>
      <c r="Y10">
        <v>4.5999999999999996</v>
      </c>
      <c r="Z10">
        <v>19.600000000000001</v>
      </c>
      <c r="AA10">
        <v>8.6999999999999993</v>
      </c>
      <c r="AB10">
        <v>3.9</v>
      </c>
      <c r="AC10" s="2">
        <v>4.5999999999999996</v>
      </c>
      <c r="AD10" s="2">
        <v>12.5</v>
      </c>
      <c r="AE10">
        <v>18.5</v>
      </c>
      <c r="AF10" s="2">
        <v>8.5</v>
      </c>
      <c r="AG10" s="2">
        <v>1.7</v>
      </c>
      <c r="AH10">
        <v>1.6</v>
      </c>
      <c r="AI10" s="2">
        <v>2.5</v>
      </c>
      <c r="AJ10">
        <v>0.5</v>
      </c>
      <c r="AK10">
        <v>0.9</v>
      </c>
      <c r="AL10" s="2">
        <v>2.0456393579999999</v>
      </c>
    </row>
    <row r="11" spans="1:38" x14ac:dyDescent="0.25">
      <c r="B11" s="2" t="s">
        <v>41</v>
      </c>
      <c r="C11" s="2"/>
      <c r="D11" s="2"/>
      <c r="H11" s="2"/>
      <c r="J11" s="2"/>
      <c r="T11" s="2"/>
      <c r="AC11" s="2"/>
      <c r="AD11" s="2"/>
      <c r="AF11" s="2"/>
      <c r="AG11" s="2"/>
      <c r="AI11" s="2"/>
      <c r="AL11" s="2"/>
    </row>
    <row r="12" spans="1:38" x14ac:dyDescent="0.25">
      <c r="A12" t="s">
        <v>46</v>
      </c>
      <c r="B12" s="3">
        <v>2580</v>
      </c>
      <c r="C12" s="3">
        <v>10245</v>
      </c>
      <c r="D12" s="3">
        <v>173330</v>
      </c>
      <c r="E12" s="1">
        <v>2585</v>
      </c>
      <c r="F12" s="1">
        <v>3700</v>
      </c>
      <c r="G12" s="1">
        <v>2245</v>
      </c>
      <c r="H12" s="3">
        <v>4655</v>
      </c>
      <c r="I12" s="1">
        <v>139000</v>
      </c>
      <c r="J12" s="3">
        <v>100055</v>
      </c>
      <c r="K12" s="1">
        <v>5295</v>
      </c>
      <c r="L12">
        <v>865</v>
      </c>
      <c r="M12" s="1">
        <v>4535</v>
      </c>
      <c r="N12" s="1">
        <v>12890</v>
      </c>
      <c r="O12" s="1">
        <v>5505</v>
      </c>
      <c r="P12" s="1">
        <v>3445</v>
      </c>
      <c r="Q12" s="1">
        <v>76460</v>
      </c>
      <c r="R12" s="1">
        <v>38815</v>
      </c>
      <c r="S12" s="1">
        <v>2540</v>
      </c>
      <c r="T12" s="3">
        <v>1275</v>
      </c>
      <c r="U12" s="1">
        <v>241245</v>
      </c>
      <c r="V12" s="1">
        <v>3435</v>
      </c>
      <c r="W12" s="1">
        <v>854560</v>
      </c>
      <c r="X12" s="1">
        <v>2700</v>
      </c>
      <c r="Y12" s="1">
        <v>5905</v>
      </c>
      <c r="Z12" s="1">
        <v>1295</v>
      </c>
      <c r="AA12" s="1">
        <v>2640</v>
      </c>
      <c r="AB12" s="1">
        <v>6530</v>
      </c>
      <c r="AC12" s="3">
        <v>35060</v>
      </c>
      <c r="AD12" s="3">
        <v>6340</v>
      </c>
      <c r="AE12" s="1">
        <v>5165</v>
      </c>
      <c r="AF12" s="2">
        <v>500</v>
      </c>
      <c r="AG12" s="3">
        <v>100025</v>
      </c>
      <c r="AH12" s="1">
        <v>32385</v>
      </c>
      <c r="AI12" s="3">
        <v>70725</v>
      </c>
      <c r="AJ12" s="1">
        <v>541200</v>
      </c>
      <c r="AK12" s="1">
        <v>1385850</v>
      </c>
      <c r="AL12" s="3">
        <v>6020</v>
      </c>
    </row>
    <row r="13" spans="1:38" x14ac:dyDescent="0.25">
      <c r="B13" s="2" t="s">
        <v>44</v>
      </c>
      <c r="C13" s="2"/>
      <c r="D13" s="2"/>
      <c r="H13" s="2"/>
      <c r="J13" s="2"/>
      <c r="T13" s="2"/>
      <c r="AC13" s="2"/>
      <c r="AD13" s="2"/>
      <c r="AF13" s="2"/>
      <c r="AG13" s="2"/>
      <c r="AI13" s="2"/>
      <c r="AL13" s="2"/>
    </row>
    <row r="14" spans="1:38" x14ac:dyDescent="0.25">
      <c r="A14" t="s">
        <v>47</v>
      </c>
      <c r="B14" s="2">
        <v>2.2999999999999998</v>
      </c>
      <c r="C14" s="2">
        <v>7.7</v>
      </c>
      <c r="D14" s="2">
        <v>27.1</v>
      </c>
      <c r="E14">
        <v>3</v>
      </c>
      <c r="F14">
        <v>2.2999999999999998</v>
      </c>
      <c r="G14">
        <v>2.1</v>
      </c>
      <c r="H14" s="2">
        <v>2.7</v>
      </c>
      <c r="I14">
        <v>25.7</v>
      </c>
      <c r="J14" s="2">
        <v>19</v>
      </c>
      <c r="K14">
        <v>3.4</v>
      </c>
      <c r="L14">
        <v>1.5</v>
      </c>
      <c r="M14">
        <v>4.5</v>
      </c>
      <c r="N14">
        <v>6.9</v>
      </c>
      <c r="O14">
        <v>4.4000000000000004</v>
      </c>
      <c r="P14">
        <v>2.1</v>
      </c>
      <c r="Q14">
        <v>17</v>
      </c>
      <c r="R14">
        <v>8.9</v>
      </c>
      <c r="S14">
        <v>2.1</v>
      </c>
      <c r="T14" s="2">
        <v>1.7</v>
      </c>
      <c r="U14">
        <v>26.3</v>
      </c>
      <c r="V14">
        <v>3.1</v>
      </c>
      <c r="W14">
        <v>62.3</v>
      </c>
      <c r="X14">
        <v>3.6</v>
      </c>
      <c r="Y14">
        <v>4.4000000000000004</v>
      </c>
      <c r="Z14">
        <v>1.6</v>
      </c>
      <c r="AA14">
        <v>2.6</v>
      </c>
      <c r="AB14">
        <v>3.3</v>
      </c>
      <c r="AC14" s="2">
        <v>6.6</v>
      </c>
      <c r="AD14" s="2">
        <v>3.3</v>
      </c>
      <c r="AE14">
        <v>3.5</v>
      </c>
      <c r="AF14" s="2">
        <v>1.5</v>
      </c>
      <c r="AG14" s="2">
        <v>19</v>
      </c>
      <c r="AH14">
        <v>11.6</v>
      </c>
      <c r="AI14" s="2">
        <v>18.100000000000001</v>
      </c>
      <c r="AJ14">
        <v>49.2</v>
      </c>
      <c r="AK14">
        <v>51.5</v>
      </c>
      <c r="AL14" s="2">
        <v>3.0595649520000001</v>
      </c>
    </row>
    <row r="15" spans="1:38" x14ac:dyDescent="0.25">
      <c r="B15" s="2"/>
      <c r="C15" s="2"/>
      <c r="D15" s="2"/>
      <c r="H15" s="2"/>
      <c r="J15" s="2"/>
      <c r="T15" s="2"/>
      <c r="AC15" s="2"/>
      <c r="AD15" s="2"/>
      <c r="AF15" s="2"/>
      <c r="AG15" s="2"/>
      <c r="AI15" s="2"/>
      <c r="AL15" s="2"/>
    </row>
    <row r="16" spans="1:38" x14ac:dyDescent="0.25">
      <c r="A16" t="s">
        <v>48</v>
      </c>
      <c r="B16" s="2">
        <v>16.100000000000001</v>
      </c>
      <c r="C16" s="2">
        <v>13</v>
      </c>
      <c r="D16" s="2">
        <v>29.1</v>
      </c>
      <c r="E16">
        <v>5.3</v>
      </c>
      <c r="F16">
        <v>5.8</v>
      </c>
      <c r="G16">
        <v>5.2</v>
      </c>
      <c r="H16" s="2">
        <v>5.4</v>
      </c>
      <c r="I16">
        <v>26.7</v>
      </c>
      <c r="J16" s="2">
        <v>21.3</v>
      </c>
      <c r="K16">
        <v>10.1</v>
      </c>
      <c r="L16">
        <v>2.9</v>
      </c>
      <c r="M16">
        <v>8.6</v>
      </c>
      <c r="N16">
        <v>10.9</v>
      </c>
      <c r="O16">
        <v>9.9</v>
      </c>
      <c r="P16">
        <v>5.7</v>
      </c>
      <c r="Q16">
        <v>19.5</v>
      </c>
      <c r="R16">
        <v>11.7</v>
      </c>
      <c r="S16">
        <v>13.8</v>
      </c>
      <c r="T16" s="2">
        <v>39</v>
      </c>
      <c r="U16">
        <v>28.8</v>
      </c>
      <c r="V16">
        <v>5</v>
      </c>
      <c r="W16">
        <v>63</v>
      </c>
      <c r="X16">
        <v>5</v>
      </c>
      <c r="Y16">
        <v>9</v>
      </c>
      <c r="Z16">
        <v>21.2</v>
      </c>
      <c r="AA16">
        <v>11.3</v>
      </c>
      <c r="AB16">
        <v>7.2</v>
      </c>
      <c r="AC16" s="2">
        <v>11.2</v>
      </c>
      <c r="AD16" s="2">
        <v>15.8</v>
      </c>
      <c r="AE16">
        <v>22</v>
      </c>
      <c r="AF16" s="2">
        <v>10</v>
      </c>
      <c r="AG16" s="2">
        <v>20.7</v>
      </c>
      <c r="AH16">
        <v>13.2</v>
      </c>
      <c r="AI16" s="2">
        <v>20.6</v>
      </c>
      <c r="AJ16">
        <v>49.7</v>
      </c>
      <c r="AK16">
        <v>52.4</v>
      </c>
      <c r="AL16" s="2">
        <v>5.1052043100000004</v>
      </c>
    </row>
    <row r="17" spans="1:38" x14ac:dyDescent="0.25">
      <c r="B17" s="2"/>
      <c r="C17" s="2"/>
      <c r="D17" s="2"/>
      <c r="H17" s="2"/>
      <c r="J17" s="2"/>
      <c r="T17" s="2"/>
      <c r="AC17" s="2"/>
      <c r="AD17" s="2"/>
      <c r="AF17" s="2"/>
      <c r="AG17" s="2"/>
      <c r="AI17" s="2"/>
      <c r="AL17" s="2"/>
    </row>
    <row r="18" spans="1:38" x14ac:dyDescent="0.25">
      <c r="A18" t="s">
        <v>67</v>
      </c>
      <c r="B18" s="2">
        <f>0.35*B10</f>
        <v>4.83</v>
      </c>
      <c r="C18" s="2">
        <f t="shared" ref="C18:AL18" si="0">0.35*C10</f>
        <v>1.8549999999999998</v>
      </c>
      <c r="D18" s="2">
        <f t="shared" si="0"/>
        <v>0.7</v>
      </c>
      <c r="E18">
        <f t="shared" si="0"/>
        <v>0.80499999999999994</v>
      </c>
      <c r="F18">
        <f t="shared" si="0"/>
        <v>1.2249999999999999</v>
      </c>
      <c r="G18">
        <f t="shared" si="0"/>
        <v>1.085</v>
      </c>
      <c r="H18" s="2">
        <f t="shared" si="0"/>
        <v>0.94499999999999995</v>
      </c>
      <c r="I18">
        <f t="shared" si="0"/>
        <v>0.35</v>
      </c>
      <c r="J18" s="2">
        <f t="shared" si="0"/>
        <v>0.80499999999999994</v>
      </c>
      <c r="K18">
        <f t="shared" si="0"/>
        <v>2.3449999999999998</v>
      </c>
      <c r="L18">
        <f t="shared" si="0"/>
        <v>0.48999999999999994</v>
      </c>
      <c r="M18">
        <f t="shared" si="0"/>
        <v>1.4349999999999998</v>
      </c>
      <c r="N18">
        <f t="shared" si="0"/>
        <v>1.4</v>
      </c>
      <c r="O18">
        <f t="shared" si="0"/>
        <v>1.9249999999999998</v>
      </c>
      <c r="P18">
        <f t="shared" si="0"/>
        <v>1.26</v>
      </c>
      <c r="Q18">
        <f t="shared" si="0"/>
        <v>0.875</v>
      </c>
      <c r="R18">
        <f t="shared" si="0"/>
        <v>0.97999999999999987</v>
      </c>
      <c r="S18">
        <f t="shared" si="0"/>
        <v>4.0949999999999998</v>
      </c>
      <c r="T18" s="2">
        <f t="shared" si="0"/>
        <v>13.054999999999998</v>
      </c>
      <c r="U18">
        <f t="shared" si="0"/>
        <v>0.875</v>
      </c>
      <c r="V18">
        <f t="shared" si="0"/>
        <v>0.66499999999999992</v>
      </c>
      <c r="W18">
        <f t="shared" si="0"/>
        <v>0.24499999999999997</v>
      </c>
      <c r="X18">
        <f t="shared" si="0"/>
        <v>0.48999999999999994</v>
      </c>
      <c r="Y18">
        <f t="shared" si="0"/>
        <v>1.6099999999999999</v>
      </c>
      <c r="Z18">
        <f t="shared" si="0"/>
        <v>6.86</v>
      </c>
      <c r="AA18">
        <f t="shared" si="0"/>
        <v>3.0449999999999995</v>
      </c>
      <c r="AB18">
        <f t="shared" si="0"/>
        <v>1.365</v>
      </c>
      <c r="AC18" s="2">
        <f t="shared" si="0"/>
        <v>1.6099999999999999</v>
      </c>
      <c r="AD18" s="2">
        <f t="shared" si="0"/>
        <v>4.375</v>
      </c>
      <c r="AE18">
        <f t="shared" si="0"/>
        <v>6.4749999999999996</v>
      </c>
      <c r="AF18" s="2">
        <f t="shared" si="0"/>
        <v>2.9749999999999996</v>
      </c>
      <c r="AG18" s="2">
        <f t="shared" si="0"/>
        <v>0.59499999999999997</v>
      </c>
      <c r="AH18">
        <f t="shared" si="0"/>
        <v>0.55999999999999994</v>
      </c>
      <c r="AI18" s="2">
        <f t="shared" si="0"/>
        <v>0.875</v>
      </c>
      <c r="AJ18">
        <f t="shared" si="0"/>
        <v>0.17499999999999999</v>
      </c>
      <c r="AK18">
        <f t="shared" si="0"/>
        <v>0.315</v>
      </c>
      <c r="AL18" s="2">
        <f t="shared" si="0"/>
        <v>0.71597377529999995</v>
      </c>
    </row>
    <row r="19" spans="1:38" x14ac:dyDescent="0.25">
      <c r="A19" t="s">
        <v>68</v>
      </c>
      <c r="B19" s="2">
        <f>0.55*B14</f>
        <v>1.2649999999999999</v>
      </c>
      <c r="C19" s="2">
        <f t="shared" ref="C19:AL19" si="1">0.55*C14</f>
        <v>4.2350000000000003</v>
      </c>
      <c r="D19" s="2">
        <f t="shared" si="1"/>
        <v>14.905000000000001</v>
      </c>
      <c r="E19">
        <f t="shared" si="1"/>
        <v>1.6500000000000001</v>
      </c>
      <c r="F19">
        <f t="shared" si="1"/>
        <v>1.2649999999999999</v>
      </c>
      <c r="G19">
        <f t="shared" si="1"/>
        <v>1.1550000000000002</v>
      </c>
      <c r="H19" s="2">
        <f t="shared" si="1"/>
        <v>1.4850000000000003</v>
      </c>
      <c r="I19">
        <f t="shared" si="1"/>
        <v>14.135000000000002</v>
      </c>
      <c r="J19" s="2">
        <f t="shared" si="1"/>
        <v>10.450000000000001</v>
      </c>
      <c r="K19">
        <f t="shared" si="1"/>
        <v>1.87</v>
      </c>
      <c r="L19">
        <f t="shared" si="1"/>
        <v>0.82500000000000007</v>
      </c>
      <c r="M19">
        <f t="shared" si="1"/>
        <v>2.4750000000000001</v>
      </c>
      <c r="N19">
        <f t="shared" si="1"/>
        <v>3.7950000000000004</v>
      </c>
      <c r="O19">
        <f t="shared" si="1"/>
        <v>2.4200000000000004</v>
      </c>
      <c r="P19">
        <f t="shared" si="1"/>
        <v>1.1550000000000002</v>
      </c>
      <c r="Q19">
        <f t="shared" si="1"/>
        <v>9.3500000000000014</v>
      </c>
      <c r="R19">
        <f t="shared" si="1"/>
        <v>4.8950000000000005</v>
      </c>
      <c r="S19">
        <f t="shared" si="1"/>
        <v>1.1550000000000002</v>
      </c>
      <c r="T19" s="2">
        <f t="shared" si="1"/>
        <v>0.93500000000000005</v>
      </c>
      <c r="U19">
        <f t="shared" si="1"/>
        <v>14.465000000000002</v>
      </c>
      <c r="V19">
        <f t="shared" si="1"/>
        <v>1.7050000000000003</v>
      </c>
      <c r="W19">
        <f t="shared" si="1"/>
        <v>34.265000000000001</v>
      </c>
      <c r="X19">
        <f t="shared" si="1"/>
        <v>1.9800000000000002</v>
      </c>
      <c r="Y19">
        <f t="shared" si="1"/>
        <v>2.4200000000000004</v>
      </c>
      <c r="Z19">
        <f t="shared" si="1"/>
        <v>0.88000000000000012</v>
      </c>
      <c r="AA19">
        <f t="shared" si="1"/>
        <v>1.4300000000000002</v>
      </c>
      <c r="AB19">
        <f t="shared" si="1"/>
        <v>1.8149999999999999</v>
      </c>
      <c r="AC19" s="2">
        <f t="shared" si="1"/>
        <v>3.63</v>
      </c>
      <c r="AD19" s="2">
        <f t="shared" si="1"/>
        <v>1.8149999999999999</v>
      </c>
      <c r="AE19">
        <f t="shared" si="1"/>
        <v>1.9250000000000003</v>
      </c>
      <c r="AF19" s="2">
        <f t="shared" si="1"/>
        <v>0.82500000000000007</v>
      </c>
      <c r="AG19" s="2">
        <f t="shared" si="1"/>
        <v>10.450000000000001</v>
      </c>
      <c r="AH19">
        <f t="shared" si="1"/>
        <v>6.38</v>
      </c>
      <c r="AI19" s="2">
        <f t="shared" si="1"/>
        <v>9.9550000000000018</v>
      </c>
      <c r="AJ19">
        <f t="shared" si="1"/>
        <v>27.060000000000002</v>
      </c>
      <c r="AK19">
        <f t="shared" si="1"/>
        <v>28.325000000000003</v>
      </c>
      <c r="AL19" s="2">
        <f t="shared" si="1"/>
        <v>1.6827607236000002</v>
      </c>
    </row>
    <row r="20" spans="1:38" x14ac:dyDescent="0.25">
      <c r="B20" s="2"/>
      <c r="C20" s="2"/>
      <c r="D20" s="2"/>
      <c r="H20" s="2"/>
      <c r="J20" s="2"/>
      <c r="T20" s="2"/>
      <c r="AC20" s="2"/>
      <c r="AD20" s="2"/>
      <c r="AF20" s="2"/>
      <c r="AG20" s="2"/>
      <c r="AI20" s="2"/>
      <c r="AL20" s="2"/>
    </row>
    <row r="21" spans="1:38" x14ac:dyDescent="0.25">
      <c r="A21" t="s">
        <v>69</v>
      </c>
      <c r="B21" s="2">
        <f>B18+B19</f>
        <v>6.0949999999999998</v>
      </c>
      <c r="C21" s="2">
        <f t="shared" ref="C21:AL21" si="2">C18+C19</f>
        <v>6.09</v>
      </c>
      <c r="D21" s="2">
        <f t="shared" si="2"/>
        <v>15.605</v>
      </c>
      <c r="E21">
        <f t="shared" si="2"/>
        <v>2.4550000000000001</v>
      </c>
      <c r="F21">
        <f t="shared" si="2"/>
        <v>2.4899999999999998</v>
      </c>
      <c r="G21">
        <f t="shared" si="2"/>
        <v>2.2400000000000002</v>
      </c>
      <c r="H21" s="2">
        <f t="shared" si="2"/>
        <v>2.4300000000000002</v>
      </c>
      <c r="I21">
        <f t="shared" si="2"/>
        <v>14.485000000000001</v>
      </c>
      <c r="J21" s="2">
        <f t="shared" si="2"/>
        <v>11.255000000000001</v>
      </c>
      <c r="K21">
        <f t="shared" si="2"/>
        <v>4.2149999999999999</v>
      </c>
      <c r="L21">
        <f t="shared" si="2"/>
        <v>1.3149999999999999</v>
      </c>
      <c r="M21">
        <f t="shared" si="2"/>
        <v>3.91</v>
      </c>
      <c r="N21">
        <f t="shared" si="2"/>
        <v>5.1950000000000003</v>
      </c>
      <c r="O21">
        <f t="shared" si="2"/>
        <v>4.3450000000000006</v>
      </c>
      <c r="P21">
        <f t="shared" si="2"/>
        <v>2.415</v>
      </c>
      <c r="Q21">
        <f t="shared" si="2"/>
        <v>10.225000000000001</v>
      </c>
      <c r="R21">
        <f t="shared" si="2"/>
        <v>5.875</v>
      </c>
      <c r="S21">
        <f t="shared" si="2"/>
        <v>5.25</v>
      </c>
      <c r="T21" s="2">
        <f t="shared" si="2"/>
        <v>13.989999999999998</v>
      </c>
      <c r="U21">
        <f t="shared" si="2"/>
        <v>15.340000000000002</v>
      </c>
      <c r="V21">
        <f t="shared" si="2"/>
        <v>2.37</v>
      </c>
      <c r="W21">
        <f t="shared" si="2"/>
        <v>34.51</v>
      </c>
      <c r="X21">
        <f t="shared" si="2"/>
        <v>2.4700000000000002</v>
      </c>
      <c r="Y21">
        <f t="shared" si="2"/>
        <v>4.03</v>
      </c>
      <c r="Z21">
        <f t="shared" si="2"/>
        <v>7.74</v>
      </c>
      <c r="AA21">
        <f t="shared" si="2"/>
        <v>4.4749999999999996</v>
      </c>
      <c r="AB21">
        <f t="shared" si="2"/>
        <v>3.1799999999999997</v>
      </c>
      <c r="AC21" s="2">
        <f t="shared" si="2"/>
        <v>5.24</v>
      </c>
      <c r="AD21" s="2">
        <f t="shared" si="2"/>
        <v>6.1899999999999995</v>
      </c>
      <c r="AE21">
        <f t="shared" si="2"/>
        <v>8.4</v>
      </c>
      <c r="AF21" s="2">
        <f t="shared" si="2"/>
        <v>3.8</v>
      </c>
      <c r="AG21" s="2">
        <f t="shared" si="2"/>
        <v>11.045000000000002</v>
      </c>
      <c r="AH21">
        <f t="shared" si="2"/>
        <v>6.9399999999999995</v>
      </c>
      <c r="AI21" s="2">
        <f t="shared" si="2"/>
        <v>10.830000000000002</v>
      </c>
      <c r="AJ21">
        <f t="shared" si="2"/>
        <v>27.235000000000003</v>
      </c>
      <c r="AK21">
        <f t="shared" si="2"/>
        <v>28.640000000000004</v>
      </c>
      <c r="AL21" s="2">
        <f t="shared" si="2"/>
        <v>2.3987344989000001</v>
      </c>
    </row>
    <row r="24" spans="1:38" x14ac:dyDescent="0.25">
      <c r="A24" t="s">
        <v>49</v>
      </c>
    </row>
    <row r="26" spans="1:38" x14ac:dyDescent="0.25">
      <c r="A26" t="s">
        <v>50</v>
      </c>
    </row>
    <row r="27" spans="1:38" x14ac:dyDescent="0.25">
      <c r="A27" t="s">
        <v>51</v>
      </c>
      <c r="B27" t="s">
        <v>52</v>
      </c>
    </row>
    <row r="28" spans="1:38" x14ac:dyDescent="0.25">
      <c r="A28" t="s">
        <v>53</v>
      </c>
      <c r="B28" t="s">
        <v>54</v>
      </c>
    </row>
    <row r="30" spans="1:38" x14ac:dyDescent="0.25">
      <c r="A30" t="s">
        <v>55</v>
      </c>
    </row>
    <row r="31" spans="1:38" x14ac:dyDescent="0.25">
      <c r="A31">
        <v>1</v>
      </c>
      <c r="B31" t="s">
        <v>56</v>
      </c>
    </row>
    <row r="32" spans="1:38" x14ac:dyDescent="0.25">
      <c r="A32">
        <v>2</v>
      </c>
      <c r="B32" t="s">
        <v>57</v>
      </c>
    </row>
    <row r="33" spans="1:2" x14ac:dyDescent="0.25">
      <c r="A33">
        <v>3</v>
      </c>
      <c r="B33" t="s">
        <v>58</v>
      </c>
    </row>
    <row r="34" spans="1:2" x14ac:dyDescent="0.25">
      <c r="A34">
        <v>4</v>
      </c>
      <c r="B34" t="s">
        <v>59</v>
      </c>
    </row>
    <row r="35" spans="1:2" x14ac:dyDescent="0.25">
      <c r="A35">
        <v>5</v>
      </c>
      <c r="B35" t="s">
        <v>60</v>
      </c>
    </row>
    <row r="36" spans="1:2" x14ac:dyDescent="0.25">
      <c r="A36">
        <v>6</v>
      </c>
      <c r="B36" t="s">
        <v>61</v>
      </c>
    </row>
    <row r="37" spans="1:2" x14ac:dyDescent="0.25">
      <c r="A37">
        <v>7</v>
      </c>
      <c r="B37" t="s">
        <v>62</v>
      </c>
    </row>
    <row r="38" spans="1:2" x14ac:dyDescent="0.25">
      <c r="A38">
        <v>8</v>
      </c>
      <c r="B38" t="s">
        <v>63</v>
      </c>
    </row>
    <row r="40" spans="1:2" x14ac:dyDescent="0.25">
      <c r="A40" t="s">
        <v>64</v>
      </c>
    </row>
    <row r="41" spans="1:2" x14ac:dyDescent="0.25">
      <c r="A41" t="s">
        <v>65</v>
      </c>
    </row>
    <row r="42" spans="1:2" x14ac:dyDescent="0.25">
      <c r="A4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health_unit_census_proportion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Farrow</cp:lastModifiedBy>
  <dcterms:created xsi:type="dcterms:W3CDTF">2021-02-17T16:07:21Z</dcterms:created>
  <dcterms:modified xsi:type="dcterms:W3CDTF">2021-02-17T16:17:42Z</dcterms:modified>
</cp:coreProperties>
</file>