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6106AA9B-30B4-4967-B974-34E877FEA28A}" xr6:coauthVersionLast="46" xr6:coauthVersionMax="46" xr10:uidLastSave="{00000000-0000-0000-0000-000000000000}"/>
  <bookViews>
    <workbookView xWindow="40920" yWindow="-120" windowWidth="29040" windowHeight="15840" activeTab="1" xr2:uid="{1BDA7E86-E919-4D06-8BDF-FD23B9A2EA57}"/>
  </bookViews>
  <sheets>
    <sheet name="Simple_Regression_Analysis" sheetId="3" r:id="rId1"/>
    <sheet name="Regression_generation_INT" sheetId="5" r:id="rId2"/>
    <sheet name="Regression_generation_REAL" sheetId="7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B102" i="7"/>
  <c r="C102" i="7" s="1"/>
  <c r="B103" i="7"/>
  <c r="C103" i="7" s="1"/>
  <c r="B104" i="7"/>
  <c r="C104" i="7" s="1"/>
  <c r="B105" i="7"/>
  <c r="C105" i="7" s="1"/>
  <c r="B106" i="7"/>
  <c r="C106" i="7" s="1"/>
  <c r="B107" i="7"/>
  <c r="C107" i="7" s="1"/>
  <c r="B108" i="7"/>
  <c r="C108" i="7" s="1"/>
  <c r="B109" i="7"/>
  <c r="C109" i="7" s="1"/>
  <c r="B110" i="7"/>
  <c r="C110" i="7" s="1"/>
  <c r="B111" i="7"/>
  <c r="C111" i="7" s="1"/>
  <c r="B112" i="7"/>
  <c r="C112" i="7" s="1"/>
  <c r="B113" i="7"/>
  <c r="C113" i="7" s="1"/>
  <c r="B114" i="7"/>
  <c r="C114" i="7" s="1"/>
  <c r="B115" i="7"/>
  <c r="C115" i="7" s="1"/>
  <c r="B116" i="7"/>
  <c r="C116" i="7" s="1"/>
  <c r="B117" i="7"/>
  <c r="C117" i="7" s="1"/>
  <c r="B118" i="7"/>
  <c r="C118" i="7" s="1"/>
  <c r="B119" i="7"/>
  <c r="C119" i="7" s="1"/>
  <c r="B120" i="7"/>
  <c r="C120" i="7" s="1"/>
  <c r="B121" i="7"/>
  <c r="C121" i="7" s="1"/>
  <c r="B122" i="7"/>
  <c r="C122" i="7" s="1"/>
  <c r="B123" i="7"/>
  <c r="C123" i="7" s="1"/>
  <c r="B124" i="7"/>
  <c r="C124" i="7" s="1"/>
  <c r="B125" i="7"/>
  <c r="C125" i="7" s="1"/>
  <c r="B126" i="7"/>
  <c r="C126" i="7" s="1"/>
  <c r="B127" i="7"/>
  <c r="C127" i="7" s="1"/>
  <c r="B128" i="7"/>
  <c r="C128" i="7" s="1"/>
  <c r="B129" i="7"/>
  <c r="C129" i="7" s="1"/>
  <c r="B130" i="7"/>
  <c r="C130" i="7" s="1"/>
  <c r="B131" i="7"/>
  <c r="C131" i="7" s="1"/>
  <c r="B132" i="7"/>
  <c r="C132" i="7" s="1"/>
  <c r="B133" i="7"/>
  <c r="C133" i="7" s="1"/>
  <c r="B134" i="7"/>
  <c r="C134" i="7" s="1"/>
  <c r="B135" i="7"/>
  <c r="C135" i="7" s="1"/>
  <c r="B136" i="7"/>
  <c r="C136" i="7" s="1"/>
  <c r="B137" i="7"/>
  <c r="C137" i="7" s="1"/>
  <c r="B138" i="7"/>
  <c r="C138" i="7" s="1"/>
  <c r="B139" i="7"/>
  <c r="C139" i="7" s="1"/>
  <c r="B140" i="7"/>
  <c r="C140" i="7" s="1"/>
  <c r="B141" i="7"/>
  <c r="C141" i="7" s="1"/>
  <c r="B142" i="7"/>
  <c r="C142" i="7" s="1"/>
  <c r="B143" i="7"/>
  <c r="C143" i="7" s="1"/>
  <c r="B144" i="7"/>
  <c r="C144" i="7" s="1"/>
  <c r="B145" i="7"/>
  <c r="C145" i="7" s="1"/>
  <c r="B146" i="7"/>
  <c r="C146" i="7" s="1"/>
  <c r="B147" i="7"/>
  <c r="C147" i="7" s="1"/>
  <c r="B148" i="7"/>
  <c r="C148" i="7" s="1"/>
  <c r="B149" i="7"/>
  <c r="C149" i="7" s="1"/>
  <c r="B150" i="7"/>
  <c r="C150" i="7" s="1"/>
  <c r="B151" i="7"/>
  <c r="C151" i="7" s="1"/>
  <c r="B152" i="7"/>
  <c r="C152" i="7" s="1"/>
  <c r="B153" i="7"/>
  <c r="C153" i="7" s="1"/>
  <c r="B154" i="7"/>
  <c r="C154" i="7" s="1"/>
  <c r="B155" i="7"/>
  <c r="C155" i="7" s="1"/>
  <c r="B156" i="7"/>
  <c r="C156" i="7" s="1"/>
  <c r="B157" i="7"/>
  <c r="C157" i="7" s="1"/>
  <c r="B158" i="7"/>
  <c r="C158" i="7" s="1"/>
  <c r="B159" i="7"/>
  <c r="C159" i="7" s="1"/>
  <c r="B160" i="7"/>
  <c r="C160" i="7" s="1"/>
  <c r="B161" i="7"/>
  <c r="C161" i="7" s="1"/>
  <c r="B162" i="7"/>
  <c r="C162" i="7" s="1"/>
  <c r="B163" i="7"/>
  <c r="C163" i="7" s="1"/>
  <c r="B164" i="7"/>
  <c r="C164" i="7" s="1"/>
  <c r="B165" i="7"/>
  <c r="C165" i="7" s="1"/>
  <c r="B166" i="7"/>
  <c r="C166" i="7" s="1"/>
  <c r="B167" i="7"/>
  <c r="C167" i="7" s="1"/>
  <c r="B168" i="7"/>
  <c r="C168" i="7" s="1"/>
  <c r="B169" i="7"/>
  <c r="C169" i="7" s="1"/>
  <c r="B170" i="7"/>
  <c r="C170" i="7" s="1"/>
  <c r="B171" i="7"/>
  <c r="C171" i="7" s="1"/>
  <c r="B172" i="7"/>
  <c r="C172" i="7" s="1"/>
  <c r="B173" i="7"/>
  <c r="C173" i="7" s="1"/>
  <c r="B174" i="7"/>
  <c r="C174" i="7" s="1"/>
  <c r="B175" i="7"/>
  <c r="C175" i="7" s="1"/>
  <c r="B176" i="7"/>
  <c r="C176" i="7" s="1"/>
  <c r="B177" i="7"/>
  <c r="C177" i="7" s="1"/>
  <c r="B178" i="7"/>
  <c r="C178" i="7" s="1"/>
  <c r="B179" i="7"/>
  <c r="C179" i="7" s="1"/>
  <c r="B180" i="7"/>
  <c r="C180" i="7" s="1"/>
  <c r="B181" i="7"/>
  <c r="C181" i="7" s="1"/>
  <c r="B182" i="7"/>
  <c r="C182" i="7" s="1"/>
  <c r="B183" i="7"/>
  <c r="C183" i="7" s="1"/>
  <c r="B184" i="7"/>
  <c r="C184" i="7" s="1"/>
  <c r="B185" i="7"/>
  <c r="C185" i="7" s="1"/>
  <c r="B186" i="7"/>
  <c r="C186" i="7" s="1"/>
  <c r="B187" i="7"/>
  <c r="C187" i="7" s="1"/>
  <c r="B188" i="7"/>
  <c r="C188" i="7" s="1"/>
  <c r="B189" i="7"/>
  <c r="C189" i="7" s="1"/>
  <c r="B190" i="7"/>
  <c r="C190" i="7" s="1"/>
  <c r="B191" i="7"/>
  <c r="C191" i="7" s="1"/>
  <c r="B192" i="7"/>
  <c r="C192" i="7" s="1"/>
  <c r="B193" i="7"/>
  <c r="C193" i="7" s="1"/>
  <c r="B194" i="7"/>
  <c r="C194" i="7" s="1"/>
  <c r="B195" i="7"/>
  <c r="C195" i="7" s="1"/>
  <c r="B196" i="7"/>
  <c r="C196" i="7" s="1"/>
  <c r="B197" i="7"/>
  <c r="C197" i="7" s="1"/>
  <c r="B198" i="7"/>
  <c r="C198" i="7" s="1"/>
  <c r="B199" i="7"/>
  <c r="C199" i="7" s="1"/>
  <c r="B200" i="7"/>
  <c r="C200" i="7" s="1"/>
  <c r="B201" i="7"/>
  <c r="C201" i="7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C201" i="5" s="1"/>
  <c r="E8" i="3"/>
  <c r="B3" i="7"/>
  <c r="C3" i="7" s="1"/>
  <c r="B4" i="7"/>
  <c r="C4" i="7" s="1"/>
  <c r="B5" i="7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B46" i="7"/>
  <c r="C46" i="7" s="1"/>
  <c r="B47" i="7"/>
  <c r="C47" i="7" s="1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63" i="7"/>
  <c r="C63" i="7" s="1"/>
  <c r="B64" i="7"/>
  <c r="C64" i="7" s="1"/>
  <c r="B65" i="7"/>
  <c r="C65" i="7" s="1"/>
  <c r="B66" i="7"/>
  <c r="C66" i="7" s="1"/>
  <c r="B67" i="7"/>
  <c r="C67" i="7" s="1"/>
  <c r="B68" i="7"/>
  <c r="C68" i="7" s="1"/>
  <c r="B69" i="7"/>
  <c r="C69" i="7" s="1"/>
  <c r="B70" i="7"/>
  <c r="C70" i="7" s="1"/>
  <c r="B71" i="7"/>
  <c r="C71" i="7" s="1"/>
  <c r="B72" i="7"/>
  <c r="C72" i="7" s="1"/>
  <c r="B73" i="7"/>
  <c r="C73" i="7" s="1"/>
  <c r="B74" i="7"/>
  <c r="C74" i="7" s="1"/>
  <c r="B75" i="7"/>
  <c r="C75" i="7" s="1"/>
  <c r="B76" i="7"/>
  <c r="C76" i="7" s="1"/>
  <c r="B77" i="7"/>
  <c r="C77" i="7" s="1"/>
  <c r="B78" i="7"/>
  <c r="C78" i="7" s="1"/>
  <c r="B79" i="7"/>
  <c r="C79" i="7" s="1"/>
  <c r="B80" i="7"/>
  <c r="C80" i="7" s="1"/>
  <c r="B81" i="7"/>
  <c r="C81" i="7" s="1"/>
  <c r="B82" i="7"/>
  <c r="C82" i="7" s="1"/>
  <c r="B83" i="7"/>
  <c r="C83" i="7" s="1"/>
  <c r="B84" i="7"/>
  <c r="C84" i="7" s="1"/>
  <c r="B85" i="7"/>
  <c r="C85" i="7" s="1"/>
  <c r="B86" i="7"/>
  <c r="C86" i="7" s="1"/>
  <c r="B87" i="7"/>
  <c r="C87" i="7" s="1"/>
  <c r="B88" i="7"/>
  <c r="C88" i="7" s="1"/>
  <c r="B89" i="7"/>
  <c r="C89" i="7" s="1"/>
  <c r="B90" i="7"/>
  <c r="C90" i="7" s="1"/>
  <c r="B91" i="7"/>
  <c r="C91" i="7" s="1"/>
  <c r="B92" i="7"/>
  <c r="C92" i="7" s="1"/>
  <c r="B93" i="7"/>
  <c r="C93" i="7" s="1"/>
  <c r="B94" i="7"/>
  <c r="C94" i="7" s="1"/>
  <c r="B95" i="7"/>
  <c r="C95" i="7" s="1"/>
  <c r="B96" i="7"/>
  <c r="C96" i="7" s="1"/>
  <c r="B97" i="7"/>
  <c r="C97" i="7" s="1"/>
  <c r="B98" i="7"/>
  <c r="C98" i="7" s="1"/>
  <c r="B99" i="7"/>
  <c r="C99" i="7" s="1"/>
  <c r="B100" i="7"/>
  <c r="C100" i="7" s="1"/>
  <c r="B101" i="7"/>
  <c r="C101" i="7" s="1"/>
  <c r="B2" i="7"/>
  <c r="C2" i="7" s="1"/>
  <c r="C45" i="7"/>
  <c r="H21" i="7"/>
  <c r="P19" i="7"/>
  <c r="O19" i="7"/>
  <c r="C5" i="7"/>
  <c r="F4" i="7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2" i="5"/>
  <c r="C2" i="5" s="1"/>
  <c r="H21" i="5"/>
  <c r="P19" i="5"/>
  <c r="O19" i="5"/>
  <c r="F4" i="5"/>
  <c r="I11" i="7" l="1"/>
  <c r="I20" i="7"/>
  <c r="I10" i="7"/>
  <c r="I7" i="7"/>
  <c r="I8" i="7" s="1"/>
  <c r="I9" i="7" s="1"/>
  <c r="I21" i="7"/>
  <c r="I20" i="5"/>
  <c r="I21" i="5"/>
  <c r="I7" i="5"/>
  <c r="I8" i="5" s="1"/>
  <c r="I9" i="5" s="1"/>
  <c r="I11" i="5"/>
  <c r="J17" i="5" s="1"/>
  <c r="I10" i="5"/>
  <c r="J21" i="5" s="1"/>
  <c r="J20" i="5" s="1"/>
  <c r="J16" i="7" l="1"/>
  <c r="J21" i="7"/>
  <c r="J20" i="7" s="1"/>
  <c r="P20" i="7" s="1"/>
  <c r="I16" i="7"/>
  <c r="I17" i="7" s="1"/>
  <c r="J17" i="7"/>
  <c r="I16" i="5"/>
  <c r="I17" i="5" s="1"/>
  <c r="O20" i="5"/>
  <c r="P21" i="5"/>
  <c r="P20" i="5"/>
  <c r="M21" i="5"/>
  <c r="N20" i="5"/>
  <c r="M20" i="5"/>
  <c r="K21" i="5"/>
  <c r="L21" i="5" s="1"/>
  <c r="K20" i="5"/>
  <c r="L20" i="5" s="1"/>
  <c r="O21" i="5"/>
  <c r="J16" i="5"/>
  <c r="N21" i="5"/>
  <c r="J15" i="7" l="1"/>
  <c r="K15" i="7" s="1"/>
  <c r="K16" i="7"/>
  <c r="K20" i="7"/>
  <c r="L20" i="7" s="1"/>
  <c r="K21" i="7"/>
  <c r="L21" i="7" s="1"/>
  <c r="M20" i="7"/>
  <c r="M21" i="7"/>
  <c r="N20" i="7"/>
  <c r="N21" i="7"/>
  <c r="O20" i="7"/>
  <c r="O21" i="7"/>
  <c r="P21" i="7"/>
  <c r="K16" i="5"/>
  <c r="J15" i="5"/>
  <c r="K15" i="5" s="1"/>
  <c r="H21" i="3"/>
  <c r="G21" i="3"/>
  <c r="H20" i="3"/>
  <c r="O19" i="3"/>
  <c r="N19" i="3"/>
  <c r="H11" i="3"/>
  <c r="I17" i="3" s="1"/>
  <c r="H10" i="3"/>
  <c r="I21" i="3" s="1"/>
  <c r="I20" i="3" s="1"/>
  <c r="H7" i="3"/>
  <c r="H8" i="3" s="1"/>
  <c r="E4" i="3"/>
  <c r="L15" i="7" l="1"/>
  <c r="M15" i="7" s="1"/>
  <c r="L15" i="5"/>
  <c r="M15" i="5" s="1"/>
  <c r="J21" i="3"/>
  <c r="K21" i="3" s="1"/>
  <c r="O20" i="3"/>
  <c r="H9" i="3"/>
  <c r="H16" i="3"/>
  <c r="H17" i="3" s="1"/>
  <c r="I16" i="3"/>
  <c r="J20" i="3"/>
  <c r="L20" i="3"/>
  <c r="M20" i="3"/>
  <c r="N20" i="3"/>
  <c r="L21" i="3" l="1"/>
  <c r="J16" i="3"/>
  <c r="O21" i="3"/>
  <c r="I15" i="3"/>
  <c r="J15" i="3" s="1"/>
  <c r="M21" i="3"/>
  <c r="N21" i="3" l="1"/>
  <c r="K15" i="3"/>
  <c r="L15" i="3" s="1"/>
</calcChain>
</file>

<file path=xl/sharedStrings.xml><?xml version="1.0" encoding="utf-8"?>
<sst xmlns="http://schemas.openxmlformats.org/spreadsheetml/2006/main" count="115" uniqueCount="42">
  <si>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</si>
  <si>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</si>
  <si>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</si>
  <si>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</si>
  <si>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</si>
  <si>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</si>
  <si>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</si>
  <si>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</si>
  <si>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</si>
  <si>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</si>
  <si>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</si>
  <si>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</si>
  <si>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</si>
  <si>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</si>
  <si>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</si>
  <si>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</si>
  <si>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</si>
  <si>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</si>
  <si>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</si>
  <si>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</si>
  <si>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</si>
  <si>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</si>
  <si>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</si>
  <si>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Variables</t>
  </si>
  <si>
    <t>Confidence Level</t>
  </si>
  <si>
    <t>N</t>
  </si>
  <si>
    <t>Hours</t>
  </si>
  <si>
    <t xml:space="preserve">Regression  </t>
  </si>
  <si>
    <t>Dependant Variable (Y)</t>
  </si>
  <si>
    <t>Independent Variable (X)</t>
  </si>
  <si>
    <t>Grade</t>
  </si>
  <si>
    <t>Significance</t>
  </si>
  <si>
    <t>Slope</t>
  </si>
  <si>
    <t>Noise, sigma</t>
  </si>
  <si>
    <t>min</t>
  </si>
  <si>
    <t>max</t>
  </si>
  <si>
    <t>#</t>
  </si>
  <si>
    <t>Generating Variables</t>
  </si>
  <si>
    <t>X range, integers</t>
  </si>
  <si>
    <t>N (up to 200)</t>
  </si>
  <si>
    <t xml:space="preserve">Y </t>
  </si>
  <si>
    <t>Chart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</si>
</sst>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0" borderId="0" xfId="2" applyNumberFormat="1" applyFont="1"/>
    <xf numFmtId="0" fontId="3" fillId="0" borderId="2" xfId="0" quotePrefix="1" applyFont="1" applyFill="1" applyBorder="1" applyAlignment="1">
      <alignment horizontal="center"/>
    </xf>
    <xf numFmtId="43" fontId="0" fillId="0" borderId="0" xfId="1" applyFont="1"/>
    <xf numFmtId="0" fontId="0" fillId="2" borderId="0" xfId="0" applyFill="1"/>
    <xf numFmtId="0" fontId="2" fillId="4" borderId="0" xfId="0" applyFont="1" applyFill="1"/>
    <xf numFmtId="0" fontId="0" fillId="0" borderId="0" xfId="0" applyFill="1"/>
    <xf numFmtId="0" fontId="0" fillId="4" borderId="5" xfId="0" applyFill="1" applyBorder="1"/>
    <xf numFmtId="164" fontId="0" fillId="2" borderId="6" xfId="2" applyNumberFormat="1" applyFont="1" applyFill="1" applyBorder="1"/>
    <xf numFmtId="0" fontId="0" fillId="3" borderId="6" xfId="0" applyNumberFormat="1" applyFill="1" applyBorder="1"/>
    <xf numFmtId="0" fontId="0" fillId="4" borderId="7" xfId="0" applyFill="1" applyBorder="1"/>
    <xf numFmtId="0" fontId="0" fillId="2" borderId="8" xfId="0" applyFill="1" applyBorder="1"/>
    <xf numFmtId="0" fontId="4" fillId="0" borderId="0" xfId="0" applyFont="1" applyFill="1" applyBorder="1" applyAlignment="1"/>
    <xf numFmtId="0" fontId="0" fillId="2" borderId="6" xfId="0" applyFill="1" applyBorder="1"/>
    <xf numFmtId="0" fontId="0" fillId="0" borderId="0" xfId="0" applyFill="1" applyBorder="1"/>
    <xf numFmtId="0" fontId="0" fillId="2" borderId="6" xfId="1" applyNumberFormat="1" applyFont="1" applyFill="1" applyBorder="1"/>
    <xf numFmtId="0" fontId="0" fillId="4" borderId="0" xfId="0" applyFill="1" applyBorder="1"/>
    <xf numFmtId="0" fontId="0" fillId="3" borderId="0" xfId="0" applyFill="1"/>
    <xf numFmtId="0" fontId="2" fillId="5" borderId="0" xfId="0" applyFont="1" applyFill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Simple_Regression_Analysis!$E$8</c:f>
          <c:strCache>
            <c:ptCount val="1"/>
            <c:pt idx="0">
              <c:v>X based on Y </c:v>
            </c:pt>
          </c:strCache>
        </c:strRef>
      </c:tx>
      <c:layout>
        <c:manualLayout>
          <c:xMode val="edge"/>
          <c:yMode val="edge"/>
          <c:x val="0.259756780402449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Simple_Regression_Analysis!$B$1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Simple_Regression_Analysis!$A$2:$A$21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</c:numCache>
            </c:numRef>
          </c:xVal>
          <c:yVal>
            <c:numRef>
              <c:f>Simple_Regression_Analysis!$B$2:$B$21</c:f>
              <c:numCache>
                <c:formatCode>General</c:formatCode>
                <c:ptCount val="20"/>
                <c:pt idx="0">
                  <c:v>23</c:v>
                </c:pt>
                <c:pt idx="1">
                  <c:v>29</c:v>
                </c:pt>
                <c:pt idx="2">
                  <c:v>49</c:v>
                </c:pt>
                <c:pt idx="3">
                  <c:v>64</c:v>
                </c:pt>
                <c:pt idx="4">
                  <c:v>74</c:v>
                </c:pt>
                <c:pt idx="5">
                  <c:v>87</c:v>
                </c:pt>
                <c:pt idx="6">
                  <c:v>96</c:v>
                </c:pt>
                <c:pt idx="7">
                  <c:v>97</c:v>
                </c:pt>
                <c:pt idx="8">
                  <c:v>109</c:v>
                </c:pt>
                <c:pt idx="9">
                  <c:v>119</c:v>
                </c:pt>
                <c:pt idx="10">
                  <c:v>149</c:v>
                </c:pt>
                <c:pt idx="11">
                  <c:v>145</c:v>
                </c:pt>
                <c:pt idx="12">
                  <c:v>154</c:v>
                </c:pt>
                <c:pt idx="13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B-4C33-93AA-4AB160B4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2416"/>
        <c:axId val="1233192432"/>
      </c:scatterChart>
      <c:valAx>
        <c:axId val="12332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Simple_Regression_Analysis!$E$5</c:f>
              <c:strCache>
                <c:ptCount val="1"/>
                <c:pt idx="0">
                  <c:v>Y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92432"/>
        <c:crosses val="autoZero"/>
        <c:crossBetween val="midCat"/>
      </c:valAx>
      <c:valAx>
        <c:axId val="123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Simple_Regression_Analysis!$E$6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Regression_generation_INT!$F$6</c:f>
          <c:strCache>
            <c:ptCount val="1"/>
            <c:pt idx="0">
              <c:v>Grade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Regression_generation_INT!$C$1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Regression_generation_INT!$B$2:$B$201</c:f>
              <c:strCache>
                <c:ptCount val="30"/>
                <c:pt idx="0">
                  <c:v>-19</c:v>
                </c:pt>
                <c:pt idx="1">
                  <c:v>-9</c:v>
                </c:pt>
                <c:pt idx="2">
                  <c:v>-1</c:v>
                </c:pt>
                <c:pt idx="3">
                  <c:v>-15</c:v>
                </c:pt>
                <c:pt idx="4">
                  <c:v>-11</c:v>
                </c:pt>
                <c:pt idx="5">
                  <c:v>-11</c:v>
                </c:pt>
                <c:pt idx="6">
                  <c:v>8</c:v>
                </c:pt>
                <c:pt idx="7">
                  <c:v>-6</c:v>
                </c:pt>
                <c:pt idx="8">
                  <c:v>-9</c:v>
                </c:pt>
                <c:pt idx="9">
                  <c:v>-18</c:v>
                </c:pt>
                <c:pt idx="10">
                  <c:v>-15</c:v>
                </c:pt>
                <c:pt idx="11">
                  <c:v>-16</c:v>
                </c:pt>
                <c:pt idx="12">
                  <c:v>-11</c:v>
                </c:pt>
                <c:pt idx="13">
                  <c:v>-16</c:v>
                </c:pt>
                <c:pt idx="14">
                  <c:v>-9</c:v>
                </c:pt>
                <c:pt idx="15">
                  <c:v>-14</c:v>
                </c:pt>
                <c:pt idx="16">
                  <c:v>-5</c:v>
                </c:pt>
                <c:pt idx="17">
                  <c:v>-3</c:v>
                </c:pt>
                <c:pt idx="18">
                  <c:v>5</c:v>
                </c:pt>
                <c:pt idx="19">
                  <c:v>-7</c:v>
                </c:pt>
                <c:pt idx="20">
                  <c:v>-5</c:v>
                </c:pt>
                <c:pt idx="21">
                  <c:v>9</c:v>
                </c:pt>
                <c:pt idx="22">
                  <c:v>-4</c:v>
                </c:pt>
                <c:pt idx="23">
                  <c:v>-7</c:v>
                </c:pt>
                <c:pt idx="24">
                  <c:v>-16</c:v>
                </c:pt>
                <c:pt idx="25">
                  <c:v>-1</c:v>
                </c:pt>
                <c:pt idx="26">
                  <c:v>-6</c:v>
                </c:pt>
                <c:pt idx="27">
                  <c:v>-19</c:v>
                </c:pt>
                <c:pt idx="28">
                  <c:v>-19</c:v>
                </c:pt>
                <c:pt idx="29">
                  <c:v>3</c:v>
                </c:pt>
              </c:strCache>
            </c:strRef>
          </c:xVal>
          <c:yVal>
            <c:numRef>
              <c:f>Regression_generation_INT!$C$2:$C$201</c:f>
              <c:numCache>
                <c:formatCode>General</c:formatCode>
                <c:ptCount val="200"/>
                <c:pt idx="0">
                  <c:v>-25.51108953665916</c:v>
                </c:pt>
                <c:pt idx="1">
                  <c:v>9.8888950140291527</c:v>
                </c:pt>
                <c:pt idx="2">
                  <c:v>-29.929030544237957</c:v>
                </c:pt>
                <c:pt idx="3">
                  <c:v>-98.129694249875726</c:v>
                </c:pt>
                <c:pt idx="4">
                  <c:v>-47.926349316807929</c:v>
                </c:pt>
                <c:pt idx="5">
                  <c:v>-59.716719524578735</c:v>
                </c:pt>
                <c:pt idx="6">
                  <c:v>3.1160931485406103</c:v>
                </c:pt>
                <c:pt idx="7">
                  <c:v>25.204377980107516</c:v>
                </c:pt>
                <c:pt idx="8">
                  <c:v>1.9475731714087736</c:v>
                </c:pt>
                <c:pt idx="9">
                  <c:v>-7.3959877980798154</c:v>
                </c:pt>
                <c:pt idx="10">
                  <c:v>-19.331683820715497</c:v>
                </c:pt>
                <c:pt idx="11">
                  <c:v>-44.133415653547708</c:v>
                </c:pt>
                <c:pt idx="12">
                  <c:v>-22.870279120699987</c:v>
                </c:pt>
                <c:pt idx="13">
                  <c:v>-10.718168944802379</c:v>
                </c:pt>
                <c:pt idx="14">
                  <c:v>-59.107916207296348</c:v>
                </c:pt>
                <c:pt idx="15">
                  <c:v>-31.019873126124288</c:v>
                </c:pt>
                <c:pt idx="16">
                  <c:v>-6.9988149918943643</c:v>
                </c:pt>
                <c:pt idx="17">
                  <c:v>48.59545309216724</c:v>
                </c:pt>
                <c:pt idx="18">
                  <c:v>12.000153658658697</c:v>
                </c:pt>
                <c:pt idx="19">
                  <c:v>21.793500510311752</c:v>
                </c:pt>
                <c:pt idx="20">
                  <c:v>-5.6501445574723235</c:v>
                </c:pt>
                <c:pt idx="21">
                  <c:v>57.094638210927769</c:v>
                </c:pt>
                <c:pt idx="22">
                  <c:v>-4.6983534258084703</c:v>
                </c:pt>
                <c:pt idx="23">
                  <c:v>-59.587427735165953</c:v>
                </c:pt>
                <c:pt idx="24">
                  <c:v>-51.897839825886749</c:v>
                </c:pt>
                <c:pt idx="25">
                  <c:v>2.2670642240148178</c:v>
                </c:pt>
                <c:pt idx="26">
                  <c:v>38.882844899956019</c:v>
                </c:pt>
                <c:pt idx="27">
                  <c:v>-64.476997679016534</c:v>
                </c:pt>
                <c:pt idx="28">
                  <c:v>-59.561762764690478</c:v>
                </c:pt>
                <c:pt idx="29">
                  <c:v>6.0213749635907137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1-4FCF-9D5F-6121D691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2416"/>
        <c:axId val="1233192432"/>
      </c:scatterChart>
      <c:valAx>
        <c:axId val="12332024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Regression_generation_INT!$F$5</c:f>
              <c:strCache>
                <c:ptCount val="1"/>
                <c:pt idx="0">
                  <c:v>Hours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33192432"/>
        <c:crosses val="autoZero"/>
        <c:crossBetween val="midCat"/>
      </c:valAx>
      <c:valAx>
        <c:axId val="123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Regression_generation_INT!$F$6</c:f>
              <c:strCache>
                <c:ptCount val="1"/>
                <c:pt idx="0">
                  <c:v>Grade</c:v>
                </c:pt>
              </c:strCache>
            </c:strRef>
          </c:tx>
          <c:layout>
            <c:manualLayout>
              <c:xMode val="edge"/>
              <c:yMode val="edge"/>
              <c:x val="3.888888888888889E-2"/>
              <c:y val="0.47817393778560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24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Regression_generation_REAL!$C$1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Regression_generation_REAL!$B$2:$B$21</c:f>
              <c:strCache>
                <c:ptCount val="12"/>
                <c:pt idx="0">
                  <c:v>17.93904923</c:v>
                </c:pt>
                <c:pt idx="1">
                  <c:v>18.82607151</c:v>
                </c:pt>
                <c:pt idx="2">
                  <c:v>17.16884238</c:v>
                </c:pt>
                <c:pt idx="3">
                  <c:v>16.25204641</c:v>
                </c:pt>
                <c:pt idx="4">
                  <c:v>15.99587222</c:v>
                </c:pt>
                <c:pt idx="5">
                  <c:v>18.00665681</c:v>
                </c:pt>
                <c:pt idx="6">
                  <c:v>15.18464198</c:v>
                </c:pt>
                <c:pt idx="7">
                  <c:v>15.21729248</c:v>
                </c:pt>
                <c:pt idx="8">
                  <c:v>17.66381986</c:v>
                </c:pt>
                <c:pt idx="9">
                  <c:v>17.56466641</c:v>
                </c:pt>
                <c:pt idx="10">
                  <c:v>18.16665901</c:v>
                </c:pt>
                <c:pt idx="11">
                  <c:v>16.21006036</c:v>
                </c:pt>
              </c:strCache>
            </c:strRef>
          </c:xVal>
          <c:yVal>
            <c:numRef>
              <c:f>Regression_generation_REAL!$C$2:$C$21</c:f>
              <c:numCache>
                <c:formatCode>General</c:formatCode>
                <c:ptCount val="20"/>
                <c:pt idx="0">
                  <c:v>4.2531852954202769</c:v>
                </c:pt>
                <c:pt idx="1">
                  <c:v>10.172240228744702</c:v>
                </c:pt>
                <c:pt idx="2">
                  <c:v>4.2606225066506633</c:v>
                </c:pt>
                <c:pt idx="3">
                  <c:v>4.578474093005398</c:v>
                </c:pt>
                <c:pt idx="4">
                  <c:v>3.9946775614760486</c:v>
                </c:pt>
                <c:pt idx="5">
                  <c:v>2.5345125592541873</c:v>
                </c:pt>
                <c:pt idx="6">
                  <c:v>3.0399321056861819</c:v>
                </c:pt>
                <c:pt idx="7">
                  <c:v>9.1729675342844814</c:v>
                </c:pt>
                <c:pt idx="8">
                  <c:v>2.2375608324992573</c:v>
                </c:pt>
                <c:pt idx="9">
                  <c:v>7.8890353293295554</c:v>
                </c:pt>
                <c:pt idx="10">
                  <c:v>7.0472759171352752</c:v>
                </c:pt>
                <c:pt idx="11">
                  <c:v>9.5133312657227833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C-4A98-BDF2-91E7A8E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2416"/>
        <c:axId val="1233192432"/>
      </c:scatterChart>
      <c:valAx>
        <c:axId val="12332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92432"/>
        <c:crosses val="autoZero"/>
        <c:crossBetween val="midCat"/>
      </c:valAx>
      <c:valAx>
        <c:axId val="123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180975</xdr:rowOff>
    </xdr:from>
    <xdr:to>
      <xdr:col>4</xdr:col>
      <xdr:colOff>876300</xdr:colOff>
      <xdr:row>21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483F7-1043-4E82-B61D-05162268A8B2}"/>
            </a:ext>
          </a:extLst>
        </xdr:cNvPr>
        <xdr:cNvSpPr txBox="1"/>
      </xdr:nvSpPr>
      <xdr:spPr>
        <a:xfrm>
          <a:off x="2400300" y="2019300"/>
          <a:ext cx="2171700" cy="1905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Enter</a:t>
          </a:r>
          <a:r>
            <a:rPr lang="en-CA" sz="1100" baseline="0"/>
            <a:t> your data in the yellow columns.</a:t>
          </a:r>
        </a:p>
        <a:p>
          <a:endParaRPr lang="en-CA" sz="1100" baseline="0"/>
        </a:p>
        <a:p>
          <a:r>
            <a:rPr lang="en-CA" sz="1100" baseline="0"/>
            <a:t>Optional: Variable name for your independant (X) Variable, to make it look nicer.</a:t>
          </a:r>
        </a:p>
        <a:p>
          <a:endParaRPr lang="en-CA" sz="1100" baseline="0"/>
        </a:p>
        <a:p>
          <a:r>
            <a:rPr lang="en-CA" sz="1100" baseline="0"/>
            <a:t>Put in a number from 0 to 100% in Confidence, for CI for the slope</a:t>
          </a: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2</xdr:col>
      <xdr:colOff>552449</xdr:colOff>
      <xdr:row>21</xdr:row>
      <xdr:rowOff>171449</xdr:rowOff>
    </xdr:from>
    <xdr:to>
      <xdr:col>6</xdr:col>
      <xdr:colOff>1276349</xdr:colOff>
      <xdr:row>37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2598D-DE6C-4CEE-9955-DA5EA55A3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38100</xdr:rowOff>
    </xdr:from>
    <xdr:to>
      <xdr:col>14</xdr:col>
      <xdr:colOff>514350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2862E3-4B85-4E6B-A738-9727CCF9C3E3}"/>
            </a:ext>
          </a:extLst>
        </xdr:cNvPr>
        <xdr:cNvSpPr txBox="1"/>
      </xdr:nvSpPr>
      <xdr:spPr>
        <a:xfrm>
          <a:off x="9439275" y="409575"/>
          <a:ext cx="3505200" cy="189547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Generate</a:t>
          </a:r>
          <a:r>
            <a:rPr lang="en-CA" sz="1100" baseline="0"/>
            <a:t> data by putting your desired slope and intercept in the yellow boxes, as well as N.  </a:t>
          </a:r>
        </a:p>
        <a:p>
          <a:endParaRPr lang="en-CA" sz="1100" baseline="0"/>
        </a:p>
        <a:p>
          <a:r>
            <a:rPr lang="en-CA" sz="1100" baseline="0"/>
            <a:t>Add noise by changing the standard deviation of the residuals.  A bigger sigma has a smaller r.</a:t>
          </a:r>
        </a:p>
        <a:p>
          <a:endParaRPr lang="en-CA" sz="1100" baseline="0"/>
        </a:p>
        <a:p>
          <a:r>
            <a:rPr lang="en-CA" sz="1100" baseline="0"/>
            <a:t>In this sheet, X are integers, and Y are Real.</a:t>
          </a:r>
        </a:p>
        <a:p>
          <a:endParaRPr lang="en-CA" sz="1100" baseline="0"/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3</xdr:col>
      <xdr:colOff>457199</xdr:colOff>
      <xdr:row>21</xdr:row>
      <xdr:rowOff>171448</xdr:rowOff>
    </xdr:from>
    <xdr:to>
      <xdr:col>7</xdr:col>
      <xdr:colOff>1181099</xdr:colOff>
      <xdr:row>38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44869-DEA5-48D9-92D4-632318ED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38100</xdr:rowOff>
    </xdr:from>
    <xdr:to>
      <xdr:col>12</xdr:col>
      <xdr:colOff>971550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486D8E-4E9E-464D-9D33-75AD9C82BC8C}"/>
            </a:ext>
          </a:extLst>
        </xdr:cNvPr>
        <xdr:cNvSpPr txBox="1"/>
      </xdr:nvSpPr>
      <xdr:spPr>
        <a:xfrm>
          <a:off x="9439275" y="409575"/>
          <a:ext cx="2171700" cy="189547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by putting your desired slope and intercept in the yellow boxes, as well as N.  </a:t>
          </a:r>
          <a:endParaRPr lang="en-CA">
            <a:effectLst/>
          </a:endParaRP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noise by changing the standard deviation of the residuals.  A bigger sigma has a smaller r.</a:t>
          </a:r>
          <a:endParaRPr lang="en-CA">
            <a:effectLst/>
          </a:endParaRP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sheet, both X and Y are Real.</a:t>
          </a:r>
          <a:endParaRPr lang="en-CA">
            <a:effectLst/>
          </a:endParaRP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3</xdr:col>
      <xdr:colOff>552449</xdr:colOff>
      <xdr:row>21</xdr:row>
      <xdr:rowOff>171449</xdr:rowOff>
    </xdr:from>
    <xdr:to>
      <xdr:col>7</xdr:col>
      <xdr:colOff>1276349</xdr:colOff>
      <xdr:row>37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8901D-F6EB-4399-B297-F06D769A0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7A09-2DF2-4144-AF40-360495DA9C37}">
  <dimension ref="A1:O21"/>
  <sheetViews>
    <sheetView workbookViewId="0">
      <selection activeCell="E10" sqref="E10"/>
    </sheetView>
  </sheetViews>
  <sheetFormatPr defaultRowHeight="14.25" x14ac:dyDescent="0.45"/>
  <cols>
    <col min="1" max="1" width="10.265625" style="8" customWidth="1"/>
    <col min="2" max="2" width="9.06640625" style="8"/>
    <col min="4" max="4" width="23.33203125" customWidth="1"/>
    <col min="5" max="5" width="12.33203125" bestFit="1" customWidth="1"/>
    <col min="7" max="7" width="20.53125" customWidth="1"/>
    <col min="8" max="8" width="11.19921875" customWidth="1"/>
    <col min="9" max="9" width="15.73046875" customWidth="1"/>
    <col min="11" max="11" width="10.1328125" customWidth="1"/>
    <col min="12" max="12" width="13.86328125" customWidth="1"/>
    <col min="13" max="13" width="11.19921875" customWidth="1"/>
    <col min="14" max="14" width="12.9296875" customWidth="1"/>
    <col min="15" max="15" width="11.86328125" customWidth="1"/>
  </cols>
  <sheetData>
    <row r="1" spans="1:14" ht="14.65" thickBot="1" x14ac:dyDescent="0.5">
      <c r="A1" s="9" t="s">
        <v>0</v>
      </c>
      <c r="B1" s="9" t="s">
        <v>1</v>
      </c>
    </row>
    <row r="2" spans="1:14" x14ac:dyDescent="0.45">
      <c r="A2" s="8">
        <v>1</v>
      </c>
      <c r="B2" s="8">
        <v>23</v>
      </c>
      <c r="D2" s="23" t="s">
        <v>23</v>
      </c>
      <c r="E2" s="24"/>
    </row>
    <row r="3" spans="1:14" x14ac:dyDescent="0.45">
      <c r="A3" s="8">
        <v>2</v>
      </c>
      <c r="B3" s="8">
        <v>29</v>
      </c>
      <c r="D3" s="11" t="s">
        <v>24</v>
      </c>
      <c r="E3" s="12">
        <v>0.9</v>
      </c>
      <c r="F3" s="5"/>
    </row>
    <row r="4" spans="1:14" x14ac:dyDescent="0.45">
      <c r="A4" s="8">
        <v>3</v>
      </c>
      <c r="B4" s="8">
        <v>49</v>
      </c>
      <c r="D4" s="11" t="s">
        <v>31</v>
      </c>
      <c r="E4" s="13">
        <f>1-E3</f>
        <v>9.9999999999999978E-2</v>
      </c>
      <c r="G4" t="s">
        <v>2</v>
      </c>
    </row>
    <row r="5" spans="1:14" ht="14.65" thickBot="1" x14ac:dyDescent="0.5">
      <c r="A5" s="8">
        <v>4</v>
      </c>
      <c r="B5" s="8">
        <v>64</v>
      </c>
      <c r="D5" s="11" t="s">
        <v>29</v>
      </c>
      <c r="E5" s="17" t="s">
        <v>40</v>
      </c>
    </row>
    <row r="6" spans="1:14" ht="14.65" thickBot="1" x14ac:dyDescent="0.5">
      <c r="A6" s="8">
        <v>4</v>
      </c>
      <c r="B6" s="8">
        <v>74</v>
      </c>
      <c r="D6" s="14" t="s">
        <v>28</v>
      </c>
      <c r="E6" s="15" t="s">
        <v>0</v>
      </c>
      <c r="G6" s="4" t="s">
        <v>3</v>
      </c>
      <c r="H6" s="4"/>
      <c r="I6" s="10"/>
      <c r="J6" s="10"/>
      <c r="K6" s="10"/>
      <c r="L6" s="10"/>
      <c r="M6" s="10"/>
      <c r="N6" s="10"/>
    </row>
    <row r="7" spans="1:14" x14ac:dyDescent="0.45">
      <c r="A7" s="8">
        <v>5</v>
      </c>
      <c r="B7" s="8">
        <v>87</v>
      </c>
      <c r="G7" s="1" t="s">
        <v>4</v>
      </c>
      <c r="H7" s="1">
        <f>PEARSON(B:B,A:A)</f>
        <v>0.99369874613087494</v>
      </c>
      <c r="I7" s="10"/>
      <c r="J7" s="10"/>
      <c r="K7" s="10"/>
      <c r="L7" s="10"/>
      <c r="M7" s="10"/>
      <c r="N7" s="10"/>
    </row>
    <row r="8" spans="1:14" x14ac:dyDescent="0.45">
      <c r="A8" s="8">
        <v>6</v>
      </c>
      <c r="B8" s="8">
        <v>96</v>
      </c>
      <c r="D8" s="20" t="s">
        <v>41</v>
      </c>
      <c r="E8" t="str">
        <f>E6&amp; " based on "&amp;E5</f>
        <v xml:space="preserve">X based on Y </v>
      </c>
      <c r="G8" s="1" t="s">
        <v>5</v>
      </c>
      <c r="H8" s="1">
        <f>H7^2</f>
        <v>0.98743719806207308</v>
      </c>
      <c r="I8" s="10"/>
      <c r="J8" s="10"/>
      <c r="K8" s="10"/>
      <c r="L8" s="10"/>
      <c r="M8" s="10"/>
      <c r="N8" s="10"/>
    </row>
    <row r="9" spans="1:14" x14ac:dyDescent="0.45">
      <c r="A9" s="8">
        <v>6</v>
      </c>
      <c r="B9" s="8">
        <v>97</v>
      </c>
      <c r="G9" s="1" t="s">
        <v>6</v>
      </c>
      <c r="H9" s="1">
        <f>1-(((1-H8)*(H11-1))/(H11-2))</f>
        <v>0.98639029790057919</v>
      </c>
      <c r="I9" s="10"/>
      <c r="J9" s="10"/>
      <c r="K9" s="10"/>
      <c r="L9" s="10"/>
      <c r="M9" s="10"/>
      <c r="N9" s="10"/>
    </row>
    <row r="10" spans="1:14" x14ac:dyDescent="0.45">
      <c r="A10" s="8">
        <v>7</v>
      </c>
      <c r="B10" s="8">
        <v>109</v>
      </c>
      <c r="G10" s="1" t="s">
        <v>7</v>
      </c>
      <c r="H10" s="1">
        <f>STEYX(B:B,A:A)</f>
        <v>5.3917249166919961</v>
      </c>
      <c r="I10" s="10"/>
      <c r="J10" s="10"/>
      <c r="K10" s="10"/>
      <c r="L10" s="10"/>
      <c r="M10" s="10"/>
      <c r="N10" s="10"/>
    </row>
    <row r="11" spans="1:14" ht="14.65" thickBot="1" x14ac:dyDescent="0.5">
      <c r="A11" s="8">
        <v>8</v>
      </c>
      <c r="B11" s="8">
        <v>119</v>
      </c>
      <c r="G11" s="2" t="s">
        <v>8</v>
      </c>
      <c r="H11" s="2">
        <f>COUNT(B:B)</f>
        <v>14</v>
      </c>
      <c r="I11" s="10"/>
      <c r="J11" s="10"/>
      <c r="K11" s="10"/>
      <c r="L11" s="10"/>
      <c r="M11" s="10"/>
      <c r="N11" s="10"/>
    </row>
    <row r="12" spans="1:14" x14ac:dyDescent="0.45">
      <c r="A12" s="8">
        <v>9</v>
      </c>
      <c r="B12" s="8">
        <v>149</v>
      </c>
      <c r="G12" s="10"/>
      <c r="H12" s="10"/>
      <c r="I12" s="10"/>
      <c r="J12" s="10"/>
      <c r="K12" s="10"/>
      <c r="L12" s="10"/>
      <c r="M12" s="10"/>
      <c r="N12" s="10"/>
    </row>
    <row r="13" spans="1:14" ht="14.65" thickBot="1" x14ac:dyDescent="0.5">
      <c r="A13" s="8">
        <v>9</v>
      </c>
      <c r="B13" s="8">
        <v>145</v>
      </c>
      <c r="G13" s="10" t="s">
        <v>9</v>
      </c>
      <c r="H13" s="10"/>
      <c r="I13" s="10"/>
      <c r="J13" s="10"/>
      <c r="K13" s="10"/>
      <c r="L13" s="10"/>
      <c r="M13" s="10"/>
      <c r="N13" s="10"/>
    </row>
    <row r="14" spans="1:14" x14ac:dyDescent="0.45">
      <c r="A14" s="8">
        <v>10</v>
      </c>
      <c r="B14" s="8">
        <v>154</v>
      </c>
      <c r="E14" s="7"/>
      <c r="G14" s="3"/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10"/>
      <c r="N14" s="10"/>
    </row>
    <row r="15" spans="1:14" x14ac:dyDescent="0.45">
      <c r="A15" s="8">
        <v>10</v>
      </c>
      <c r="B15" s="8">
        <v>166</v>
      </c>
      <c r="E15" s="7"/>
      <c r="G15" s="1" t="s">
        <v>27</v>
      </c>
      <c r="H15" s="1">
        <v>1</v>
      </c>
      <c r="I15" s="1">
        <f>I17-I16</f>
        <v>27419.508771929814</v>
      </c>
      <c r="J15" s="1">
        <f>I15/H15</f>
        <v>27419.508771929814</v>
      </c>
      <c r="K15" s="1">
        <f>J15/J16</f>
        <v>943.20092247672358</v>
      </c>
      <c r="L15" s="1">
        <f>_xlfn.F.DIST.RT(K15,H15,H16)</f>
        <v>8.9162543483608857E-13</v>
      </c>
      <c r="M15" s="10"/>
      <c r="N15" s="10"/>
    </row>
    <row r="16" spans="1:14" x14ac:dyDescent="0.45">
      <c r="E16" s="10"/>
      <c r="G16" s="1" t="s">
        <v>10</v>
      </c>
      <c r="H16" s="1">
        <f>H11-2</f>
        <v>12</v>
      </c>
      <c r="I16" s="1">
        <f>H10^2*(H11-2)</f>
        <v>348.84837092732772</v>
      </c>
      <c r="J16" s="1">
        <f>I16/H16</f>
        <v>29.070697577277311</v>
      </c>
      <c r="K16" s="1"/>
      <c r="L16" s="1"/>
      <c r="M16" s="10"/>
      <c r="N16" s="10"/>
    </row>
    <row r="17" spans="7:15" ht="14.65" thickBot="1" x14ac:dyDescent="0.5">
      <c r="G17" s="2" t="s">
        <v>11</v>
      </c>
      <c r="H17" s="2">
        <f>SUM(H15:H16)</f>
        <v>13</v>
      </c>
      <c r="I17" s="2">
        <f>(_xlfn.STDEV.P(B:B)^2)*(H11)</f>
        <v>27768.357142857141</v>
      </c>
      <c r="J17" s="2"/>
      <c r="K17" s="2"/>
      <c r="L17" s="2"/>
      <c r="M17" s="10"/>
      <c r="N17" s="10"/>
    </row>
    <row r="18" spans="7:15" ht="14.65" thickBot="1" x14ac:dyDescent="0.5">
      <c r="G18" s="10"/>
      <c r="H18" s="10"/>
      <c r="I18" s="10"/>
      <c r="J18" s="10"/>
      <c r="K18" s="10"/>
      <c r="L18" s="10"/>
      <c r="M18" s="10"/>
      <c r="N18" s="10"/>
    </row>
    <row r="19" spans="7:15" x14ac:dyDescent="0.45">
      <c r="G19" s="3"/>
      <c r="H19" s="3" t="s">
        <v>18</v>
      </c>
      <c r="I19" s="3" t="s">
        <v>7</v>
      </c>
      <c r="J19" s="3" t="s">
        <v>19</v>
      </c>
      <c r="K19" s="3" t="s">
        <v>20</v>
      </c>
      <c r="L19" s="3" t="s">
        <v>21</v>
      </c>
      <c r="M19" s="3" t="s">
        <v>22</v>
      </c>
      <c r="N19" s="6" t="str">
        <f>"Lower "&amp;TEXT(E3,"##.#%")</f>
        <v>Lower 90.%</v>
      </c>
      <c r="O19" s="3" t="str">
        <f>"Upper "&amp;TEXT(E3,"##.#%")</f>
        <v>Upper 90.%</v>
      </c>
    </row>
    <row r="20" spans="7:15" x14ac:dyDescent="0.45">
      <c r="G20" s="1" t="s">
        <v>12</v>
      </c>
      <c r="H20" s="1">
        <f>INTERCEPT(B:B,A:A)</f>
        <v>4.1616541353383525</v>
      </c>
      <c r="I20" s="16">
        <f>I21*SQRT(SUMSQ(A:A)/H11)</f>
        <v>3.3551003987866306</v>
      </c>
      <c r="J20" s="1">
        <f>H20/I20</f>
        <v>1.240396304338139</v>
      </c>
      <c r="K20" s="1">
        <f>_xlfn.T.DIST.2T(ABS(J20),H11-2)</f>
        <v>0.23853436831725561</v>
      </c>
      <c r="L20" s="1">
        <f>H20-_xlfn.T.INV.2T(0.05,H11-2)*I20</f>
        <v>-3.1484816583595929</v>
      </c>
      <c r="M20" s="1">
        <f>H20+_xlfn.T.INV.2T(0.05,H11-2)*I20</f>
        <v>11.471789929036298</v>
      </c>
      <c r="N20" s="1">
        <f>H20-_xlfn.T.INV.2T(1-E3,H11-2)*I20</f>
        <v>-1.8180995533731306</v>
      </c>
      <c r="O20" s="1">
        <f>H20+_xlfn.T.INV.2T(1-E3,H11-2)*I20</f>
        <v>10.141407824049836</v>
      </c>
    </row>
    <row r="21" spans="7:15" ht="14.65" thickBot="1" x14ac:dyDescent="0.5">
      <c r="G21" s="2" t="str">
        <f>E5</f>
        <v xml:space="preserve">Y </v>
      </c>
      <c r="H21" s="2">
        <f>SLOPE(B:B,A:A)</f>
        <v>15.50877192982456</v>
      </c>
      <c r="I21" s="2">
        <f>H10/(SQRT(H11)*_xlfn.STDEV.P(A:A))</f>
        <v>0.50498130569252142</v>
      </c>
      <c r="J21" s="2">
        <f>H21/I21</f>
        <v>30.711576359358759</v>
      </c>
      <c r="K21" s="2">
        <f>_xlfn.T.DIST.2T(ABS(J21), H11-2)</f>
        <v>8.9162543483608857E-13</v>
      </c>
      <c r="L21" s="2">
        <f>H21-_xlfn.T.INV.2T(0.05,H11-2)*I21</f>
        <v>14.408512182239585</v>
      </c>
      <c r="M21" s="2">
        <f>H21+_xlfn.T.INV.2T(0.05,H11-2)*I21</f>
        <v>16.609031677409533</v>
      </c>
      <c r="N21" s="2">
        <f>H21-_xlfn.T.INV.2T(1-E3,H11-2)*I21</f>
        <v>14.608750032853234</v>
      </c>
      <c r="O21" s="2">
        <f>H21+_xlfn.T.INV.2T(1-E3,H11-2)*I21</f>
        <v>16.408793826795886</v>
      </c>
    </row>
  </sheetData>
  <mergeCells count="1"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046F-F8CB-442A-AB3B-8780A8062C93}">
  <dimension ref="A1:P201"/>
  <sheetViews>
    <sheetView tabSelected="1" workbookViewId="0">
      <selection activeCell="E18" sqref="E18"/>
    </sheetView>
  </sheetViews>
  <sheetFormatPr defaultRowHeight="14.25" x14ac:dyDescent="0.45"/>
  <cols>
    <col min="2" max="2" width="10.265625" style="21" customWidth="1"/>
    <col min="3" max="3" width="9.06640625" style="21"/>
    <col min="5" max="5" width="23.33203125" customWidth="1"/>
    <col min="6" max="6" width="12.33203125" bestFit="1" customWidth="1"/>
    <col min="8" max="8" width="20.53125" customWidth="1"/>
    <col min="9" max="9" width="11.19921875" customWidth="1"/>
    <col min="10" max="10" width="15.73046875" customWidth="1"/>
    <col min="12" max="12" width="10.1328125" customWidth="1"/>
    <col min="13" max="13" width="13.86328125" customWidth="1"/>
    <col min="14" max="14" width="11.19921875" customWidth="1"/>
    <col min="15" max="15" width="12.9296875" customWidth="1"/>
    <col min="16" max="16" width="11.86328125" customWidth="1"/>
  </cols>
  <sheetData>
    <row r="1" spans="1:15" ht="14.65" thickBot="1" x14ac:dyDescent="0.5">
      <c r="A1" t="s">
        <v>36</v>
      </c>
      <c r="B1" s="9" t="s">
        <v>0</v>
      </c>
      <c r="C1" s="9" t="s">
        <v>1</v>
      </c>
    </row>
    <row r="2" spans="1:15" x14ac:dyDescent="0.45">
      <c r="A2">
        <v>1</v>
      </c>
      <c r="B2" s="21">
        <f ca="1">IF(A2&gt;$F$12,"",RANDBETWEEN($F$15,$F$16))</f>
        <v>-19</v>
      </c>
      <c r="C2" s="21">
        <f ca="1">IF(B2="","",$F$10+$F$9*B2+_xlfn.NORM.INV(RAND(),0,$F$11))</f>
        <v>-25.51108953665916</v>
      </c>
      <c r="E2" s="23" t="s">
        <v>23</v>
      </c>
      <c r="F2" s="24"/>
    </row>
    <row r="3" spans="1:15" x14ac:dyDescent="0.45">
      <c r="A3">
        <v>2</v>
      </c>
      <c r="B3" s="21">
        <f t="shared" ref="B3:B66" ca="1" si="0">IF(A3&gt;$F$12,"",RANDBETWEEN($F$15,$F$16))</f>
        <v>-9</v>
      </c>
      <c r="C3" s="21">
        <f t="shared" ref="C3:C66" ca="1" si="1">IF(B3="","",$F$10+$F$9*B3+_xlfn.NORM.INV(RAND(),0,$F$11))</f>
        <v>9.8888950140291527</v>
      </c>
      <c r="E3" s="11" t="s">
        <v>24</v>
      </c>
      <c r="F3" s="12">
        <v>0.9</v>
      </c>
      <c r="G3" s="5"/>
    </row>
    <row r="4" spans="1:15" x14ac:dyDescent="0.45">
      <c r="A4">
        <v>3</v>
      </c>
      <c r="B4" s="21">
        <f t="shared" ca="1" si="0"/>
        <v>-1</v>
      </c>
      <c r="C4" s="21">
        <f t="shared" ca="1" si="1"/>
        <v>-29.929030544237957</v>
      </c>
      <c r="E4" s="11" t="s">
        <v>31</v>
      </c>
      <c r="F4" s="13">
        <f>1-F3</f>
        <v>9.9999999999999978E-2</v>
      </c>
      <c r="H4" t="s">
        <v>2</v>
      </c>
    </row>
    <row r="5" spans="1:15" ht="14.65" thickBot="1" x14ac:dyDescent="0.5">
      <c r="A5">
        <v>4</v>
      </c>
      <c r="B5" s="21">
        <f t="shared" ca="1" si="0"/>
        <v>-15</v>
      </c>
      <c r="C5" s="21">
        <f t="shared" ca="1" si="1"/>
        <v>-98.129694249875726</v>
      </c>
      <c r="E5" s="11" t="s">
        <v>29</v>
      </c>
      <c r="F5" s="17" t="s">
        <v>26</v>
      </c>
    </row>
    <row r="6" spans="1:15" ht="14.65" thickBot="1" x14ac:dyDescent="0.5">
      <c r="A6">
        <v>5</v>
      </c>
      <c r="B6" s="21">
        <f t="shared" ca="1" si="0"/>
        <v>-11</v>
      </c>
      <c r="C6" s="21">
        <f t="shared" ca="1" si="1"/>
        <v>-47.926349316807929</v>
      </c>
      <c r="E6" s="14" t="s">
        <v>28</v>
      </c>
      <c r="F6" s="15" t="s">
        <v>30</v>
      </c>
      <c r="H6" s="4" t="s">
        <v>3</v>
      </c>
      <c r="I6" s="4"/>
      <c r="J6" s="10"/>
      <c r="K6" s="10"/>
      <c r="L6" s="10"/>
      <c r="M6" s="10"/>
      <c r="N6" s="10"/>
      <c r="O6" s="10"/>
    </row>
    <row r="7" spans="1:15" ht="14.65" thickBot="1" x14ac:dyDescent="0.5">
      <c r="A7">
        <v>6</v>
      </c>
      <c r="B7" s="21">
        <f t="shared" ca="1" si="0"/>
        <v>-11</v>
      </c>
      <c r="C7" s="21">
        <f t="shared" ca="1" si="1"/>
        <v>-59.716719524578735</v>
      </c>
      <c r="H7" s="1" t="s">
        <v>4</v>
      </c>
      <c r="I7" s="1">
        <f ca="1">PEARSON(C:C,B:B)</f>
        <v>0.61842617302076774</v>
      </c>
      <c r="J7" s="10"/>
      <c r="K7" s="10"/>
      <c r="L7" s="10"/>
      <c r="M7" s="10"/>
      <c r="N7" s="10"/>
      <c r="O7" s="10"/>
    </row>
    <row r="8" spans="1:15" x14ac:dyDescent="0.45">
      <c r="A8">
        <v>7</v>
      </c>
      <c r="B8" s="21">
        <f t="shared" ca="1" si="0"/>
        <v>8</v>
      </c>
      <c r="C8" s="21">
        <f t="shared" ca="1" si="1"/>
        <v>3.1160931485406103</v>
      </c>
      <c r="E8" s="23" t="s">
        <v>37</v>
      </c>
      <c r="F8" s="24"/>
      <c r="H8" s="1" t="s">
        <v>5</v>
      </c>
      <c r="I8" s="1">
        <f ca="1">I7^2</f>
        <v>0.38245093147711257</v>
      </c>
      <c r="J8" s="10"/>
      <c r="K8" s="10"/>
      <c r="L8" s="10"/>
      <c r="M8" s="10"/>
      <c r="N8" s="10"/>
      <c r="O8" s="10"/>
    </row>
    <row r="9" spans="1:15" x14ac:dyDescent="0.45">
      <c r="A9">
        <v>8</v>
      </c>
      <c r="B9" s="21">
        <f t="shared" ca="1" si="0"/>
        <v>-6</v>
      </c>
      <c r="C9" s="21">
        <f t="shared" ca="1" si="1"/>
        <v>25.204377980107516</v>
      </c>
      <c r="E9" s="11" t="s">
        <v>32</v>
      </c>
      <c r="F9" s="17">
        <v>3</v>
      </c>
      <c r="H9" s="1" t="s">
        <v>6</v>
      </c>
      <c r="I9" s="1">
        <f ca="1">1-(((1-I8)*(I11-1))/(I11-2))</f>
        <v>0.36039560760129508</v>
      </c>
      <c r="J9" s="10"/>
      <c r="K9" s="10"/>
      <c r="L9" s="10"/>
      <c r="M9" s="10"/>
      <c r="N9" s="10"/>
      <c r="O9" s="10"/>
    </row>
    <row r="10" spans="1:15" x14ac:dyDescent="0.45">
      <c r="A10">
        <v>9</v>
      </c>
      <c r="B10" s="21">
        <f t="shared" ca="1" si="0"/>
        <v>-9</v>
      </c>
      <c r="C10" s="21">
        <f t="shared" ca="1" si="1"/>
        <v>1.9475731714087736</v>
      </c>
      <c r="E10" s="11" t="s">
        <v>12</v>
      </c>
      <c r="F10" s="17">
        <v>4</v>
      </c>
      <c r="H10" s="1" t="s">
        <v>7</v>
      </c>
      <c r="I10" s="1">
        <f ca="1">STEYX(C:C,B:B)</f>
        <v>29.464175987756136</v>
      </c>
      <c r="J10" s="10"/>
      <c r="K10" s="10"/>
      <c r="L10" s="10"/>
      <c r="M10" s="10"/>
      <c r="N10" s="10"/>
      <c r="O10" s="10"/>
    </row>
    <row r="11" spans="1:15" ht="14.65" thickBot="1" x14ac:dyDescent="0.5">
      <c r="A11">
        <v>10</v>
      </c>
      <c r="B11" s="21">
        <f t="shared" ca="1" si="0"/>
        <v>-18</v>
      </c>
      <c r="C11" s="21">
        <f t="shared" ca="1" si="1"/>
        <v>-7.3959877980798154</v>
      </c>
      <c r="E11" s="11" t="s">
        <v>33</v>
      </c>
      <c r="F11" s="17">
        <v>35</v>
      </c>
      <c r="H11" s="2" t="s">
        <v>8</v>
      </c>
      <c r="I11" s="2">
        <f ca="1">COUNT(C:C)</f>
        <v>30</v>
      </c>
      <c r="J11" s="10"/>
      <c r="K11" s="10"/>
      <c r="L11" s="10"/>
      <c r="M11" s="10"/>
      <c r="N11" s="10"/>
      <c r="O11" s="10"/>
    </row>
    <row r="12" spans="1:15" ht="14.65" thickBot="1" x14ac:dyDescent="0.5">
      <c r="A12">
        <v>11</v>
      </c>
      <c r="B12" s="21">
        <f t="shared" ca="1" si="0"/>
        <v>-15</v>
      </c>
      <c r="C12" s="21">
        <f t="shared" ca="1" si="1"/>
        <v>-19.331683820715497</v>
      </c>
      <c r="E12" s="14" t="s">
        <v>39</v>
      </c>
      <c r="F12" s="15">
        <v>30</v>
      </c>
      <c r="H12" s="10"/>
      <c r="I12" s="10"/>
      <c r="J12" s="10"/>
      <c r="K12" s="10"/>
      <c r="L12" s="10"/>
      <c r="M12" s="10"/>
      <c r="N12" s="10"/>
      <c r="O12" s="10"/>
    </row>
    <row r="13" spans="1:15" ht="14.65" thickBot="1" x14ac:dyDescent="0.5">
      <c r="A13">
        <v>12</v>
      </c>
      <c r="B13" s="21">
        <f t="shared" ca="1" si="0"/>
        <v>-16</v>
      </c>
      <c r="C13" s="21">
        <f t="shared" ca="1" si="1"/>
        <v>-44.133415653547708</v>
      </c>
      <c r="E13" s="10"/>
      <c r="H13" s="10" t="s">
        <v>9</v>
      </c>
      <c r="I13" s="10"/>
      <c r="J13" s="10"/>
      <c r="K13" s="10"/>
      <c r="L13" s="10"/>
      <c r="M13" s="10"/>
      <c r="N13" s="10"/>
      <c r="O13" s="10"/>
    </row>
    <row r="14" spans="1:15" x14ac:dyDescent="0.45">
      <c r="A14">
        <v>13</v>
      </c>
      <c r="B14" s="21">
        <f t="shared" ca="1" si="0"/>
        <v>-11</v>
      </c>
      <c r="C14" s="21">
        <f t="shared" ca="1" si="1"/>
        <v>-22.870279120699987</v>
      </c>
      <c r="E14" s="23" t="s">
        <v>38</v>
      </c>
      <c r="F14" s="24"/>
      <c r="H14" s="3"/>
      <c r="I14" s="3" t="s">
        <v>13</v>
      </c>
      <c r="J14" s="3" t="s">
        <v>14</v>
      </c>
      <c r="K14" s="3" t="s">
        <v>15</v>
      </c>
      <c r="L14" s="3" t="s">
        <v>16</v>
      </c>
      <c r="M14" s="3" t="s">
        <v>17</v>
      </c>
      <c r="N14" s="10"/>
      <c r="O14" s="10"/>
    </row>
    <row r="15" spans="1:15" x14ac:dyDescent="0.45">
      <c r="A15">
        <v>14</v>
      </c>
      <c r="B15" s="21">
        <f t="shared" ca="1" si="0"/>
        <v>-16</v>
      </c>
      <c r="C15" s="21">
        <f t="shared" ca="1" si="1"/>
        <v>-10.718168944802379</v>
      </c>
      <c r="E15" s="11" t="s">
        <v>34</v>
      </c>
      <c r="F15" s="19">
        <v>-19</v>
      </c>
      <c r="H15" s="1" t="s">
        <v>27</v>
      </c>
      <c r="I15" s="1">
        <v>1</v>
      </c>
      <c r="J15" s="1">
        <f ca="1">J17-J16</f>
        <v>15053.964345538767</v>
      </c>
      <c r="K15" s="1">
        <f ca="1">J15/I15</f>
        <v>15053.964345538767</v>
      </c>
      <c r="L15" s="1">
        <f ca="1">K15/K16</f>
        <v>17.340526651546973</v>
      </c>
      <c r="M15" s="1">
        <f ca="1">_xlfn.F.DIST.RT(L15,I15,I16)</f>
        <v>2.7015573448224131E-4</v>
      </c>
      <c r="N15" s="10"/>
      <c r="O15" s="10"/>
    </row>
    <row r="16" spans="1:15" ht="14.65" thickBot="1" x14ac:dyDescent="0.5">
      <c r="A16">
        <v>15</v>
      </c>
      <c r="B16" s="21">
        <f t="shared" ca="1" si="0"/>
        <v>-9</v>
      </c>
      <c r="C16" s="21">
        <f t="shared" ca="1" si="1"/>
        <v>-59.107916207296348</v>
      </c>
      <c r="E16" s="14" t="s">
        <v>35</v>
      </c>
      <c r="F16" s="15">
        <v>10</v>
      </c>
      <c r="H16" s="1" t="s">
        <v>10</v>
      </c>
      <c r="I16" s="1">
        <f ca="1">I11-2</f>
        <v>28</v>
      </c>
      <c r="J16" s="1">
        <f ca="1">I10^2*(I11-2)</f>
        <v>24307.854665849027</v>
      </c>
      <c r="K16" s="1">
        <f ca="1">J16/I16</f>
        <v>868.13766663746526</v>
      </c>
      <c r="L16" s="1"/>
      <c r="M16" s="1"/>
      <c r="N16" s="10"/>
      <c r="O16" s="10"/>
    </row>
    <row r="17" spans="1:16" ht="14.65" thickBot="1" x14ac:dyDescent="0.5">
      <c r="A17">
        <v>16</v>
      </c>
      <c r="B17" s="21">
        <f t="shared" ca="1" si="0"/>
        <v>-14</v>
      </c>
      <c r="C17" s="21">
        <f t="shared" ca="1" si="1"/>
        <v>-31.019873126124288</v>
      </c>
      <c r="E17" s="18"/>
      <c r="H17" s="2" t="s">
        <v>11</v>
      </c>
      <c r="I17" s="2">
        <f ca="1">SUM(I15:I16)</f>
        <v>29</v>
      </c>
      <c r="J17" s="2">
        <f ca="1">(_xlfn.STDEV.P(C:C)^2)*(I11)</f>
        <v>39361.819011387794</v>
      </c>
      <c r="K17" s="2"/>
      <c r="L17" s="2"/>
      <c r="M17" s="2"/>
      <c r="N17" s="10"/>
      <c r="O17" s="10"/>
    </row>
    <row r="18" spans="1:16" ht="14.65" thickBot="1" x14ac:dyDescent="0.5">
      <c r="A18">
        <v>17</v>
      </c>
      <c r="B18" s="21">
        <f t="shared" ca="1" si="0"/>
        <v>-5</v>
      </c>
      <c r="C18" s="21">
        <f t="shared" ca="1" si="1"/>
        <v>-6.9988149918943643</v>
      </c>
      <c r="H18" s="10"/>
      <c r="I18" s="10"/>
      <c r="J18" s="10"/>
      <c r="K18" s="10"/>
      <c r="L18" s="10"/>
      <c r="M18" s="10"/>
      <c r="N18" s="10"/>
      <c r="O18" s="10"/>
    </row>
    <row r="19" spans="1:16" x14ac:dyDescent="0.45">
      <c r="A19">
        <v>18</v>
      </c>
      <c r="B19" s="21">
        <f t="shared" ca="1" si="0"/>
        <v>-3</v>
      </c>
      <c r="C19" s="21">
        <f t="shared" ca="1" si="1"/>
        <v>48.59545309216724</v>
      </c>
      <c r="H19" s="3"/>
      <c r="I19" s="3" t="s">
        <v>18</v>
      </c>
      <c r="J19" s="3" t="s">
        <v>7</v>
      </c>
      <c r="K19" s="3" t="s">
        <v>19</v>
      </c>
      <c r="L19" s="3" t="s">
        <v>20</v>
      </c>
      <c r="M19" s="3" t="s">
        <v>21</v>
      </c>
      <c r="N19" s="3" t="s">
        <v>22</v>
      </c>
      <c r="O19" s="6" t="str">
        <f>"Lower "&amp;TEXT(F3,"##.#%")</f>
        <v>Lower 90.%</v>
      </c>
      <c r="P19" s="3" t="str">
        <f>"Upper "&amp;TEXT(F3,"##.#%")</f>
        <v>Upper 90.%</v>
      </c>
    </row>
    <row r="20" spans="1:16" x14ac:dyDescent="0.45">
      <c r="A20">
        <v>19</v>
      </c>
      <c r="B20" s="21">
        <f t="shared" ca="1" si="0"/>
        <v>5</v>
      </c>
      <c r="C20" s="21">
        <f t="shared" ca="1" si="1"/>
        <v>12.000153658658697</v>
      </c>
      <c r="H20" s="1" t="s">
        <v>12</v>
      </c>
      <c r="I20" s="1">
        <f ca="1">INTERCEPT(C:C,B:B)</f>
        <v>7.6215822781981011</v>
      </c>
      <c r="J20" s="16">
        <f ca="1">J21*SQRT(SUMSQ(B:B)/I11)</f>
        <v>7.8284009366916152</v>
      </c>
      <c r="K20" s="1">
        <f ca="1">I20/J20</f>
        <v>0.9735809828640537</v>
      </c>
      <c r="L20" s="1">
        <f ca="1">_xlfn.T.DIST.2T(ABS(K20),I11-2)</f>
        <v>0.33860101494497874</v>
      </c>
      <c r="M20" s="1">
        <f ca="1">I20-_xlfn.T.INV.2T(0.05,I11-2)*J20</f>
        <v>-8.4141701093575847</v>
      </c>
      <c r="N20" s="1">
        <f ca="1">I20+_xlfn.T.INV.2T(0.05,I11-2)*J20</f>
        <v>23.657334665753787</v>
      </c>
      <c r="O20" s="1">
        <f ca="1">I20-_xlfn.T.INV.2T(1-F3,I11-2)*J20</f>
        <v>-5.6955527210444092</v>
      </c>
      <c r="P20" s="1">
        <f ca="1">I20+_xlfn.T.INV.2T(1-F3,I11-2)*J20</f>
        <v>20.93871727744061</v>
      </c>
    </row>
    <row r="21" spans="1:16" ht="14.65" thickBot="1" x14ac:dyDescent="0.5">
      <c r="A21">
        <v>20</v>
      </c>
      <c r="B21" s="21">
        <f t="shared" ca="1" si="0"/>
        <v>-7</v>
      </c>
      <c r="C21" s="21">
        <f t="shared" ca="1" si="1"/>
        <v>21.793500510311752</v>
      </c>
      <c r="H21" s="2" t="str">
        <f>F5</f>
        <v>Hours</v>
      </c>
      <c r="I21" s="2">
        <f ca="1">SLOPE(C:C,B:B)</f>
        <v>2.8765062684032006</v>
      </c>
      <c r="J21" s="2">
        <f ca="1">I10/(SQRT(I11)*_xlfn.STDEV.P(B:B))</f>
        <v>0.69077113741037077</v>
      </c>
      <c r="K21" s="2">
        <f ca="1">I21/J21</f>
        <v>4.1641957988964675</v>
      </c>
      <c r="L21" s="2">
        <f ca="1">_xlfn.T.DIST.2T(ABS(K21), I11-2)</f>
        <v>2.7015573448224033E-4</v>
      </c>
      <c r="M21" s="2">
        <f ca="1">I21-_xlfn.T.INV.2T(0.05,I11-2)*J21</f>
        <v>1.4615257371857728</v>
      </c>
      <c r="N21" s="2">
        <f ca="1">I21+_xlfn.T.INV.2T(0.05,I11-2)*J21</f>
        <v>4.2914867996206283</v>
      </c>
      <c r="O21" s="2">
        <f ca="1">I21-_xlfn.T.INV.2T(1-F3,I11-2)*J21</f>
        <v>1.7014141180563556</v>
      </c>
      <c r="P21" s="2">
        <f ca="1">I21+_xlfn.T.INV.2T(1-F3,I11-2)*J21</f>
        <v>4.0515984187500456</v>
      </c>
    </row>
    <row r="22" spans="1:16" x14ac:dyDescent="0.45">
      <c r="A22">
        <v>21</v>
      </c>
      <c r="B22" s="21">
        <f t="shared" ca="1" si="0"/>
        <v>-5</v>
      </c>
      <c r="C22" s="21">
        <f t="shared" ca="1" si="1"/>
        <v>-5.6501445574723235</v>
      </c>
    </row>
    <row r="23" spans="1:16" x14ac:dyDescent="0.45">
      <c r="A23">
        <v>22</v>
      </c>
      <c r="B23" s="21">
        <f t="shared" ca="1" si="0"/>
        <v>9</v>
      </c>
      <c r="C23" s="21">
        <f t="shared" ca="1" si="1"/>
        <v>57.094638210927769</v>
      </c>
    </row>
    <row r="24" spans="1:16" x14ac:dyDescent="0.45">
      <c r="A24">
        <v>23</v>
      </c>
      <c r="B24" s="21">
        <f t="shared" ca="1" si="0"/>
        <v>-4</v>
      </c>
      <c r="C24" s="21">
        <f t="shared" ca="1" si="1"/>
        <v>-4.6983534258084703</v>
      </c>
    </row>
    <row r="25" spans="1:16" x14ac:dyDescent="0.45">
      <c r="A25">
        <v>24</v>
      </c>
      <c r="B25" s="21">
        <f t="shared" ca="1" si="0"/>
        <v>-7</v>
      </c>
      <c r="C25" s="21">
        <f t="shared" ca="1" si="1"/>
        <v>-59.587427735165953</v>
      </c>
    </row>
    <row r="26" spans="1:16" x14ac:dyDescent="0.45">
      <c r="A26">
        <v>25</v>
      </c>
      <c r="B26" s="21">
        <f t="shared" ca="1" si="0"/>
        <v>-16</v>
      </c>
      <c r="C26" s="21">
        <f t="shared" ca="1" si="1"/>
        <v>-51.897839825886749</v>
      </c>
    </row>
    <row r="27" spans="1:16" x14ac:dyDescent="0.45">
      <c r="A27">
        <v>26</v>
      </c>
      <c r="B27" s="21">
        <f t="shared" ca="1" si="0"/>
        <v>-1</v>
      </c>
      <c r="C27" s="21">
        <f t="shared" ca="1" si="1"/>
        <v>2.2670642240148178</v>
      </c>
    </row>
    <row r="28" spans="1:16" x14ac:dyDescent="0.45">
      <c r="A28">
        <v>27</v>
      </c>
      <c r="B28" s="21">
        <f t="shared" ca="1" si="0"/>
        <v>-6</v>
      </c>
      <c r="C28" s="21">
        <f t="shared" ca="1" si="1"/>
        <v>38.882844899956019</v>
      </c>
    </row>
    <row r="29" spans="1:16" x14ac:dyDescent="0.45">
      <c r="A29">
        <v>28</v>
      </c>
      <c r="B29" s="21">
        <f t="shared" ca="1" si="0"/>
        <v>-19</v>
      </c>
      <c r="C29" s="21">
        <f t="shared" ca="1" si="1"/>
        <v>-64.476997679016534</v>
      </c>
    </row>
    <row r="30" spans="1:16" x14ac:dyDescent="0.45">
      <c r="A30">
        <v>29</v>
      </c>
      <c r="B30" s="21">
        <f t="shared" ca="1" si="0"/>
        <v>-19</v>
      </c>
      <c r="C30" s="21">
        <f t="shared" ca="1" si="1"/>
        <v>-59.561762764690478</v>
      </c>
    </row>
    <row r="31" spans="1:16" x14ac:dyDescent="0.45">
      <c r="A31">
        <v>30</v>
      </c>
      <c r="B31" s="21">
        <f t="shared" ca="1" si="0"/>
        <v>3</v>
      </c>
      <c r="C31" s="21">
        <f t="shared" ca="1" si="1"/>
        <v>6.0213749635907137</v>
      </c>
    </row>
    <row r="32" spans="1:16" x14ac:dyDescent="0.45">
      <c r="A32">
        <v>31</v>
      </c>
      <c r="B32" s="21" t="str">
        <f t="shared" ca="1" si="0"/>
        <v/>
      </c>
      <c r="C32" s="21" t="str">
        <f t="shared" ca="1" si="1"/>
        <v/>
      </c>
    </row>
    <row r="33" spans="1:3" x14ac:dyDescent="0.45">
      <c r="A33">
        <v>32</v>
      </c>
      <c r="B33" s="21" t="str">
        <f t="shared" ca="1" si="0"/>
        <v/>
      </c>
      <c r="C33" s="21" t="str">
        <f t="shared" ca="1" si="1"/>
        <v/>
      </c>
    </row>
    <row r="34" spans="1:3" x14ac:dyDescent="0.45">
      <c r="A34">
        <v>33</v>
      </c>
      <c r="B34" s="21" t="str">
        <f t="shared" ca="1" si="0"/>
        <v/>
      </c>
      <c r="C34" s="21" t="str">
        <f t="shared" ca="1" si="1"/>
        <v/>
      </c>
    </row>
    <row r="35" spans="1:3" x14ac:dyDescent="0.45">
      <c r="A35">
        <v>34</v>
      </c>
      <c r="B35" s="21" t="str">
        <f t="shared" ca="1" si="0"/>
        <v/>
      </c>
      <c r="C35" s="21" t="str">
        <f t="shared" ca="1" si="1"/>
        <v/>
      </c>
    </row>
    <row r="36" spans="1:3" x14ac:dyDescent="0.45">
      <c r="A36">
        <v>35</v>
      </c>
      <c r="B36" s="21" t="str">
        <f t="shared" ca="1" si="0"/>
        <v/>
      </c>
      <c r="C36" s="21" t="str">
        <f t="shared" ca="1" si="1"/>
        <v/>
      </c>
    </row>
    <row r="37" spans="1:3" x14ac:dyDescent="0.45">
      <c r="A37">
        <v>36</v>
      </c>
      <c r="B37" s="21" t="str">
        <f t="shared" ca="1" si="0"/>
        <v/>
      </c>
      <c r="C37" s="21" t="str">
        <f t="shared" ca="1" si="1"/>
        <v/>
      </c>
    </row>
    <row r="38" spans="1:3" x14ac:dyDescent="0.45">
      <c r="A38">
        <v>37</v>
      </c>
      <c r="B38" s="21" t="str">
        <f t="shared" ca="1" si="0"/>
        <v/>
      </c>
      <c r="C38" s="21" t="str">
        <f t="shared" ca="1" si="1"/>
        <v/>
      </c>
    </row>
    <row r="39" spans="1:3" x14ac:dyDescent="0.45">
      <c r="A39">
        <v>38</v>
      </c>
      <c r="B39" s="21" t="str">
        <f t="shared" ca="1" si="0"/>
        <v/>
      </c>
      <c r="C39" s="21" t="str">
        <f t="shared" ca="1" si="1"/>
        <v/>
      </c>
    </row>
    <row r="40" spans="1:3" x14ac:dyDescent="0.45">
      <c r="A40">
        <v>39</v>
      </c>
      <c r="B40" s="21" t="str">
        <f t="shared" ca="1" si="0"/>
        <v/>
      </c>
      <c r="C40" s="21" t="str">
        <f t="shared" ca="1" si="1"/>
        <v/>
      </c>
    </row>
    <row r="41" spans="1:3" x14ac:dyDescent="0.45">
      <c r="A41">
        <v>40</v>
      </c>
      <c r="B41" s="21" t="str">
        <f t="shared" ca="1" si="0"/>
        <v/>
      </c>
      <c r="C41" s="21" t="str">
        <f t="shared" ca="1" si="1"/>
        <v/>
      </c>
    </row>
    <row r="42" spans="1:3" x14ac:dyDescent="0.45">
      <c r="A42">
        <v>41</v>
      </c>
      <c r="B42" s="21" t="str">
        <f t="shared" ca="1" si="0"/>
        <v/>
      </c>
      <c r="C42" s="21" t="str">
        <f t="shared" ca="1" si="1"/>
        <v/>
      </c>
    </row>
    <row r="43" spans="1:3" x14ac:dyDescent="0.45">
      <c r="A43">
        <v>42</v>
      </c>
      <c r="B43" s="21" t="str">
        <f t="shared" ca="1" si="0"/>
        <v/>
      </c>
      <c r="C43" s="21" t="str">
        <f t="shared" ca="1" si="1"/>
        <v/>
      </c>
    </row>
    <row r="44" spans="1:3" x14ac:dyDescent="0.45">
      <c r="A44">
        <v>43</v>
      </c>
      <c r="B44" s="21" t="str">
        <f t="shared" ca="1" si="0"/>
        <v/>
      </c>
      <c r="C44" s="21" t="str">
        <f t="shared" ca="1" si="1"/>
        <v/>
      </c>
    </row>
    <row r="45" spans="1:3" x14ac:dyDescent="0.45">
      <c r="A45">
        <v>44</v>
      </c>
      <c r="B45" s="21" t="str">
        <f t="shared" ca="1" si="0"/>
        <v/>
      </c>
      <c r="C45" s="21" t="str">
        <f t="shared" ca="1" si="1"/>
        <v/>
      </c>
    </row>
    <row r="46" spans="1:3" x14ac:dyDescent="0.45">
      <c r="A46">
        <v>45</v>
      </c>
      <c r="B46" s="21" t="str">
        <f t="shared" ca="1" si="0"/>
        <v/>
      </c>
      <c r="C46" s="21" t="str">
        <f t="shared" ca="1" si="1"/>
        <v/>
      </c>
    </row>
    <row r="47" spans="1:3" x14ac:dyDescent="0.45">
      <c r="A47">
        <v>46</v>
      </c>
      <c r="B47" s="21" t="str">
        <f t="shared" ca="1" si="0"/>
        <v/>
      </c>
      <c r="C47" s="21" t="str">
        <f t="shared" ca="1" si="1"/>
        <v/>
      </c>
    </row>
    <row r="48" spans="1:3" x14ac:dyDescent="0.45">
      <c r="A48">
        <v>47</v>
      </c>
      <c r="B48" s="21" t="str">
        <f t="shared" ca="1" si="0"/>
        <v/>
      </c>
      <c r="C48" s="21" t="str">
        <f t="shared" ca="1" si="1"/>
        <v/>
      </c>
    </row>
    <row r="49" spans="1:3" x14ac:dyDescent="0.45">
      <c r="A49">
        <v>48</v>
      </c>
      <c r="B49" s="21" t="str">
        <f t="shared" ca="1" si="0"/>
        <v/>
      </c>
      <c r="C49" s="21" t="str">
        <f t="shared" ca="1" si="1"/>
        <v/>
      </c>
    </row>
    <row r="50" spans="1:3" x14ac:dyDescent="0.45">
      <c r="A50">
        <v>49</v>
      </c>
      <c r="B50" s="21" t="str">
        <f t="shared" ca="1" si="0"/>
        <v/>
      </c>
      <c r="C50" s="21" t="str">
        <f t="shared" ca="1" si="1"/>
        <v/>
      </c>
    </row>
    <row r="51" spans="1:3" x14ac:dyDescent="0.45">
      <c r="A51">
        <v>50</v>
      </c>
      <c r="B51" s="21" t="str">
        <f t="shared" ca="1" si="0"/>
        <v/>
      </c>
      <c r="C51" s="21" t="str">
        <f t="shared" ca="1" si="1"/>
        <v/>
      </c>
    </row>
    <row r="52" spans="1:3" x14ac:dyDescent="0.45">
      <c r="A52">
        <v>51</v>
      </c>
      <c r="B52" s="21" t="str">
        <f t="shared" ca="1" si="0"/>
        <v/>
      </c>
      <c r="C52" s="21" t="str">
        <f t="shared" ca="1" si="1"/>
        <v/>
      </c>
    </row>
    <row r="53" spans="1:3" x14ac:dyDescent="0.45">
      <c r="A53">
        <v>52</v>
      </c>
      <c r="B53" s="21" t="str">
        <f t="shared" ca="1" si="0"/>
        <v/>
      </c>
      <c r="C53" s="21" t="str">
        <f t="shared" ca="1" si="1"/>
        <v/>
      </c>
    </row>
    <row r="54" spans="1:3" x14ac:dyDescent="0.45">
      <c r="A54">
        <v>53</v>
      </c>
      <c r="B54" s="21" t="str">
        <f t="shared" ca="1" si="0"/>
        <v/>
      </c>
      <c r="C54" s="21" t="str">
        <f t="shared" ca="1" si="1"/>
        <v/>
      </c>
    </row>
    <row r="55" spans="1:3" x14ac:dyDescent="0.45">
      <c r="A55">
        <v>54</v>
      </c>
      <c r="B55" s="21" t="str">
        <f t="shared" ca="1" si="0"/>
        <v/>
      </c>
      <c r="C55" s="21" t="str">
        <f t="shared" ca="1" si="1"/>
        <v/>
      </c>
    </row>
    <row r="56" spans="1:3" x14ac:dyDescent="0.45">
      <c r="A56">
        <v>55</v>
      </c>
      <c r="B56" s="21" t="str">
        <f t="shared" ca="1" si="0"/>
        <v/>
      </c>
      <c r="C56" s="21" t="str">
        <f t="shared" ca="1" si="1"/>
        <v/>
      </c>
    </row>
    <row r="57" spans="1:3" x14ac:dyDescent="0.45">
      <c r="A57">
        <v>56</v>
      </c>
      <c r="B57" s="21" t="str">
        <f t="shared" ca="1" si="0"/>
        <v/>
      </c>
      <c r="C57" s="21" t="str">
        <f t="shared" ca="1" si="1"/>
        <v/>
      </c>
    </row>
    <row r="58" spans="1:3" x14ac:dyDescent="0.45">
      <c r="A58">
        <v>57</v>
      </c>
      <c r="B58" s="21" t="str">
        <f t="shared" ca="1" si="0"/>
        <v/>
      </c>
      <c r="C58" s="21" t="str">
        <f t="shared" ca="1" si="1"/>
        <v/>
      </c>
    </row>
    <row r="59" spans="1:3" x14ac:dyDescent="0.45">
      <c r="A59">
        <v>58</v>
      </c>
      <c r="B59" s="21" t="str">
        <f t="shared" ca="1" si="0"/>
        <v/>
      </c>
      <c r="C59" s="21" t="str">
        <f t="shared" ca="1" si="1"/>
        <v/>
      </c>
    </row>
    <row r="60" spans="1:3" x14ac:dyDescent="0.45">
      <c r="A60">
        <v>59</v>
      </c>
      <c r="B60" s="21" t="str">
        <f t="shared" ca="1" si="0"/>
        <v/>
      </c>
      <c r="C60" s="21" t="str">
        <f t="shared" ca="1" si="1"/>
        <v/>
      </c>
    </row>
    <row r="61" spans="1:3" x14ac:dyDescent="0.45">
      <c r="A61">
        <v>60</v>
      </c>
      <c r="B61" s="21" t="str">
        <f t="shared" ca="1" si="0"/>
        <v/>
      </c>
      <c r="C61" s="21" t="str">
        <f t="shared" ca="1" si="1"/>
        <v/>
      </c>
    </row>
    <row r="62" spans="1:3" x14ac:dyDescent="0.45">
      <c r="A62">
        <v>61</v>
      </c>
      <c r="B62" s="21" t="str">
        <f t="shared" ca="1" si="0"/>
        <v/>
      </c>
      <c r="C62" s="21" t="str">
        <f t="shared" ca="1" si="1"/>
        <v/>
      </c>
    </row>
    <row r="63" spans="1:3" x14ac:dyDescent="0.45">
      <c r="A63">
        <v>62</v>
      </c>
      <c r="B63" s="21" t="str">
        <f t="shared" ca="1" si="0"/>
        <v/>
      </c>
      <c r="C63" s="21" t="str">
        <f t="shared" ca="1" si="1"/>
        <v/>
      </c>
    </row>
    <row r="64" spans="1:3" x14ac:dyDescent="0.45">
      <c r="A64">
        <v>63</v>
      </c>
      <c r="B64" s="21" t="str">
        <f t="shared" ca="1" si="0"/>
        <v/>
      </c>
      <c r="C64" s="21" t="str">
        <f t="shared" ca="1" si="1"/>
        <v/>
      </c>
    </row>
    <row r="65" spans="1:3" x14ac:dyDescent="0.45">
      <c r="A65">
        <v>64</v>
      </c>
      <c r="B65" s="21" t="str">
        <f t="shared" ca="1" si="0"/>
        <v/>
      </c>
      <c r="C65" s="21" t="str">
        <f t="shared" ca="1" si="1"/>
        <v/>
      </c>
    </row>
    <row r="66" spans="1:3" x14ac:dyDescent="0.45">
      <c r="A66">
        <v>65</v>
      </c>
      <c r="B66" s="21" t="str">
        <f t="shared" ca="1" si="0"/>
        <v/>
      </c>
      <c r="C66" s="21" t="str">
        <f t="shared" ca="1" si="1"/>
        <v/>
      </c>
    </row>
    <row r="67" spans="1:3" x14ac:dyDescent="0.45">
      <c r="A67">
        <v>66</v>
      </c>
      <c r="B67" s="21" t="str">
        <f t="shared" ref="B67:B101" ca="1" si="2">IF(A67&gt;$F$12,"",RANDBETWEEN($F$15,$F$16))</f>
        <v/>
      </c>
      <c r="C67" s="21" t="str">
        <f t="shared" ref="C67:C101" ca="1" si="3">IF(B67="","",$F$10+$F$9*B67+_xlfn.NORM.INV(RAND(),0,$F$11))</f>
        <v/>
      </c>
    </row>
    <row r="68" spans="1:3" x14ac:dyDescent="0.45">
      <c r="A68">
        <v>67</v>
      </c>
      <c r="B68" s="21" t="str">
        <f t="shared" ca="1" si="2"/>
        <v/>
      </c>
      <c r="C68" s="21" t="str">
        <f t="shared" ca="1" si="3"/>
        <v/>
      </c>
    </row>
    <row r="69" spans="1:3" x14ac:dyDescent="0.45">
      <c r="A69">
        <v>68</v>
      </c>
      <c r="B69" s="21" t="str">
        <f t="shared" ca="1" si="2"/>
        <v/>
      </c>
      <c r="C69" s="21" t="str">
        <f t="shared" ca="1" si="3"/>
        <v/>
      </c>
    </row>
    <row r="70" spans="1:3" x14ac:dyDescent="0.45">
      <c r="A70">
        <v>69</v>
      </c>
      <c r="B70" s="21" t="str">
        <f t="shared" ca="1" si="2"/>
        <v/>
      </c>
      <c r="C70" s="21" t="str">
        <f t="shared" ca="1" si="3"/>
        <v/>
      </c>
    </row>
    <row r="71" spans="1:3" x14ac:dyDescent="0.45">
      <c r="A71">
        <v>70</v>
      </c>
      <c r="B71" s="21" t="str">
        <f t="shared" ca="1" si="2"/>
        <v/>
      </c>
      <c r="C71" s="21" t="str">
        <f t="shared" ca="1" si="3"/>
        <v/>
      </c>
    </row>
    <row r="72" spans="1:3" x14ac:dyDescent="0.45">
      <c r="A72">
        <v>71</v>
      </c>
      <c r="B72" s="21" t="str">
        <f t="shared" ca="1" si="2"/>
        <v/>
      </c>
      <c r="C72" s="21" t="str">
        <f t="shared" ca="1" si="3"/>
        <v/>
      </c>
    </row>
    <row r="73" spans="1:3" x14ac:dyDescent="0.45">
      <c r="A73">
        <v>72</v>
      </c>
      <c r="B73" s="21" t="str">
        <f t="shared" ca="1" si="2"/>
        <v/>
      </c>
      <c r="C73" s="21" t="str">
        <f t="shared" ca="1" si="3"/>
        <v/>
      </c>
    </row>
    <row r="74" spans="1:3" x14ac:dyDescent="0.45">
      <c r="A74">
        <v>73</v>
      </c>
      <c r="B74" s="21" t="str">
        <f t="shared" ca="1" si="2"/>
        <v/>
      </c>
      <c r="C74" s="21" t="str">
        <f t="shared" ca="1" si="3"/>
        <v/>
      </c>
    </row>
    <row r="75" spans="1:3" x14ac:dyDescent="0.45">
      <c r="A75">
        <v>74</v>
      </c>
      <c r="B75" s="21" t="str">
        <f t="shared" ca="1" si="2"/>
        <v/>
      </c>
      <c r="C75" s="21" t="str">
        <f t="shared" ca="1" si="3"/>
        <v/>
      </c>
    </row>
    <row r="76" spans="1:3" x14ac:dyDescent="0.45">
      <c r="A76">
        <v>75</v>
      </c>
      <c r="B76" s="21" t="str">
        <f t="shared" ca="1" si="2"/>
        <v/>
      </c>
      <c r="C76" s="21" t="str">
        <f t="shared" ca="1" si="3"/>
        <v/>
      </c>
    </row>
    <row r="77" spans="1:3" x14ac:dyDescent="0.45">
      <c r="A77">
        <v>76</v>
      </c>
      <c r="B77" s="21" t="str">
        <f t="shared" ca="1" si="2"/>
        <v/>
      </c>
      <c r="C77" s="21" t="str">
        <f t="shared" ca="1" si="3"/>
        <v/>
      </c>
    </row>
    <row r="78" spans="1:3" x14ac:dyDescent="0.45">
      <c r="A78">
        <v>77</v>
      </c>
      <c r="B78" s="21" t="str">
        <f t="shared" ca="1" si="2"/>
        <v/>
      </c>
      <c r="C78" s="21" t="str">
        <f t="shared" ca="1" si="3"/>
        <v/>
      </c>
    </row>
    <row r="79" spans="1:3" x14ac:dyDescent="0.45">
      <c r="A79">
        <v>78</v>
      </c>
      <c r="B79" s="21" t="str">
        <f t="shared" ca="1" si="2"/>
        <v/>
      </c>
      <c r="C79" s="21" t="str">
        <f t="shared" ca="1" si="3"/>
        <v/>
      </c>
    </row>
    <row r="80" spans="1:3" x14ac:dyDescent="0.45">
      <c r="A80">
        <v>79</v>
      </c>
      <c r="B80" s="21" t="str">
        <f t="shared" ca="1" si="2"/>
        <v/>
      </c>
      <c r="C80" s="21" t="str">
        <f t="shared" ca="1" si="3"/>
        <v/>
      </c>
    </row>
    <row r="81" spans="1:3" x14ac:dyDescent="0.45">
      <c r="A81">
        <v>80</v>
      </c>
      <c r="B81" s="21" t="str">
        <f t="shared" ca="1" si="2"/>
        <v/>
      </c>
      <c r="C81" s="21" t="str">
        <f t="shared" ca="1" si="3"/>
        <v/>
      </c>
    </row>
    <row r="82" spans="1:3" x14ac:dyDescent="0.45">
      <c r="A82">
        <v>81</v>
      </c>
      <c r="B82" s="21" t="str">
        <f t="shared" ca="1" si="2"/>
        <v/>
      </c>
      <c r="C82" s="21" t="str">
        <f t="shared" ca="1" si="3"/>
        <v/>
      </c>
    </row>
    <row r="83" spans="1:3" x14ac:dyDescent="0.45">
      <c r="A83">
        <v>82</v>
      </c>
      <c r="B83" s="21" t="str">
        <f t="shared" ca="1" si="2"/>
        <v/>
      </c>
      <c r="C83" s="21" t="str">
        <f t="shared" ca="1" si="3"/>
        <v/>
      </c>
    </row>
    <row r="84" spans="1:3" x14ac:dyDescent="0.45">
      <c r="A84">
        <v>83</v>
      </c>
      <c r="B84" s="21" t="str">
        <f t="shared" ca="1" si="2"/>
        <v/>
      </c>
      <c r="C84" s="21" t="str">
        <f t="shared" ca="1" si="3"/>
        <v/>
      </c>
    </row>
    <row r="85" spans="1:3" x14ac:dyDescent="0.45">
      <c r="A85">
        <v>84</v>
      </c>
      <c r="B85" s="21" t="str">
        <f t="shared" ca="1" si="2"/>
        <v/>
      </c>
      <c r="C85" s="21" t="str">
        <f t="shared" ca="1" si="3"/>
        <v/>
      </c>
    </row>
    <row r="86" spans="1:3" x14ac:dyDescent="0.45">
      <c r="A86">
        <v>85</v>
      </c>
      <c r="B86" s="21" t="str">
        <f t="shared" ca="1" si="2"/>
        <v/>
      </c>
      <c r="C86" s="21" t="str">
        <f t="shared" ca="1" si="3"/>
        <v/>
      </c>
    </row>
    <row r="87" spans="1:3" x14ac:dyDescent="0.45">
      <c r="A87">
        <v>86</v>
      </c>
      <c r="B87" s="21" t="str">
        <f t="shared" ca="1" si="2"/>
        <v/>
      </c>
      <c r="C87" s="21" t="str">
        <f t="shared" ca="1" si="3"/>
        <v/>
      </c>
    </row>
    <row r="88" spans="1:3" x14ac:dyDescent="0.45">
      <c r="A88">
        <v>87</v>
      </c>
      <c r="B88" s="21" t="str">
        <f t="shared" ca="1" si="2"/>
        <v/>
      </c>
      <c r="C88" s="21" t="str">
        <f t="shared" ca="1" si="3"/>
        <v/>
      </c>
    </row>
    <row r="89" spans="1:3" x14ac:dyDescent="0.45">
      <c r="A89">
        <v>88</v>
      </c>
      <c r="B89" s="21" t="str">
        <f t="shared" ca="1" si="2"/>
        <v/>
      </c>
      <c r="C89" s="21" t="str">
        <f t="shared" ca="1" si="3"/>
        <v/>
      </c>
    </row>
    <row r="90" spans="1:3" x14ac:dyDescent="0.45">
      <c r="A90">
        <v>89</v>
      </c>
      <c r="B90" s="21" t="str">
        <f t="shared" ca="1" si="2"/>
        <v/>
      </c>
      <c r="C90" s="21" t="str">
        <f t="shared" ca="1" si="3"/>
        <v/>
      </c>
    </row>
    <row r="91" spans="1:3" x14ac:dyDescent="0.45">
      <c r="A91">
        <v>90</v>
      </c>
      <c r="B91" s="21" t="str">
        <f t="shared" ca="1" si="2"/>
        <v/>
      </c>
      <c r="C91" s="21" t="str">
        <f t="shared" ca="1" si="3"/>
        <v/>
      </c>
    </row>
    <row r="92" spans="1:3" x14ac:dyDescent="0.45">
      <c r="A92">
        <v>91</v>
      </c>
      <c r="B92" s="21" t="str">
        <f t="shared" ca="1" si="2"/>
        <v/>
      </c>
      <c r="C92" s="21" t="str">
        <f t="shared" ca="1" si="3"/>
        <v/>
      </c>
    </row>
    <row r="93" spans="1:3" x14ac:dyDescent="0.45">
      <c r="A93">
        <v>92</v>
      </c>
      <c r="B93" s="21" t="str">
        <f t="shared" ca="1" si="2"/>
        <v/>
      </c>
      <c r="C93" s="21" t="str">
        <f t="shared" ca="1" si="3"/>
        <v/>
      </c>
    </row>
    <row r="94" spans="1:3" x14ac:dyDescent="0.45">
      <c r="A94">
        <v>93</v>
      </c>
      <c r="B94" s="21" t="str">
        <f t="shared" ca="1" si="2"/>
        <v/>
      </c>
      <c r="C94" s="21" t="str">
        <f t="shared" ca="1" si="3"/>
        <v/>
      </c>
    </row>
    <row r="95" spans="1:3" x14ac:dyDescent="0.45">
      <c r="A95">
        <v>94</v>
      </c>
      <c r="B95" s="21" t="str">
        <f t="shared" ca="1" si="2"/>
        <v/>
      </c>
      <c r="C95" s="21" t="str">
        <f t="shared" ca="1" si="3"/>
        <v/>
      </c>
    </row>
    <row r="96" spans="1:3" x14ac:dyDescent="0.45">
      <c r="A96">
        <v>95</v>
      </c>
      <c r="B96" s="21" t="str">
        <f t="shared" ca="1" si="2"/>
        <v/>
      </c>
      <c r="C96" s="21" t="str">
        <f t="shared" ca="1" si="3"/>
        <v/>
      </c>
    </row>
    <row r="97" spans="1:3" x14ac:dyDescent="0.45">
      <c r="A97">
        <v>96</v>
      </c>
      <c r="B97" s="21" t="str">
        <f t="shared" ca="1" si="2"/>
        <v/>
      </c>
      <c r="C97" s="21" t="str">
        <f t="shared" ca="1" si="3"/>
        <v/>
      </c>
    </row>
    <row r="98" spans="1:3" x14ac:dyDescent="0.45">
      <c r="A98">
        <v>97</v>
      </c>
      <c r="B98" s="21" t="str">
        <f t="shared" ca="1" si="2"/>
        <v/>
      </c>
      <c r="C98" s="21" t="str">
        <f t="shared" ca="1" si="3"/>
        <v/>
      </c>
    </row>
    <row r="99" spans="1:3" x14ac:dyDescent="0.45">
      <c r="A99">
        <v>98</v>
      </c>
      <c r="B99" s="21" t="str">
        <f t="shared" ca="1" si="2"/>
        <v/>
      </c>
      <c r="C99" s="21" t="str">
        <f t="shared" ca="1" si="3"/>
        <v/>
      </c>
    </row>
    <row r="100" spans="1:3" x14ac:dyDescent="0.45">
      <c r="A100">
        <v>99</v>
      </c>
      <c r="B100" s="21" t="str">
        <f t="shared" ca="1" si="2"/>
        <v/>
      </c>
      <c r="C100" s="21" t="str">
        <f t="shared" ca="1" si="3"/>
        <v/>
      </c>
    </row>
    <row r="101" spans="1:3" x14ac:dyDescent="0.45">
      <c r="A101">
        <v>100</v>
      </c>
      <c r="B101" s="21" t="str">
        <f t="shared" ca="1" si="2"/>
        <v/>
      </c>
      <c r="C101" s="21" t="str">
        <f t="shared" ca="1" si="3"/>
        <v/>
      </c>
    </row>
    <row r="102" spans="1:3" x14ac:dyDescent="0.45">
      <c r="A102">
        <v>101</v>
      </c>
      <c r="B102" s="21" t="str">
        <f t="shared" ref="B102:B165" ca="1" si="4">IF(A102&gt;$F$12,"",RANDBETWEEN($F$15,$F$16))</f>
        <v/>
      </c>
      <c r="C102" s="21" t="str">
        <f t="shared" ref="C102:C165" ca="1" si="5">IF(B102="","",$F$10+$F$9*B102+_xlfn.NORM.INV(RAND(),0,$F$11))</f>
        <v/>
      </c>
    </row>
    <row r="103" spans="1:3" x14ac:dyDescent="0.45">
      <c r="A103">
        <v>102</v>
      </c>
      <c r="B103" s="21" t="str">
        <f t="shared" ca="1" si="4"/>
        <v/>
      </c>
      <c r="C103" s="21" t="str">
        <f t="shared" ca="1" si="5"/>
        <v/>
      </c>
    </row>
    <row r="104" spans="1:3" x14ac:dyDescent="0.45">
      <c r="A104">
        <v>103</v>
      </c>
      <c r="B104" s="21" t="str">
        <f t="shared" ca="1" si="4"/>
        <v/>
      </c>
      <c r="C104" s="21" t="str">
        <f t="shared" ca="1" si="5"/>
        <v/>
      </c>
    </row>
    <row r="105" spans="1:3" x14ac:dyDescent="0.45">
      <c r="A105">
        <v>104</v>
      </c>
      <c r="B105" s="21" t="str">
        <f t="shared" ca="1" si="4"/>
        <v/>
      </c>
      <c r="C105" s="21" t="str">
        <f t="shared" ca="1" si="5"/>
        <v/>
      </c>
    </row>
    <row r="106" spans="1:3" x14ac:dyDescent="0.45">
      <c r="A106">
        <v>105</v>
      </c>
      <c r="B106" s="21" t="str">
        <f t="shared" ca="1" si="4"/>
        <v/>
      </c>
      <c r="C106" s="21" t="str">
        <f t="shared" ca="1" si="5"/>
        <v/>
      </c>
    </row>
    <row r="107" spans="1:3" x14ac:dyDescent="0.45">
      <c r="A107">
        <v>106</v>
      </c>
      <c r="B107" s="21" t="str">
        <f t="shared" ca="1" si="4"/>
        <v/>
      </c>
      <c r="C107" s="21" t="str">
        <f t="shared" ca="1" si="5"/>
        <v/>
      </c>
    </row>
    <row r="108" spans="1:3" x14ac:dyDescent="0.45">
      <c r="A108">
        <v>107</v>
      </c>
      <c r="B108" s="21" t="str">
        <f t="shared" ca="1" si="4"/>
        <v/>
      </c>
      <c r="C108" s="21" t="str">
        <f t="shared" ca="1" si="5"/>
        <v/>
      </c>
    </row>
    <row r="109" spans="1:3" x14ac:dyDescent="0.45">
      <c r="A109">
        <v>108</v>
      </c>
      <c r="B109" s="21" t="str">
        <f t="shared" ca="1" si="4"/>
        <v/>
      </c>
      <c r="C109" s="21" t="str">
        <f t="shared" ca="1" si="5"/>
        <v/>
      </c>
    </row>
    <row r="110" spans="1:3" x14ac:dyDescent="0.45">
      <c r="A110">
        <v>109</v>
      </c>
      <c r="B110" s="21" t="str">
        <f t="shared" ca="1" si="4"/>
        <v/>
      </c>
      <c r="C110" s="21" t="str">
        <f t="shared" ca="1" si="5"/>
        <v/>
      </c>
    </row>
    <row r="111" spans="1:3" x14ac:dyDescent="0.45">
      <c r="A111">
        <v>110</v>
      </c>
      <c r="B111" s="21" t="str">
        <f t="shared" ca="1" si="4"/>
        <v/>
      </c>
      <c r="C111" s="21" t="str">
        <f t="shared" ca="1" si="5"/>
        <v/>
      </c>
    </row>
    <row r="112" spans="1:3" x14ac:dyDescent="0.45">
      <c r="A112">
        <v>111</v>
      </c>
      <c r="B112" s="21" t="str">
        <f t="shared" ca="1" si="4"/>
        <v/>
      </c>
      <c r="C112" s="21" t="str">
        <f t="shared" ca="1" si="5"/>
        <v/>
      </c>
    </row>
    <row r="113" spans="1:3" x14ac:dyDescent="0.45">
      <c r="A113">
        <v>112</v>
      </c>
      <c r="B113" s="21" t="str">
        <f t="shared" ca="1" si="4"/>
        <v/>
      </c>
      <c r="C113" s="21" t="str">
        <f t="shared" ca="1" si="5"/>
        <v/>
      </c>
    </row>
    <row r="114" spans="1:3" x14ac:dyDescent="0.45">
      <c r="A114">
        <v>113</v>
      </c>
      <c r="B114" s="21" t="str">
        <f t="shared" ca="1" si="4"/>
        <v/>
      </c>
      <c r="C114" s="21" t="str">
        <f t="shared" ca="1" si="5"/>
        <v/>
      </c>
    </row>
    <row r="115" spans="1:3" x14ac:dyDescent="0.45">
      <c r="A115">
        <v>114</v>
      </c>
      <c r="B115" s="21" t="str">
        <f t="shared" ca="1" si="4"/>
        <v/>
      </c>
      <c r="C115" s="21" t="str">
        <f t="shared" ca="1" si="5"/>
        <v/>
      </c>
    </row>
    <row r="116" spans="1:3" x14ac:dyDescent="0.45">
      <c r="A116">
        <v>115</v>
      </c>
      <c r="B116" s="21" t="str">
        <f t="shared" ca="1" si="4"/>
        <v/>
      </c>
      <c r="C116" s="21" t="str">
        <f t="shared" ca="1" si="5"/>
        <v/>
      </c>
    </row>
    <row r="117" spans="1:3" x14ac:dyDescent="0.45">
      <c r="A117">
        <v>116</v>
      </c>
      <c r="B117" s="21" t="str">
        <f t="shared" ca="1" si="4"/>
        <v/>
      </c>
      <c r="C117" s="21" t="str">
        <f t="shared" ca="1" si="5"/>
        <v/>
      </c>
    </row>
    <row r="118" spans="1:3" x14ac:dyDescent="0.45">
      <c r="A118">
        <v>117</v>
      </c>
      <c r="B118" s="21" t="str">
        <f t="shared" ca="1" si="4"/>
        <v/>
      </c>
      <c r="C118" s="21" t="str">
        <f t="shared" ca="1" si="5"/>
        <v/>
      </c>
    </row>
    <row r="119" spans="1:3" x14ac:dyDescent="0.45">
      <c r="A119">
        <v>118</v>
      </c>
      <c r="B119" s="21" t="str">
        <f t="shared" ca="1" si="4"/>
        <v/>
      </c>
      <c r="C119" s="21" t="str">
        <f t="shared" ca="1" si="5"/>
        <v/>
      </c>
    </row>
    <row r="120" spans="1:3" x14ac:dyDescent="0.45">
      <c r="A120">
        <v>119</v>
      </c>
      <c r="B120" s="21" t="str">
        <f t="shared" ca="1" si="4"/>
        <v/>
      </c>
      <c r="C120" s="21" t="str">
        <f t="shared" ca="1" si="5"/>
        <v/>
      </c>
    </row>
    <row r="121" spans="1:3" x14ac:dyDescent="0.45">
      <c r="A121">
        <v>120</v>
      </c>
      <c r="B121" s="21" t="str">
        <f t="shared" ca="1" si="4"/>
        <v/>
      </c>
      <c r="C121" s="21" t="str">
        <f t="shared" ca="1" si="5"/>
        <v/>
      </c>
    </row>
    <row r="122" spans="1:3" x14ac:dyDescent="0.45">
      <c r="A122">
        <v>121</v>
      </c>
      <c r="B122" s="21" t="str">
        <f t="shared" ca="1" si="4"/>
        <v/>
      </c>
      <c r="C122" s="21" t="str">
        <f t="shared" ca="1" si="5"/>
        <v/>
      </c>
    </row>
    <row r="123" spans="1:3" x14ac:dyDescent="0.45">
      <c r="A123">
        <v>122</v>
      </c>
      <c r="B123" s="21" t="str">
        <f t="shared" ca="1" si="4"/>
        <v/>
      </c>
      <c r="C123" s="21" t="str">
        <f t="shared" ca="1" si="5"/>
        <v/>
      </c>
    </row>
    <row r="124" spans="1:3" x14ac:dyDescent="0.45">
      <c r="A124">
        <v>123</v>
      </c>
      <c r="B124" s="21" t="str">
        <f t="shared" ca="1" si="4"/>
        <v/>
      </c>
      <c r="C124" s="21" t="str">
        <f t="shared" ca="1" si="5"/>
        <v/>
      </c>
    </row>
    <row r="125" spans="1:3" x14ac:dyDescent="0.45">
      <c r="A125">
        <v>124</v>
      </c>
      <c r="B125" s="21" t="str">
        <f t="shared" ca="1" si="4"/>
        <v/>
      </c>
      <c r="C125" s="21" t="str">
        <f t="shared" ca="1" si="5"/>
        <v/>
      </c>
    </row>
    <row r="126" spans="1:3" x14ac:dyDescent="0.45">
      <c r="A126">
        <v>125</v>
      </c>
      <c r="B126" s="21" t="str">
        <f t="shared" ca="1" si="4"/>
        <v/>
      </c>
      <c r="C126" s="21" t="str">
        <f t="shared" ca="1" si="5"/>
        <v/>
      </c>
    </row>
    <row r="127" spans="1:3" x14ac:dyDescent="0.45">
      <c r="A127">
        <v>126</v>
      </c>
      <c r="B127" s="21" t="str">
        <f t="shared" ca="1" si="4"/>
        <v/>
      </c>
      <c r="C127" s="21" t="str">
        <f t="shared" ca="1" si="5"/>
        <v/>
      </c>
    </row>
    <row r="128" spans="1:3" x14ac:dyDescent="0.45">
      <c r="A128">
        <v>127</v>
      </c>
      <c r="B128" s="21" t="str">
        <f t="shared" ca="1" si="4"/>
        <v/>
      </c>
      <c r="C128" s="21" t="str">
        <f t="shared" ca="1" si="5"/>
        <v/>
      </c>
    </row>
    <row r="129" spans="1:3" x14ac:dyDescent="0.45">
      <c r="A129">
        <v>128</v>
      </c>
      <c r="B129" s="21" t="str">
        <f t="shared" ca="1" si="4"/>
        <v/>
      </c>
      <c r="C129" s="21" t="str">
        <f t="shared" ca="1" si="5"/>
        <v/>
      </c>
    </row>
    <row r="130" spans="1:3" x14ac:dyDescent="0.45">
      <c r="A130">
        <v>129</v>
      </c>
      <c r="B130" s="21" t="str">
        <f t="shared" ca="1" si="4"/>
        <v/>
      </c>
      <c r="C130" s="21" t="str">
        <f t="shared" ca="1" si="5"/>
        <v/>
      </c>
    </row>
    <row r="131" spans="1:3" x14ac:dyDescent="0.45">
      <c r="A131">
        <v>130</v>
      </c>
      <c r="B131" s="21" t="str">
        <f t="shared" ca="1" si="4"/>
        <v/>
      </c>
      <c r="C131" s="21" t="str">
        <f t="shared" ca="1" si="5"/>
        <v/>
      </c>
    </row>
    <row r="132" spans="1:3" x14ac:dyDescent="0.45">
      <c r="A132">
        <v>131</v>
      </c>
      <c r="B132" s="21" t="str">
        <f t="shared" ca="1" si="4"/>
        <v/>
      </c>
      <c r="C132" s="21" t="str">
        <f t="shared" ca="1" si="5"/>
        <v/>
      </c>
    </row>
    <row r="133" spans="1:3" x14ac:dyDescent="0.45">
      <c r="A133">
        <v>132</v>
      </c>
      <c r="B133" s="21" t="str">
        <f t="shared" ca="1" si="4"/>
        <v/>
      </c>
      <c r="C133" s="21" t="str">
        <f t="shared" ca="1" si="5"/>
        <v/>
      </c>
    </row>
    <row r="134" spans="1:3" x14ac:dyDescent="0.45">
      <c r="A134">
        <v>133</v>
      </c>
      <c r="B134" s="21" t="str">
        <f t="shared" ca="1" si="4"/>
        <v/>
      </c>
      <c r="C134" s="21" t="str">
        <f t="shared" ca="1" si="5"/>
        <v/>
      </c>
    </row>
    <row r="135" spans="1:3" x14ac:dyDescent="0.45">
      <c r="A135">
        <v>134</v>
      </c>
      <c r="B135" s="21" t="str">
        <f t="shared" ca="1" si="4"/>
        <v/>
      </c>
      <c r="C135" s="21" t="str">
        <f t="shared" ca="1" si="5"/>
        <v/>
      </c>
    </row>
    <row r="136" spans="1:3" x14ac:dyDescent="0.45">
      <c r="A136">
        <v>135</v>
      </c>
      <c r="B136" s="21" t="str">
        <f t="shared" ca="1" si="4"/>
        <v/>
      </c>
      <c r="C136" s="21" t="str">
        <f t="shared" ca="1" si="5"/>
        <v/>
      </c>
    </row>
    <row r="137" spans="1:3" x14ac:dyDescent="0.45">
      <c r="A137">
        <v>136</v>
      </c>
      <c r="B137" s="21" t="str">
        <f t="shared" ca="1" si="4"/>
        <v/>
      </c>
      <c r="C137" s="21" t="str">
        <f t="shared" ca="1" si="5"/>
        <v/>
      </c>
    </row>
    <row r="138" spans="1:3" x14ac:dyDescent="0.45">
      <c r="A138">
        <v>137</v>
      </c>
      <c r="B138" s="21" t="str">
        <f t="shared" ca="1" si="4"/>
        <v/>
      </c>
      <c r="C138" s="21" t="str">
        <f t="shared" ca="1" si="5"/>
        <v/>
      </c>
    </row>
    <row r="139" spans="1:3" x14ac:dyDescent="0.45">
      <c r="A139">
        <v>138</v>
      </c>
      <c r="B139" s="21" t="str">
        <f t="shared" ca="1" si="4"/>
        <v/>
      </c>
      <c r="C139" s="21" t="str">
        <f t="shared" ca="1" si="5"/>
        <v/>
      </c>
    </row>
    <row r="140" spans="1:3" x14ac:dyDescent="0.45">
      <c r="A140">
        <v>139</v>
      </c>
      <c r="B140" s="21" t="str">
        <f t="shared" ca="1" si="4"/>
        <v/>
      </c>
      <c r="C140" s="21" t="str">
        <f t="shared" ca="1" si="5"/>
        <v/>
      </c>
    </row>
    <row r="141" spans="1:3" x14ac:dyDescent="0.45">
      <c r="A141">
        <v>140</v>
      </c>
      <c r="B141" s="21" t="str">
        <f t="shared" ca="1" si="4"/>
        <v/>
      </c>
      <c r="C141" s="21" t="str">
        <f t="shared" ca="1" si="5"/>
        <v/>
      </c>
    </row>
    <row r="142" spans="1:3" x14ac:dyDescent="0.45">
      <c r="A142">
        <v>141</v>
      </c>
      <c r="B142" s="21" t="str">
        <f t="shared" ca="1" si="4"/>
        <v/>
      </c>
      <c r="C142" s="21" t="str">
        <f t="shared" ca="1" si="5"/>
        <v/>
      </c>
    </row>
    <row r="143" spans="1:3" x14ac:dyDescent="0.45">
      <c r="A143">
        <v>142</v>
      </c>
      <c r="B143" s="21" t="str">
        <f t="shared" ca="1" si="4"/>
        <v/>
      </c>
      <c r="C143" s="21" t="str">
        <f t="shared" ca="1" si="5"/>
        <v/>
      </c>
    </row>
    <row r="144" spans="1:3" x14ac:dyDescent="0.45">
      <c r="A144">
        <v>143</v>
      </c>
      <c r="B144" s="21" t="str">
        <f t="shared" ca="1" si="4"/>
        <v/>
      </c>
      <c r="C144" s="21" t="str">
        <f t="shared" ca="1" si="5"/>
        <v/>
      </c>
    </row>
    <row r="145" spans="1:3" x14ac:dyDescent="0.45">
      <c r="A145">
        <v>144</v>
      </c>
      <c r="B145" s="21" t="str">
        <f t="shared" ca="1" si="4"/>
        <v/>
      </c>
      <c r="C145" s="21" t="str">
        <f t="shared" ca="1" si="5"/>
        <v/>
      </c>
    </row>
    <row r="146" spans="1:3" x14ac:dyDescent="0.45">
      <c r="A146">
        <v>145</v>
      </c>
      <c r="B146" s="21" t="str">
        <f t="shared" ca="1" si="4"/>
        <v/>
      </c>
      <c r="C146" s="21" t="str">
        <f t="shared" ca="1" si="5"/>
        <v/>
      </c>
    </row>
    <row r="147" spans="1:3" x14ac:dyDescent="0.45">
      <c r="A147">
        <v>146</v>
      </c>
      <c r="B147" s="21" t="str">
        <f t="shared" ca="1" si="4"/>
        <v/>
      </c>
      <c r="C147" s="21" t="str">
        <f t="shared" ca="1" si="5"/>
        <v/>
      </c>
    </row>
    <row r="148" spans="1:3" x14ac:dyDescent="0.45">
      <c r="A148">
        <v>147</v>
      </c>
      <c r="B148" s="21" t="str">
        <f t="shared" ca="1" si="4"/>
        <v/>
      </c>
      <c r="C148" s="21" t="str">
        <f t="shared" ca="1" si="5"/>
        <v/>
      </c>
    </row>
    <row r="149" spans="1:3" x14ac:dyDescent="0.45">
      <c r="A149">
        <v>148</v>
      </c>
      <c r="B149" s="21" t="str">
        <f t="shared" ca="1" si="4"/>
        <v/>
      </c>
      <c r="C149" s="21" t="str">
        <f t="shared" ca="1" si="5"/>
        <v/>
      </c>
    </row>
    <row r="150" spans="1:3" x14ac:dyDescent="0.45">
      <c r="A150">
        <v>149</v>
      </c>
      <c r="B150" s="21" t="str">
        <f t="shared" ca="1" si="4"/>
        <v/>
      </c>
      <c r="C150" s="21" t="str">
        <f t="shared" ca="1" si="5"/>
        <v/>
      </c>
    </row>
    <row r="151" spans="1:3" x14ac:dyDescent="0.45">
      <c r="A151">
        <v>150</v>
      </c>
      <c r="B151" s="21" t="str">
        <f t="shared" ca="1" si="4"/>
        <v/>
      </c>
      <c r="C151" s="21" t="str">
        <f t="shared" ca="1" si="5"/>
        <v/>
      </c>
    </row>
    <row r="152" spans="1:3" x14ac:dyDescent="0.45">
      <c r="A152">
        <v>151</v>
      </c>
      <c r="B152" s="21" t="str">
        <f t="shared" ca="1" si="4"/>
        <v/>
      </c>
      <c r="C152" s="21" t="str">
        <f t="shared" ca="1" si="5"/>
        <v/>
      </c>
    </row>
    <row r="153" spans="1:3" x14ac:dyDescent="0.45">
      <c r="A153">
        <v>152</v>
      </c>
      <c r="B153" s="21" t="str">
        <f t="shared" ca="1" si="4"/>
        <v/>
      </c>
      <c r="C153" s="21" t="str">
        <f t="shared" ca="1" si="5"/>
        <v/>
      </c>
    </row>
    <row r="154" spans="1:3" x14ac:dyDescent="0.45">
      <c r="A154">
        <v>153</v>
      </c>
      <c r="B154" s="21" t="str">
        <f t="shared" ca="1" si="4"/>
        <v/>
      </c>
      <c r="C154" s="21" t="str">
        <f t="shared" ca="1" si="5"/>
        <v/>
      </c>
    </row>
    <row r="155" spans="1:3" x14ac:dyDescent="0.45">
      <c r="A155">
        <v>154</v>
      </c>
      <c r="B155" s="21" t="str">
        <f t="shared" ca="1" si="4"/>
        <v/>
      </c>
      <c r="C155" s="21" t="str">
        <f t="shared" ca="1" si="5"/>
        <v/>
      </c>
    </row>
    <row r="156" spans="1:3" x14ac:dyDescent="0.45">
      <c r="A156">
        <v>155</v>
      </c>
      <c r="B156" s="21" t="str">
        <f t="shared" ca="1" si="4"/>
        <v/>
      </c>
      <c r="C156" s="21" t="str">
        <f t="shared" ca="1" si="5"/>
        <v/>
      </c>
    </row>
    <row r="157" spans="1:3" x14ac:dyDescent="0.45">
      <c r="A157">
        <v>156</v>
      </c>
      <c r="B157" s="21" t="str">
        <f t="shared" ca="1" si="4"/>
        <v/>
      </c>
      <c r="C157" s="21" t="str">
        <f t="shared" ca="1" si="5"/>
        <v/>
      </c>
    </row>
    <row r="158" spans="1:3" x14ac:dyDescent="0.45">
      <c r="A158">
        <v>157</v>
      </c>
      <c r="B158" s="21" t="str">
        <f t="shared" ca="1" si="4"/>
        <v/>
      </c>
      <c r="C158" s="21" t="str">
        <f t="shared" ca="1" si="5"/>
        <v/>
      </c>
    </row>
    <row r="159" spans="1:3" x14ac:dyDescent="0.45">
      <c r="A159">
        <v>158</v>
      </c>
      <c r="B159" s="21" t="str">
        <f t="shared" ca="1" si="4"/>
        <v/>
      </c>
      <c r="C159" s="21" t="str">
        <f t="shared" ca="1" si="5"/>
        <v/>
      </c>
    </row>
    <row r="160" spans="1:3" x14ac:dyDescent="0.45">
      <c r="A160">
        <v>159</v>
      </c>
      <c r="B160" s="21" t="str">
        <f t="shared" ca="1" si="4"/>
        <v/>
      </c>
      <c r="C160" s="21" t="str">
        <f t="shared" ca="1" si="5"/>
        <v/>
      </c>
    </row>
    <row r="161" spans="1:3" x14ac:dyDescent="0.45">
      <c r="A161">
        <v>160</v>
      </c>
      <c r="B161" s="21" t="str">
        <f t="shared" ca="1" si="4"/>
        <v/>
      </c>
      <c r="C161" s="21" t="str">
        <f t="shared" ca="1" si="5"/>
        <v/>
      </c>
    </row>
    <row r="162" spans="1:3" x14ac:dyDescent="0.45">
      <c r="A162">
        <v>161</v>
      </c>
      <c r="B162" s="21" t="str">
        <f t="shared" ca="1" si="4"/>
        <v/>
      </c>
      <c r="C162" s="21" t="str">
        <f t="shared" ca="1" si="5"/>
        <v/>
      </c>
    </row>
    <row r="163" spans="1:3" x14ac:dyDescent="0.45">
      <c r="A163">
        <v>162</v>
      </c>
      <c r="B163" s="21" t="str">
        <f t="shared" ca="1" si="4"/>
        <v/>
      </c>
      <c r="C163" s="21" t="str">
        <f t="shared" ca="1" si="5"/>
        <v/>
      </c>
    </row>
    <row r="164" spans="1:3" x14ac:dyDescent="0.45">
      <c r="A164">
        <v>163</v>
      </c>
      <c r="B164" s="21" t="str">
        <f t="shared" ca="1" si="4"/>
        <v/>
      </c>
      <c r="C164" s="21" t="str">
        <f t="shared" ca="1" si="5"/>
        <v/>
      </c>
    </row>
    <row r="165" spans="1:3" x14ac:dyDescent="0.45">
      <c r="A165">
        <v>164</v>
      </c>
      <c r="B165" s="21" t="str">
        <f t="shared" ca="1" si="4"/>
        <v/>
      </c>
      <c r="C165" s="21" t="str">
        <f t="shared" ca="1" si="5"/>
        <v/>
      </c>
    </row>
    <row r="166" spans="1:3" x14ac:dyDescent="0.45">
      <c r="A166">
        <v>165</v>
      </c>
      <c r="B166" s="21" t="str">
        <f t="shared" ref="B166:B201" ca="1" si="6">IF(A166&gt;$F$12,"",RANDBETWEEN($F$15,$F$16))</f>
        <v/>
      </c>
      <c r="C166" s="21" t="str">
        <f t="shared" ref="C166:C201" ca="1" si="7">IF(B166="","",$F$10+$F$9*B166+_xlfn.NORM.INV(RAND(),0,$F$11))</f>
        <v/>
      </c>
    </row>
    <row r="167" spans="1:3" x14ac:dyDescent="0.45">
      <c r="A167">
        <v>166</v>
      </c>
      <c r="B167" s="21" t="str">
        <f t="shared" ca="1" si="6"/>
        <v/>
      </c>
      <c r="C167" s="21" t="str">
        <f t="shared" ca="1" si="7"/>
        <v/>
      </c>
    </row>
    <row r="168" spans="1:3" x14ac:dyDescent="0.45">
      <c r="A168">
        <v>167</v>
      </c>
      <c r="B168" s="21" t="str">
        <f t="shared" ca="1" si="6"/>
        <v/>
      </c>
      <c r="C168" s="21" t="str">
        <f t="shared" ca="1" si="7"/>
        <v/>
      </c>
    </row>
    <row r="169" spans="1:3" x14ac:dyDescent="0.45">
      <c r="A169">
        <v>168</v>
      </c>
      <c r="B169" s="21" t="str">
        <f t="shared" ca="1" si="6"/>
        <v/>
      </c>
      <c r="C169" s="21" t="str">
        <f t="shared" ca="1" si="7"/>
        <v/>
      </c>
    </row>
    <row r="170" spans="1:3" x14ac:dyDescent="0.45">
      <c r="A170">
        <v>169</v>
      </c>
      <c r="B170" s="21" t="str">
        <f t="shared" ca="1" si="6"/>
        <v/>
      </c>
      <c r="C170" s="21" t="str">
        <f t="shared" ca="1" si="7"/>
        <v/>
      </c>
    </row>
    <row r="171" spans="1:3" x14ac:dyDescent="0.45">
      <c r="A171">
        <v>170</v>
      </c>
      <c r="B171" s="21" t="str">
        <f t="shared" ca="1" si="6"/>
        <v/>
      </c>
      <c r="C171" s="21" t="str">
        <f t="shared" ca="1" si="7"/>
        <v/>
      </c>
    </row>
    <row r="172" spans="1:3" x14ac:dyDescent="0.45">
      <c r="A172">
        <v>171</v>
      </c>
      <c r="B172" s="21" t="str">
        <f t="shared" ca="1" si="6"/>
        <v/>
      </c>
      <c r="C172" s="21" t="str">
        <f t="shared" ca="1" si="7"/>
        <v/>
      </c>
    </row>
    <row r="173" spans="1:3" x14ac:dyDescent="0.45">
      <c r="A173">
        <v>172</v>
      </c>
      <c r="B173" s="21" t="str">
        <f t="shared" ca="1" si="6"/>
        <v/>
      </c>
      <c r="C173" s="21" t="str">
        <f t="shared" ca="1" si="7"/>
        <v/>
      </c>
    </row>
    <row r="174" spans="1:3" x14ac:dyDescent="0.45">
      <c r="A174">
        <v>173</v>
      </c>
      <c r="B174" s="21" t="str">
        <f t="shared" ca="1" si="6"/>
        <v/>
      </c>
      <c r="C174" s="21" t="str">
        <f t="shared" ca="1" si="7"/>
        <v/>
      </c>
    </row>
    <row r="175" spans="1:3" x14ac:dyDescent="0.45">
      <c r="A175">
        <v>174</v>
      </c>
      <c r="B175" s="21" t="str">
        <f t="shared" ca="1" si="6"/>
        <v/>
      </c>
      <c r="C175" s="21" t="str">
        <f t="shared" ca="1" si="7"/>
        <v/>
      </c>
    </row>
    <row r="176" spans="1:3" x14ac:dyDescent="0.45">
      <c r="A176">
        <v>175</v>
      </c>
      <c r="B176" s="21" t="str">
        <f t="shared" ca="1" si="6"/>
        <v/>
      </c>
      <c r="C176" s="21" t="str">
        <f t="shared" ca="1" si="7"/>
        <v/>
      </c>
    </row>
    <row r="177" spans="1:3" x14ac:dyDescent="0.45">
      <c r="A177">
        <v>176</v>
      </c>
      <c r="B177" s="21" t="str">
        <f t="shared" ca="1" si="6"/>
        <v/>
      </c>
      <c r="C177" s="21" t="str">
        <f t="shared" ca="1" si="7"/>
        <v/>
      </c>
    </row>
    <row r="178" spans="1:3" x14ac:dyDescent="0.45">
      <c r="A178">
        <v>177</v>
      </c>
      <c r="B178" s="21" t="str">
        <f t="shared" ca="1" si="6"/>
        <v/>
      </c>
      <c r="C178" s="21" t="str">
        <f t="shared" ca="1" si="7"/>
        <v/>
      </c>
    </row>
    <row r="179" spans="1:3" x14ac:dyDescent="0.45">
      <c r="A179">
        <v>178</v>
      </c>
      <c r="B179" s="21" t="str">
        <f t="shared" ca="1" si="6"/>
        <v/>
      </c>
      <c r="C179" s="21" t="str">
        <f t="shared" ca="1" si="7"/>
        <v/>
      </c>
    </row>
    <row r="180" spans="1:3" x14ac:dyDescent="0.45">
      <c r="A180">
        <v>179</v>
      </c>
      <c r="B180" s="21" t="str">
        <f t="shared" ca="1" si="6"/>
        <v/>
      </c>
      <c r="C180" s="21" t="str">
        <f t="shared" ca="1" si="7"/>
        <v/>
      </c>
    </row>
    <row r="181" spans="1:3" x14ac:dyDescent="0.45">
      <c r="A181">
        <v>180</v>
      </c>
      <c r="B181" s="21" t="str">
        <f t="shared" ca="1" si="6"/>
        <v/>
      </c>
      <c r="C181" s="21" t="str">
        <f t="shared" ca="1" si="7"/>
        <v/>
      </c>
    </row>
    <row r="182" spans="1:3" x14ac:dyDescent="0.45">
      <c r="A182">
        <v>181</v>
      </c>
      <c r="B182" s="21" t="str">
        <f t="shared" ca="1" si="6"/>
        <v/>
      </c>
      <c r="C182" s="21" t="str">
        <f t="shared" ca="1" si="7"/>
        <v/>
      </c>
    </row>
    <row r="183" spans="1:3" x14ac:dyDescent="0.45">
      <c r="A183">
        <v>182</v>
      </c>
      <c r="B183" s="21" t="str">
        <f t="shared" ca="1" si="6"/>
        <v/>
      </c>
      <c r="C183" s="21" t="str">
        <f t="shared" ca="1" si="7"/>
        <v/>
      </c>
    </row>
    <row r="184" spans="1:3" x14ac:dyDescent="0.45">
      <c r="A184">
        <v>183</v>
      </c>
      <c r="B184" s="21" t="str">
        <f t="shared" ca="1" si="6"/>
        <v/>
      </c>
      <c r="C184" s="21" t="str">
        <f t="shared" ca="1" si="7"/>
        <v/>
      </c>
    </row>
    <row r="185" spans="1:3" x14ac:dyDescent="0.45">
      <c r="A185">
        <v>184</v>
      </c>
      <c r="B185" s="21" t="str">
        <f t="shared" ca="1" si="6"/>
        <v/>
      </c>
      <c r="C185" s="21" t="str">
        <f t="shared" ca="1" si="7"/>
        <v/>
      </c>
    </row>
    <row r="186" spans="1:3" x14ac:dyDescent="0.45">
      <c r="A186">
        <v>185</v>
      </c>
      <c r="B186" s="21" t="str">
        <f t="shared" ca="1" si="6"/>
        <v/>
      </c>
      <c r="C186" s="21" t="str">
        <f t="shared" ca="1" si="7"/>
        <v/>
      </c>
    </row>
    <row r="187" spans="1:3" x14ac:dyDescent="0.45">
      <c r="A187">
        <v>186</v>
      </c>
      <c r="B187" s="21" t="str">
        <f t="shared" ca="1" si="6"/>
        <v/>
      </c>
      <c r="C187" s="21" t="str">
        <f t="shared" ca="1" si="7"/>
        <v/>
      </c>
    </row>
    <row r="188" spans="1:3" x14ac:dyDescent="0.45">
      <c r="A188">
        <v>187</v>
      </c>
      <c r="B188" s="21" t="str">
        <f t="shared" ca="1" si="6"/>
        <v/>
      </c>
      <c r="C188" s="21" t="str">
        <f t="shared" ca="1" si="7"/>
        <v/>
      </c>
    </row>
    <row r="189" spans="1:3" x14ac:dyDescent="0.45">
      <c r="A189">
        <v>188</v>
      </c>
      <c r="B189" s="21" t="str">
        <f t="shared" ca="1" si="6"/>
        <v/>
      </c>
      <c r="C189" s="21" t="str">
        <f t="shared" ca="1" si="7"/>
        <v/>
      </c>
    </row>
    <row r="190" spans="1:3" x14ac:dyDescent="0.45">
      <c r="A190">
        <v>189</v>
      </c>
      <c r="B190" s="21" t="str">
        <f t="shared" ca="1" si="6"/>
        <v/>
      </c>
      <c r="C190" s="21" t="str">
        <f t="shared" ca="1" si="7"/>
        <v/>
      </c>
    </row>
    <row r="191" spans="1:3" x14ac:dyDescent="0.45">
      <c r="A191">
        <v>190</v>
      </c>
      <c r="B191" s="21" t="str">
        <f t="shared" ca="1" si="6"/>
        <v/>
      </c>
      <c r="C191" s="21" t="str">
        <f t="shared" ca="1" si="7"/>
        <v/>
      </c>
    </row>
    <row r="192" spans="1:3" x14ac:dyDescent="0.45">
      <c r="A192">
        <v>191</v>
      </c>
      <c r="B192" s="21" t="str">
        <f t="shared" ca="1" si="6"/>
        <v/>
      </c>
      <c r="C192" s="21" t="str">
        <f t="shared" ca="1" si="7"/>
        <v/>
      </c>
    </row>
    <row r="193" spans="1:3" x14ac:dyDescent="0.45">
      <c r="A193">
        <v>192</v>
      </c>
      <c r="B193" s="21" t="str">
        <f t="shared" ca="1" si="6"/>
        <v/>
      </c>
      <c r="C193" s="21" t="str">
        <f t="shared" ca="1" si="7"/>
        <v/>
      </c>
    </row>
    <row r="194" spans="1:3" x14ac:dyDescent="0.45">
      <c r="A194">
        <v>193</v>
      </c>
      <c r="B194" s="21" t="str">
        <f t="shared" ca="1" si="6"/>
        <v/>
      </c>
      <c r="C194" s="21" t="str">
        <f t="shared" ca="1" si="7"/>
        <v/>
      </c>
    </row>
    <row r="195" spans="1:3" x14ac:dyDescent="0.45">
      <c r="A195">
        <v>194</v>
      </c>
      <c r="B195" s="21" t="str">
        <f t="shared" ca="1" si="6"/>
        <v/>
      </c>
      <c r="C195" s="21" t="str">
        <f t="shared" ca="1" si="7"/>
        <v/>
      </c>
    </row>
    <row r="196" spans="1:3" x14ac:dyDescent="0.45">
      <c r="A196">
        <v>195</v>
      </c>
      <c r="B196" s="21" t="str">
        <f t="shared" ca="1" si="6"/>
        <v/>
      </c>
      <c r="C196" s="21" t="str">
        <f t="shared" ca="1" si="7"/>
        <v/>
      </c>
    </row>
    <row r="197" spans="1:3" x14ac:dyDescent="0.45">
      <c r="A197">
        <v>196</v>
      </c>
      <c r="B197" s="21" t="str">
        <f t="shared" ca="1" si="6"/>
        <v/>
      </c>
      <c r="C197" s="21" t="str">
        <f t="shared" ca="1" si="7"/>
        <v/>
      </c>
    </row>
    <row r="198" spans="1:3" x14ac:dyDescent="0.45">
      <c r="A198">
        <v>197</v>
      </c>
      <c r="B198" s="21" t="str">
        <f t="shared" ca="1" si="6"/>
        <v/>
      </c>
      <c r="C198" s="21" t="str">
        <f t="shared" ca="1" si="7"/>
        <v/>
      </c>
    </row>
    <row r="199" spans="1:3" x14ac:dyDescent="0.45">
      <c r="A199">
        <v>198</v>
      </c>
      <c r="B199" s="21" t="str">
        <f t="shared" ca="1" si="6"/>
        <v/>
      </c>
      <c r="C199" s="21" t="str">
        <f t="shared" ca="1" si="7"/>
        <v/>
      </c>
    </row>
    <row r="200" spans="1:3" x14ac:dyDescent="0.45">
      <c r="A200">
        <v>199</v>
      </c>
      <c r="B200" s="21" t="str">
        <f t="shared" ca="1" si="6"/>
        <v/>
      </c>
      <c r="C200" s="21" t="str">
        <f t="shared" ca="1" si="7"/>
        <v/>
      </c>
    </row>
    <row r="201" spans="1:3" x14ac:dyDescent="0.45">
      <c r="A201">
        <v>200</v>
      </c>
      <c r="B201" s="21" t="str">
        <f t="shared" ca="1" si="6"/>
        <v/>
      </c>
      <c r="C201" s="21" t="str">
        <f t="shared" ca="1" si="7"/>
        <v/>
      </c>
    </row>
  </sheetData>
  <mergeCells count="3">
    <mergeCell ref="E2:F2"/>
    <mergeCell ref="E8:F8"/>
    <mergeCell ref="E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7CE4-0FC6-4035-9DFB-A7FC7C295370}">
  <dimension ref="A1:P201"/>
  <sheetViews>
    <sheetView workbookViewId="0">
      <selection activeCell="E21" sqref="E21"/>
    </sheetView>
  </sheetViews>
  <sheetFormatPr defaultRowHeight="14.25" x14ac:dyDescent="0.45"/>
  <cols>
    <col min="2" max="2" width="10.265625" style="21" customWidth="1"/>
    <col min="3" max="3" width="9.06640625" style="21"/>
    <col min="5" max="5" width="23.33203125" customWidth="1"/>
    <col min="6" max="6" width="12.33203125" bestFit="1" customWidth="1"/>
    <col min="8" max="8" width="20.53125" customWidth="1"/>
    <col min="9" max="9" width="11.19921875" customWidth="1"/>
    <col min="10" max="10" width="15.73046875" customWidth="1"/>
    <col min="12" max="12" width="12.3984375" customWidth="1"/>
    <col min="13" max="13" width="13.86328125" customWidth="1"/>
    <col min="14" max="14" width="11.19921875" customWidth="1"/>
    <col min="15" max="15" width="12.9296875" customWidth="1"/>
    <col min="16" max="16" width="11.86328125" customWidth="1"/>
  </cols>
  <sheetData>
    <row r="1" spans="1:15" ht="14.65" thickBot="1" x14ac:dyDescent="0.5">
      <c r="A1" t="s">
        <v>36</v>
      </c>
      <c r="B1" s="22" t="s">
        <v>0</v>
      </c>
      <c r="C1" s="22" t="s">
        <v>1</v>
      </c>
    </row>
    <row r="2" spans="1:15" x14ac:dyDescent="0.45">
      <c r="A2">
        <v>1</v>
      </c>
      <c r="B2" s="21">
        <f ca="1">IF(A2&gt;$F$12,"",$F$15+RAND()*($F$16-$F$15))</f>
        <v>17.939049230484727</v>
      </c>
      <c r="C2" s="21">
        <f ca="1">IF(B2="","",$F$10+$F$9*B2+_xlfn.NORM.INV(RAND(),0,$F$11))</f>
        <v>4.2531852954202769</v>
      </c>
      <c r="E2" s="23" t="s">
        <v>23</v>
      </c>
      <c r="F2" s="24"/>
    </row>
    <row r="3" spans="1:15" x14ac:dyDescent="0.45">
      <c r="A3">
        <v>2</v>
      </c>
      <c r="B3" s="21">
        <f t="shared" ref="B3:B66" ca="1" si="0">IF(A3&gt;$F$12,"",$F$15+RAND()*($F$16-$F$15))</f>
        <v>18.826071511941407</v>
      </c>
      <c r="C3" s="21">
        <f t="shared" ref="C3:C66" ca="1" si="1">IF(B3="","",$F$10+$F$9*B3+_xlfn.NORM.INV(RAND(),0,$F$11))</f>
        <v>10.172240228744702</v>
      </c>
      <c r="E3" s="11" t="s">
        <v>24</v>
      </c>
      <c r="F3" s="12">
        <v>0.9</v>
      </c>
      <c r="G3" s="5"/>
    </row>
    <row r="4" spans="1:15" x14ac:dyDescent="0.45">
      <c r="A4">
        <v>3</v>
      </c>
      <c r="B4" s="21">
        <f t="shared" ca="1" si="0"/>
        <v>17.168842381546675</v>
      </c>
      <c r="C4" s="21">
        <f t="shared" ca="1" si="1"/>
        <v>4.2606225066506633</v>
      </c>
      <c r="E4" s="11" t="s">
        <v>31</v>
      </c>
      <c r="F4" s="13">
        <f>1-F3</f>
        <v>9.9999999999999978E-2</v>
      </c>
      <c r="H4" t="s">
        <v>2</v>
      </c>
    </row>
    <row r="5" spans="1:15" ht="14.65" thickBot="1" x14ac:dyDescent="0.5">
      <c r="A5">
        <v>4</v>
      </c>
      <c r="B5" s="21">
        <f t="shared" ca="1" si="0"/>
        <v>16.252046407441142</v>
      </c>
      <c r="C5" s="21">
        <f t="shared" ca="1" si="1"/>
        <v>4.578474093005398</v>
      </c>
      <c r="E5" s="11" t="s">
        <v>29</v>
      </c>
      <c r="F5" s="17" t="s">
        <v>26</v>
      </c>
    </row>
    <row r="6" spans="1:15" ht="14.65" thickBot="1" x14ac:dyDescent="0.5">
      <c r="A6">
        <v>5</v>
      </c>
      <c r="B6" s="21">
        <f t="shared" ca="1" si="0"/>
        <v>15.995872222682346</v>
      </c>
      <c r="C6" s="21">
        <f t="shared" ca="1" si="1"/>
        <v>3.9946775614760486</v>
      </c>
      <c r="E6" s="14" t="s">
        <v>28</v>
      </c>
      <c r="F6" s="15" t="s">
        <v>30</v>
      </c>
      <c r="H6" s="4" t="s">
        <v>3</v>
      </c>
      <c r="I6" s="4"/>
      <c r="J6" s="10"/>
      <c r="K6" s="10"/>
      <c r="L6" s="10"/>
      <c r="M6" s="10"/>
      <c r="N6" s="10"/>
      <c r="O6" s="10"/>
    </row>
    <row r="7" spans="1:15" ht="14.65" thickBot="1" x14ac:dyDescent="0.5">
      <c r="A7">
        <v>6</v>
      </c>
      <c r="B7" s="21">
        <f t="shared" ca="1" si="0"/>
        <v>18.006656809061205</v>
      </c>
      <c r="C7" s="21">
        <f t="shared" ca="1" si="1"/>
        <v>2.5345125592541873</v>
      </c>
      <c r="H7" s="1" t="s">
        <v>4</v>
      </c>
      <c r="I7" s="1">
        <f ca="1">PEARSON(C:C,B:B)</f>
        <v>5.4022246310388239E-2</v>
      </c>
      <c r="J7" s="10"/>
      <c r="K7" s="10"/>
      <c r="L7" s="10"/>
      <c r="M7" s="10"/>
      <c r="N7" s="10"/>
      <c r="O7" s="10"/>
    </row>
    <row r="8" spans="1:15" x14ac:dyDescent="0.45">
      <c r="A8">
        <v>7</v>
      </c>
      <c r="B8" s="21">
        <f t="shared" ca="1" si="0"/>
        <v>15.184641975948448</v>
      </c>
      <c r="C8" s="21">
        <f t="shared" ca="1" si="1"/>
        <v>3.0399321056861819</v>
      </c>
      <c r="E8" s="23" t="s">
        <v>37</v>
      </c>
      <c r="F8" s="24"/>
      <c r="H8" s="1" t="s">
        <v>5</v>
      </c>
      <c r="I8" s="1">
        <f ca="1">I7^2</f>
        <v>2.9184030964202559E-3</v>
      </c>
      <c r="J8" s="10"/>
      <c r="K8" s="10"/>
      <c r="L8" s="10"/>
      <c r="M8" s="10"/>
      <c r="N8" s="10"/>
      <c r="O8" s="10"/>
    </row>
    <row r="9" spans="1:15" x14ac:dyDescent="0.45">
      <c r="A9">
        <v>8</v>
      </c>
      <c r="B9" s="21">
        <f t="shared" ca="1" si="0"/>
        <v>15.217292483438495</v>
      </c>
      <c r="C9" s="21">
        <f t="shared" ca="1" si="1"/>
        <v>9.1729675342844814</v>
      </c>
      <c r="E9" s="11" t="s">
        <v>32</v>
      </c>
      <c r="F9" s="17">
        <v>0</v>
      </c>
      <c r="H9" s="1" t="s">
        <v>6</v>
      </c>
      <c r="I9" s="1">
        <f ca="1">1-(((1-I8)*(I11-1))/(I11-2))</f>
        <v>-9.6789756593937737E-2</v>
      </c>
      <c r="J9" s="10"/>
      <c r="K9" s="10"/>
      <c r="L9" s="10"/>
      <c r="M9" s="10"/>
      <c r="N9" s="10"/>
      <c r="O9" s="10"/>
    </row>
    <row r="10" spans="1:15" x14ac:dyDescent="0.45">
      <c r="A10">
        <v>9</v>
      </c>
      <c r="B10" s="21">
        <f t="shared" ca="1" si="0"/>
        <v>17.66381985734165</v>
      </c>
      <c r="C10" s="21">
        <f t="shared" ca="1" si="1"/>
        <v>2.2375608324992573</v>
      </c>
      <c r="E10" s="11" t="s">
        <v>12</v>
      </c>
      <c r="F10" s="17">
        <v>4</v>
      </c>
      <c r="H10" s="1" t="s">
        <v>7</v>
      </c>
      <c r="I10" s="1">
        <f ca="1">STEYX(C:C,B:B)</f>
        <v>3.0059122328724217</v>
      </c>
      <c r="J10" s="10"/>
      <c r="K10" s="10"/>
      <c r="L10" s="10"/>
      <c r="M10" s="10"/>
      <c r="N10" s="10"/>
      <c r="O10" s="10"/>
    </row>
    <row r="11" spans="1:15" ht="14.65" thickBot="1" x14ac:dyDescent="0.5">
      <c r="A11">
        <v>10</v>
      </c>
      <c r="B11" s="21">
        <f t="shared" ca="1" si="0"/>
        <v>17.564666414823073</v>
      </c>
      <c r="C11" s="21">
        <f t="shared" ca="1" si="1"/>
        <v>7.8890353293295554</v>
      </c>
      <c r="E11" s="11" t="s">
        <v>33</v>
      </c>
      <c r="F11" s="17">
        <v>4</v>
      </c>
      <c r="H11" s="2" t="s">
        <v>8</v>
      </c>
      <c r="I11" s="2">
        <f ca="1">COUNT(C:C)</f>
        <v>12</v>
      </c>
      <c r="J11" s="10"/>
      <c r="K11" s="10"/>
      <c r="L11" s="10"/>
      <c r="M11" s="10"/>
      <c r="N11" s="10"/>
      <c r="O11" s="10"/>
    </row>
    <row r="12" spans="1:15" ht="14.65" thickBot="1" x14ac:dyDescent="0.5">
      <c r="A12">
        <v>11</v>
      </c>
      <c r="B12" s="21">
        <f t="shared" ca="1" si="0"/>
        <v>18.16665900595298</v>
      </c>
      <c r="C12" s="21">
        <f t="shared" ca="1" si="1"/>
        <v>7.0472759171352752</v>
      </c>
      <c r="E12" s="14" t="s">
        <v>25</v>
      </c>
      <c r="F12" s="15">
        <v>12</v>
      </c>
      <c r="H12" s="10"/>
      <c r="I12" s="10"/>
      <c r="J12" s="10"/>
      <c r="K12" s="10"/>
      <c r="L12" s="10"/>
      <c r="M12" s="10"/>
      <c r="N12" s="10"/>
      <c r="O12" s="10"/>
    </row>
    <row r="13" spans="1:15" ht="14.65" thickBot="1" x14ac:dyDescent="0.5">
      <c r="A13">
        <v>12</v>
      </c>
      <c r="B13" s="21">
        <f t="shared" ca="1" si="0"/>
        <v>16.210060360200483</v>
      </c>
      <c r="C13" s="21">
        <f t="shared" ca="1" si="1"/>
        <v>9.5133312657227833</v>
      </c>
      <c r="E13" s="10"/>
      <c r="H13" s="10" t="s">
        <v>9</v>
      </c>
      <c r="I13" s="10"/>
      <c r="J13" s="10"/>
      <c r="K13" s="10"/>
      <c r="L13" s="10"/>
      <c r="M13" s="10"/>
      <c r="N13" s="10"/>
      <c r="O13" s="10"/>
    </row>
    <row r="14" spans="1:15" x14ac:dyDescent="0.45">
      <c r="A14">
        <v>13</v>
      </c>
      <c r="B14" s="21" t="str">
        <f t="shared" ca="1" si="0"/>
        <v/>
      </c>
      <c r="C14" s="21" t="str">
        <f t="shared" ca="1" si="1"/>
        <v/>
      </c>
      <c r="E14" s="23" t="s">
        <v>38</v>
      </c>
      <c r="F14" s="24"/>
      <c r="H14" s="3"/>
      <c r="I14" s="3" t="s">
        <v>13</v>
      </c>
      <c r="J14" s="3" t="s">
        <v>14</v>
      </c>
      <c r="K14" s="3" t="s">
        <v>15</v>
      </c>
      <c r="L14" s="3" t="s">
        <v>16</v>
      </c>
      <c r="M14" s="3" t="s">
        <v>17</v>
      </c>
      <c r="N14" s="10"/>
      <c r="O14" s="10"/>
    </row>
    <row r="15" spans="1:15" x14ac:dyDescent="0.45">
      <c r="A15">
        <v>14</v>
      </c>
      <c r="B15" s="21" t="str">
        <f t="shared" ca="1" si="0"/>
        <v/>
      </c>
      <c r="C15" s="21" t="str">
        <f t="shared" ca="1" si="1"/>
        <v/>
      </c>
      <c r="E15" s="11" t="s">
        <v>34</v>
      </c>
      <c r="F15" s="19">
        <v>15</v>
      </c>
      <c r="H15" s="1" t="s">
        <v>27</v>
      </c>
      <c r="I15" s="1">
        <v>1</v>
      </c>
      <c r="J15" s="1">
        <f ca="1">J17-J16</f>
        <v>0.26446436914805815</v>
      </c>
      <c r="K15" s="1">
        <f ca="1">J15/I15</f>
        <v>0.26446436914805815</v>
      </c>
      <c r="L15" s="1">
        <f ca="1">K15/K16</f>
        <v>2.9269451020690108E-2</v>
      </c>
      <c r="M15" s="1">
        <f ca="1">_xlfn.F.DIST.RT(L15,I15,I16)</f>
        <v>0.86757058892019923</v>
      </c>
      <c r="N15" s="10"/>
      <c r="O15" s="10"/>
    </row>
    <row r="16" spans="1:15" ht="14.65" thickBot="1" x14ac:dyDescent="0.5">
      <c r="A16">
        <v>15</v>
      </c>
      <c r="B16" s="21" t="str">
        <f t="shared" ca="1" si="0"/>
        <v/>
      </c>
      <c r="C16" s="21" t="str">
        <f t="shared" ca="1" si="1"/>
        <v/>
      </c>
      <c r="E16" s="14" t="s">
        <v>35</v>
      </c>
      <c r="F16" s="15">
        <v>20</v>
      </c>
      <c r="H16" s="1" t="s">
        <v>10</v>
      </c>
      <c r="I16" s="1">
        <f ca="1">I11-2</f>
        <v>10</v>
      </c>
      <c r="J16" s="1">
        <f ca="1">I10^2*(I11-2)</f>
        <v>90.355083517320679</v>
      </c>
      <c r="K16" s="1">
        <f ca="1">J16/I16</f>
        <v>9.0355083517320676</v>
      </c>
      <c r="L16" s="1"/>
      <c r="M16" s="1"/>
      <c r="N16" s="10"/>
      <c r="O16" s="10"/>
    </row>
    <row r="17" spans="1:16" ht="14.65" thickBot="1" x14ac:dyDescent="0.5">
      <c r="A17">
        <v>16</v>
      </c>
      <c r="B17" s="21" t="str">
        <f t="shared" ca="1" si="0"/>
        <v/>
      </c>
      <c r="C17" s="21" t="str">
        <f t="shared" ca="1" si="1"/>
        <v/>
      </c>
      <c r="E17" s="18"/>
      <c r="H17" s="2" t="s">
        <v>11</v>
      </c>
      <c r="I17" s="2">
        <f ca="1">SUM(I15:I16)</f>
        <v>11</v>
      </c>
      <c r="J17" s="2">
        <f ca="1">(_xlfn.STDEV.P(C:C)^2)*(I11)</f>
        <v>90.619547886468737</v>
      </c>
      <c r="K17" s="2"/>
      <c r="L17" s="2"/>
      <c r="M17" s="2"/>
      <c r="N17" s="10"/>
      <c r="O17" s="10"/>
    </row>
    <row r="18" spans="1:16" ht="14.65" thickBot="1" x14ac:dyDescent="0.5">
      <c r="A18">
        <v>17</v>
      </c>
      <c r="B18" s="21" t="str">
        <f t="shared" ca="1" si="0"/>
        <v/>
      </c>
      <c r="C18" s="21" t="str">
        <f t="shared" ca="1" si="1"/>
        <v/>
      </c>
      <c r="H18" s="10"/>
      <c r="I18" s="10"/>
      <c r="J18" s="10"/>
      <c r="K18" s="10"/>
      <c r="L18" s="10"/>
      <c r="M18" s="10"/>
      <c r="N18" s="10"/>
      <c r="O18" s="10"/>
    </row>
    <row r="19" spans="1:16" x14ac:dyDescent="0.45">
      <c r="A19">
        <v>18</v>
      </c>
      <c r="B19" s="21" t="str">
        <f t="shared" ca="1" si="0"/>
        <v/>
      </c>
      <c r="C19" s="21" t="str">
        <f t="shared" ca="1" si="1"/>
        <v/>
      </c>
      <c r="H19" s="3"/>
      <c r="I19" s="3" t="s">
        <v>18</v>
      </c>
      <c r="J19" s="3" t="s">
        <v>7</v>
      </c>
      <c r="K19" s="3" t="s">
        <v>19</v>
      </c>
      <c r="L19" s="3" t="s">
        <v>20</v>
      </c>
      <c r="M19" s="3" t="s">
        <v>21</v>
      </c>
      <c r="N19" s="3" t="s">
        <v>22</v>
      </c>
      <c r="O19" s="6" t="str">
        <f>"Lower "&amp;TEXT(F3,"##.#%")</f>
        <v>Lower 90.%</v>
      </c>
      <c r="P19" s="3" t="str">
        <f>"Upper "&amp;TEXT(F3,"##.#%")</f>
        <v>Upper 90.%</v>
      </c>
    </row>
    <row r="20" spans="1:16" x14ac:dyDescent="0.45">
      <c r="A20">
        <v>19</v>
      </c>
      <c r="B20" s="21" t="str">
        <f t="shared" ca="1" si="0"/>
        <v/>
      </c>
      <c r="C20" s="21" t="str">
        <f t="shared" ca="1" si="1"/>
        <v/>
      </c>
      <c r="H20" s="1" t="s">
        <v>12</v>
      </c>
      <c r="I20" s="1">
        <f ca="1">INTERCEPT(C:C,B:B)</f>
        <v>3.5395701665503205</v>
      </c>
      <c r="J20" s="16">
        <f ca="1">J21*SQRT(SUMSQ(B:B)/I11)</f>
        <v>12.800511047293988</v>
      </c>
      <c r="K20" s="1">
        <f ca="1">I20/J20</f>
        <v>0.27651787912784792</v>
      </c>
      <c r="L20" s="1">
        <f ca="1">_xlfn.T.DIST.2T(ABS(K20),I11-2)</f>
        <v>0.78778133698028496</v>
      </c>
      <c r="M20" s="1">
        <f ca="1">I20-_xlfn.T.INV.2T(0.05,I11-2)*J20</f>
        <v>-24.981745823204928</v>
      </c>
      <c r="N20" s="1">
        <f ca="1">I20+_xlfn.T.INV.2T(0.05,I11-2)*J20</f>
        <v>32.060886156305571</v>
      </c>
      <c r="O20" s="1">
        <f ca="1">I20-_xlfn.T.INV.2T(1-F3,I11-2)*J20</f>
        <v>-19.660858458791406</v>
      </c>
      <c r="P20" s="1">
        <f ca="1">I20+_xlfn.T.INV.2T(1-F3,I11-2)*J20</f>
        <v>26.739998791892045</v>
      </c>
    </row>
    <row r="21" spans="1:16" ht="14.65" thickBot="1" x14ac:dyDescent="0.5">
      <c r="A21">
        <v>20</v>
      </c>
      <c r="B21" s="21" t="str">
        <f t="shared" ca="1" si="0"/>
        <v/>
      </c>
      <c r="C21" s="21" t="str">
        <f t="shared" ca="1" si="1"/>
        <v/>
      </c>
      <c r="H21" s="2" t="str">
        <f>F5</f>
        <v>Hours</v>
      </c>
      <c r="I21" s="2">
        <f ca="1">SLOPE(C:C,B:B)</f>
        <v>0.12840121496474274</v>
      </c>
      <c r="J21" s="2">
        <f ca="1">I10/(SQRT(I11)*_xlfn.STDEV.P(B:B))</f>
        <v>0.75051926524934176</v>
      </c>
      <c r="K21" s="2">
        <f ca="1">I21/J21</f>
        <v>0.17108316989316</v>
      </c>
      <c r="L21" s="2">
        <f ca="1">_xlfn.T.DIST.2T(ABS(K21), I11-2)</f>
        <v>0.86757058892019545</v>
      </c>
      <c r="M21" s="2">
        <f ca="1">I21-_xlfn.T.INV.2T(0.05,I11-2)*J21</f>
        <v>-1.5438599191015079</v>
      </c>
      <c r="N21" s="2">
        <f ca="1">I21+_xlfn.T.INV.2T(0.05,I11-2)*J21</f>
        <v>1.8006623490309932</v>
      </c>
      <c r="O21" s="2">
        <f ca="1">I21-_xlfn.T.INV.2T(1-F3,I11-2)*J21</f>
        <v>-1.2318857752208734</v>
      </c>
      <c r="P21" s="2">
        <f ca="1">I21+_xlfn.T.INV.2T(1-F3,I11-2)*J21</f>
        <v>1.4886882051503587</v>
      </c>
    </row>
    <row r="22" spans="1:16" x14ac:dyDescent="0.45">
      <c r="A22">
        <v>21</v>
      </c>
      <c r="B22" s="21" t="str">
        <f t="shared" ca="1" si="0"/>
        <v/>
      </c>
      <c r="C22" s="21" t="str">
        <f t="shared" ca="1" si="1"/>
        <v/>
      </c>
    </row>
    <row r="23" spans="1:16" x14ac:dyDescent="0.45">
      <c r="A23">
        <v>22</v>
      </c>
      <c r="B23" s="21" t="str">
        <f t="shared" ca="1" si="0"/>
        <v/>
      </c>
      <c r="C23" s="21" t="str">
        <f t="shared" ca="1" si="1"/>
        <v/>
      </c>
    </row>
    <row r="24" spans="1:16" x14ac:dyDescent="0.45">
      <c r="A24">
        <v>23</v>
      </c>
      <c r="B24" s="21" t="str">
        <f t="shared" ca="1" si="0"/>
        <v/>
      </c>
      <c r="C24" s="21" t="str">
        <f t="shared" ca="1" si="1"/>
        <v/>
      </c>
    </row>
    <row r="25" spans="1:16" x14ac:dyDescent="0.45">
      <c r="A25">
        <v>24</v>
      </c>
      <c r="B25" s="21" t="str">
        <f t="shared" ca="1" si="0"/>
        <v/>
      </c>
      <c r="C25" s="21" t="str">
        <f t="shared" ca="1" si="1"/>
        <v/>
      </c>
    </row>
    <row r="26" spans="1:16" x14ac:dyDescent="0.45">
      <c r="A26">
        <v>25</v>
      </c>
      <c r="B26" s="21" t="str">
        <f t="shared" ca="1" si="0"/>
        <v/>
      </c>
      <c r="C26" s="21" t="str">
        <f t="shared" ca="1" si="1"/>
        <v/>
      </c>
    </row>
    <row r="27" spans="1:16" x14ac:dyDescent="0.45">
      <c r="A27">
        <v>26</v>
      </c>
      <c r="B27" s="21" t="str">
        <f t="shared" ca="1" si="0"/>
        <v/>
      </c>
      <c r="C27" s="21" t="str">
        <f t="shared" ca="1" si="1"/>
        <v/>
      </c>
    </row>
    <row r="28" spans="1:16" x14ac:dyDescent="0.45">
      <c r="A28">
        <v>27</v>
      </c>
      <c r="B28" s="21" t="str">
        <f t="shared" ca="1" si="0"/>
        <v/>
      </c>
      <c r="C28" s="21" t="str">
        <f t="shared" ca="1" si="1"/>
        <v/>
      </c>
    </row>
    <row r="29" spans="1:16" x14ac:dyDescent="0.45">
      <c r="A29">
        <v>28</v>
      </c>
      <c r="B29" s="21" t="str">
        <f t="shared" ca="1" si="0"/>
        <v/>
      </c>
      <c r="C29" s="21" t="str">
        <f t="shared" ca="1" si="1"/>
        <v/>
      </c>
    </row>
    <row r="30" spans="1:16" x14ac:dyDescent="0.45">
      <c r="A30">
        <v>29</v>
      </c>
      <c r="B30" s="21" t="str">
        <f t="shared" ca="1" si="0"/>
        <v/>
      </c>
      <c r="C30" s="21" t="str">
        <f t="shared" ca="1" si="1"/>
        <v/>
      </c>
    </row>
    <row r="31" spans="1:16" x14ac:dyDescent="0.45">
      <c r="A31">
        <v>30</v>
      </c>
      <c r="B31" s="21" t="str">
        <f t="shared" ca="1" si="0"/>
        <v/>
      </c>
      <c r="C31" s="21" t="str">
        <f t="shared" ca="1" si="1"/>
        <v/>
      </c>
    </row>
    <row r="32" spans="1:16" x14ac:dyDescent="0.45">
      <c r="A32">
        <v>31</v>
      </c>
      <c r="B32" s="21" t="str">
        <f t="shared" ca="1" si="0"/>
        <v/>
      </c>
      <c r="C32" s="21" t="str">
        <f t="shared" ca="1" si="1"/>
        <v/>
      </c>
    </row>
    <row r="33" spans="1:3" x14ac:dyDescent="0.45">
      <c r="A33">
        <v>32</v>
      </c>
      <c r="B33" s="21" t="str">
        <f t="shared" ca="1" si="0"/>
        <v/>
      </c>
      <c r="C33" s="21" t="str">
        <f t="shared" ca="1" si="1"/>
        <v/>
      </c>
    </row>
    <row r="34" spans="1:3" x14ac:dyDescent="0.45">
      <c r="A34">
        <v>33</v>
      </c>
      <c r="B34" s="21" t="str">
        <f t="shared" ca="1" si="0"/>
        <v/>
      </c>
      <c r="C34" s="21" t="str">
        <f t="shared" ca="1" si="1"/>
        <v/>
      </c>
    </row>
    <row r="35" spans="1:3" x14ac:dyDescent="0.45">
      <c r="A35">
        <v>34</v>
      </c>
      <c r="B35" s="21" t="str">
        <f t="shared" ca="1" si="0"/>
        <v/>
      </c>
      <c r="C35" s="21" t="str">
        <f t="shared" ca="1" si="1"/>
        <v/>
      </c>
    </row>
    <row r="36" spans="1:3" x14ac:dyDescent="0.45">
      <c r="A36">
        <v>35</v>
      </c>
      <c r="B36" s="21" t="str">
        <f t="shared" ca="1" si="0"/>
        <v/>
      </c>
      <c r="C36" s="21" t="str">
        <f t="shared" ca="1" si="1"/>
        <v/>
      </c>
    </row>
    <row r="37" spans="1:3" x14ac:dyDescent="0.45">
      <c r="A37">
        <v>36</v>
      </c>
      <c r="B37" s="21" t="str">
        <f t="shared" ca="1" si="0"/>
        <v/>
      </c>
      <c r="C37" s="21" t="str">
        <f t="shared" ca="1" si="1"/>
        <v/>
      </c>
    </row>
    <row r="38" spans="1:3" x14ac:dyDescent="0.45">
      <c r="A38">
        <v>37</v>
      </c>
      <c r="B38" s="21" t="str">
        <f t="shared" ca="1" si="0"/>
        <v/>
      </c>
      <c r="C38" s="21" t="str">
        <f t="shared" ca="1" si="1"/>
        <v/>
      </c>
    </row>
    <row r="39" spans="1:3" x14ac:dyDescent="0.45">
      <c r="A39">
        <v>38</v>
      </c>
      <c r="B39" s="21" t="str">
        <f t="shared" ca="1" si="0"/>
        <v/>
      </c>
      <c r="C39" s="21" t="str">
        <f t="shared" ca="1" si="1"/>
        <v/>
      </c>
    </row>
    <row r="40" spans="1:3" x14ac:dyDescent="0.45">
      <c r="A40">
        <v>39</v>
      </c>
      <c r="B40" s="21" t="str">
        <f t="shared" ca="1" si="0"/>
        <v/>
      </c>
      <c r="C40" s="21" t="str">
        <f t="shared" ca="1" si="1"/>
        <v/>
      </c>
    </row>
    <row r="41" spans="1:3" x14ac:dyDescent="0.45">
      <c r="A41">
        <v>40</v>
      </c>
      <c r="B41" s="21" t="str">
        <f t="shared" ca="1" si="0"/>
        <v/>
      </c>
      <c r="C41" s="21" t="str">
        <f t="shared" ca="1" si="1"/>
        <v/>
      </c>
    </row>
    <row r="42" spans="1:3" x14ac:dyDescent="0.45">
      <c r="A42">
        <v>41</v>
      </c>
      <c r="B42" s="21" t="str">
        <f t="shared" ca="1" si="0"/>
        <v/>
      </c>
      <c r="C42" s="21" t="str">
        <f t="shared" ca="1" si="1"/>
        <v/>
      </c>
    </row>
    <row r="43" spans="1:3" x14ac:dyDescent="0.45">
      <c r="A43">
        <v>42</v>
      </c>
      <c r="B43" s="21" t="str">
        <f t="shared" ca="1" si="0"/>
        <v/>
      </c>
      <c r="C43" s="21" t="str">
        <f t="shared" ca="1" si="1"/>
        <v/>
      </c>
    </row>
    <row r="44" spans="1:3" x14ac:dyDescent="0.45">
      <c r="A44">
        <v>43</v>
      </c>
      <c r="B44" s="21" t="str">
        <f t="shared" ca="1" si="0"/>
        <v/>
      </c>
      <c r="C44" s="21" t="str">
        <f t="shared" ca="1" si="1"/>
        <v/>
      </c>
    </row>
    <row r="45" spans="1:3" x14ac:dyDescent="0.45">
      <c r="A45">
        <v>44</v>
      </c>
      <c r="B45" s="21" t="str">
        <f t="shared" ca="1" si="0"/>
        <v/>
      </c>
      <c r="C45" s="21" t="str">
        <f t="shared" ca="1" si="1"/>
        <v/>
      </c>
    </row>
    <row r="46" spans="1:3" x14ac:dyDescent="0.45">
      <c r="A46">
        <v>45</v>
      </c>
      <c r="B46" s="21" t="str">
        <f t="shared" ca="1" si="0"/>
        <v/>
      </c>
      <c r="C46" s="21" t="str">
        <f t="shared" ca="1" si="1"/>
        <v/>
      </c>
    </row>
    <row r="47" spans="1:3" x14ac:dyDescent="0.45">
      <c r="A47">
        <v>46</v>
      </c>
      <c r="B47" s="21" t="str">
        <f t="shared" ca="1" si="0"/>
        <v/>
      </c>
      <c r="C47" s="21" t="str">
        <f t="shared" ca="1" si="1"/>
        <v/>
      </c>
    </row>
    <row r="48" spans="1:3" x14ac:dyDescent="0.45">
      <c r="A48">
        <v>47</v>
      </c>
      <c r="B48" s="21" t="str">
        <f t="shared" ca="1" si="0"/>
        <v/>
      </c>
      <c r="C48" s="21" t="str">
        <f t="shared" ca="1" si="1"/>
        <v/>
      </c>
    </row>
    <row r="49" spans="1:3" x14ac:dyDescent="0.45">
      <c r="A49">
        <v>48</v>
      </c>
      <c r="B49" s="21" t="str">
        <f t="shared" ca="1" si="0"/>
        <v/>
      </c>
      <c r="C49" s="21" t="str">
        <f t="shared" ca="1" si="1"/>
        <v/>
      </c>
    </row>
    <row r="50" spans="1:3" x14ac:dyDescent="0.45">
      <c r="A50">
        <v>49</v>
      </c>
      <c r="B50" s="21" t="str">
        <f t="shared" ca="1" si="0"/>
        <v/>
      </c>
      <c r="C50" s="21" t="str">
        <f t="shared" ca="1" si="1"/>
        <v/>
      </c>
    </row>
    <row r="51" spans="1:3" x14ac:dyDescent="0.45">
      <c r="A51">
        <v>50</v>
      </c>
      <c r="B51" s="21" t="str">
        <f t="shared" ca="1" si="0"/>
        <v/>
      </c>
      <c r="C51" s="21" t="str">
        <f t="shared" ca="1" si="1"/>
        <v/>
      </c>
    </row>
    <row r="52" spans="1:3" x14ac:dyDescent="0.45">
      <c r="A52">
        <v>51</v>
      </c>
      <c r="B52" s="21" t="str">
        <f t="shared" ca="1" si="0"/>
        <v/>
      </c>
      <c r="C52" s="21" t="str">
        <f t="shared" ca="1" si="1"/>
        <v/>
      </c>
    </row>
    <row r="53" spans="1:3" x14ac:dyDescent="0.45">
      <c r="A53">
        <v>52</v>
      </c>
      <c r="B53" s="21" t="str">
        <f t="shared" ca="1" si="0"/>
        <v/>
      </c>
      <c r="C53" s="21" t="str">
        <f t="shared" ca="1" si="1"/>
        <v/>
      </c>
    </row>
    <row r="54" spans="1:3" x14ac:dyDescent="0.45">
      <c r="A54">
        <v>53</v>
      </c>
      <c r="B54" s="21" t="str">
        <f t="shared" ca="1" si="0"/>
        <v/>
      </c>
      <c r="C54" s="21" t="str">
        <f t="shared" ca="1" si="1"/>
        <v/>
      </c>
    </row>
    <row r="55" spans="1:3" x14ac:dyDescent="0.45">
      <c r="A55">
        <v>54</v>
      </c>
      <c r="B55" s="21" t="str">
        <f t="shared" ca="1" si="0"/>
        <v/>
      </c>
      <c r="C55" s="21" t="str">
        <f t="shared" ca="1" si="1"/>
        <v/>
      </c>
    </row>
    <row r="56" spans="1:3" x14ac:dyDescent="0.45">
      <c r="A56">
        <v>55</v>
      </c>
      <c r="B56" s="21" t="str">
        <f t="shared" ca="1" si="0"/>
        <v/>
      </c>
      <c r="C56" s="21" t="str">
        <f t="shared" ca="1" si="1"/>
        <v/>
      </c>
    </row>
    <row r="57" spans="1:3" x14ac:dyDescent="0.45">
      <c r="A57">
        <v>56</v>
      </c>
      <c r="B57" s="21" t="str">
        <f t="shared" ca="1" si="0"/>
        <v/>
      </c>
      <c r="C57" s="21" t="str">
        <f t="shared" ca="1" si="1"/>
        <v/>
      </c>
    </row>
    <row r="58" spans="1:3" x14ac:dyDescent="0.45">
      <c r="A58">
        <v>57</v>
      </c>
      <c r="B58" s="21" t="str">
        <f t="shared" ca="1" si="0"/>
        <v/>
      </c>
      <c r="C58" s="21" t="str">
        <f t="shared" ca="1" si="1"/>
        <v/>
      </c>
    </row>
    <row r="59" spans="1:3" x14ac:dyDescent="0.45">
      <c r="A59">
        <v>58</v>
      </c>
      <c r="B59" s="21" t="str">
        <f t="shared" ca="1" si="0"/>
        <v/>
      </c>
      <c r="C59" s="21" t="str">
        <f t="shared" ca="1" si="1"/>
        <v/>
      </c>
    </row>
    <row r="60" spans="1:3" x14ac:dyDescent="0.45">
      <c r="A60">
        <v>59</v>
      </c>
      <c r="B60" s="21" t="str">
        <f t="shared" ca="1" si="0"/>
        <v/>
      </c>
      <c r="C60" s="21" t="str">
        <f t="shared" ca="1" si="1"/>
        <v/>
      </c>
    </row>
    <row r="61" spans="1:3" x14ac:dyDescent="0.45">
      <c r="A61">
        <v>60</v>
      </c>
      <c r="B61" s="21" t="str">
        <f t="shared" ca="1" si="0"/>
        <v/>
      </c>
      <c r="C61" s="21" t="str">
        <f t="shared" ca="1" si="1"/>
        <v/>
      </c>
    </row>
    <row r="62" spans="1:3" x14ac:dyDescent="0.45">
      <c r="A62">
        <v>61</v>
      </c>
      <c r="B62" s="21" t="str">
        <f t="shared" ca="1" si="0"/>
        <v/>
      </c>
      <c r="C62" s="21" t="str">
        <f t="shared" ca="1" si="1"/>
        <v/>
      </c>
    </row>
    <row r="63" spans="1:3" x14ac:dyDescent="0.45">
      <c r="A63">
        <v>62</v>
      </c>
      <c r="B63" s="21" t="str">
        <f t="shared" ca="1" si="0"/>
        <v/>
      </c>
      <c r="C63" s="21" t="str">
        <f t="shared" ca="1" si="1"/>
        <v/>
      </c>
    </row>
    <row r="64" spans="1:3" x14ac:dyDescent="0.45">
      <c r="A64">
        <v>63</v>
      </c>
      <c r="B64" s="21" t="str">
        <f t="shared" ca="1" si="0"/>
        <v/>
      </c>
      <c r="C64" s="21" t="str">
        <f t="shared" ca="1" si="1"/>
        <v/>
      </c>
    </row>
    <row r="65" spans="1:3" x14ac:dyDescent="0.45">
      <c r="A65">
        <v>64</v>
      </c>
      <c r="B65" s="21" t="str">
        <f t="shared" ca="1" si="0"/>
        <v/>
      </c>
      <c r="C65" s="21" t="str">
        <f t="shared" ca="1" si="1"/>
        <v/>
      </c>
    </row>
    <row r="66" spans="1:3" x14ac:dyDescent="0.45">
      <c r="A66">
        <v>65</v>
      </c>
      <c r="B66" s="21" t="str">
        <f t="shared" ca="1" si="0"/>
        <v/>
      </c>
      <c r="C66" s="21" t="str">
        <f t="shared" ca="1" si="1"/>
        <v/>
      </c>
    </row>
    <row r="67" spans="1:3" x14ac:dyDescent="0.45">
      <c r="A67">
        <v>66</v>
      </c>
      <c r="B67" s="21" t="str">
        <f t="shared" ref="B67:B101" ca="1" si="2">IF(A67&gt;$F$12,"",$F$15+RAND()*($F$16-$F$15))</f>
        <v/>
      </c>
      <c r="C67" s="21" t="str">
        <f t="shared" ref="C67:C101" ca="1" si="3">IF(B67="","",$F$10+$F$9*B67+_xlfn.NORM.INV(RAND(),0,$F$11))</f>
        <v/>
      </c>
    </row>
    <row r="68" spans="1:3" x14ac:dyDescent="0.45">
      <c r="A68">
        <v>67</v>
      </c>
      <c r="B68" s="21" t="str">
        <f t="shared" ca="1" si="2"/>
        <v/>
      </c>
      <c r="C68" s="21" t="str">
        <f t="shared" ca="1" si="3"/>
        <v/>
      </c>
    </row>
    <row r="69" spans="1:3" x14ac:dyDescent="0.45">
      <c r="A69">
        <v>68</v>
      </c>
      <c r="B69" s="21" t="str">
        <f t="shared" ca="1" si="2"/>
        <v/>
      </c>
      <c r="C69" s="21" t="str">
        <f t="shared" ca="1" si="3"/>
        <v/>
      </c>
    </row>
    <row r="70" spans="1:3" x14ac:dyDescent="0.45">
      <c r="A70">
        <v>69</v>
      </c>
      <c r="B70" s="21" t="str">
        <f t="shared" ca="1" si="2"/>
        <v/>
      </c>
      <c r="C70" s="21" t="str">
        <f t="shared" ca="1" si="3"/>
        <v/>
      </c>
    </row>
    <row r="71" spans="1:3" x14ac:dyDescent="0.45">
      <c r="A71">
        <v>70</v>
      </c>
      <c r="B71" s="21" t="str">
        <f t="shared" ca="1" si="2"/>
        <v/>
      </c>
      <c r="C71" s="21" t="str">
        <f t="shared" ca="1" si="3"/>
        <v/>
      </c>
    </row>
    <row r="72" spans="1:3" x14ac:dyDescent="0.45">
      <c r="A72">
        <v>71</v>
      </c>
      <c r="B72" s="21" t="str">
        <f t="shared" ca="1" si="2"/>
        <v/>
      </c>
      <c r="C72" s="21" t="str">
        <f t="shared" ca="1" si="3"/>
        <v/>
      </c>
    </row>
    <row r="73" spans="1:3" x14ac:dyDescent="0.45">
      <c r="A73">
        <v>72</v>
      </c>
      <c r="B73" s="21" t="str">
        <f t="shared" ca="1" si="2"/>
        <v/>
      </c>
      <c r="C73" s="21" t="str">
        <f t="shared" ca="1" si="3"/>
        <v/>
      </c>
    </row>
    <row r="74" spans="1:3" x14ac:dyDescent="0.45">
      <c r="A74">
        <v>73</v>
      </c>
      <c r="B74" s="21" t="str">
        <f t="shared" ca="1" si="2"/>
        <v/>
      </c>
      <c r="C74" s="21" t="str">
        <f t="shared" ca="1" si="3"/>
        <v/>
      </c>
    </row>
    <row r="75" spans="1:3" x14ac:dyDescent="0.45">
      <c r="A75">
        <v>74</v>
      </c>
      <c r="B75" s="21" t="str">
        <f t="shared" ca="1" si="2"/>
        <v/>
      </c>
      <c r="C75" s="21" t="str">
        <f t="shared" ca="1" si="3"/>
        <v/>
      </c>
    </row>
    <row r="76" spans="1:3" x14ac:dyDescent="0.45">
      <c r="A76">
        <v>75</v>
      </c>
      <c r="B76" s="21" t="str">
        <f t="shared" ca="1" si="2"/>
        <v/>
      </c>
      <c r="C76" s="21" t="str">
        <f t="shared" ca="1" si="3"/>
        <v/>
      </c>
    </row>
    <row r="77" spans="1:3" x14ac:dyDescent="0.45">
      <c r="A77">
        <v>76</v>
      </c>
      <c r="B77" s="21" t="str">
        <f t="shared" ca="1" si="2"/>
        <v/>
      </c>
      <c r="C77" s="21" t="str">
        <f t="shared" ca="1" si="3"/>
        <v/>
      </c>
    </row>
    <row r="78" spans="1:3" x14ac:dyDescent="0.45">
      <c r="A78">
        <v>77</v>
      </c>
      <c r="B78" s="21" t="str">
        <f t="shared" ca="1" si="2"/>
        <v/>
      </c>
      <c r="C78" s="21" t="str">
        <f t="shared" ca="1" si="3"/>
        <v/>
      </c>
    </row>
    <row r="79" spans="1:3" x14ac:dyDescent="0.45">
      <c r="A79">
        <v>78</v>
      </c>
      <c r="B79" s="21" t="str">
        <f t="shared" ca="1" si="2"/>
        <v/>
      </c>
      <c r="C79" s="21" t="str">
        <f t="shared" ca="1" si="3"/>
        <v/>
      </c>
    </row>
    <row r="80" spans="1:3" x14ac:dyDescent="0.45">
      <c r="A80">
        <v>79</v>
      </c>
      <c r="B80" s="21" t="str">
        <f t="shared" ca="1" si="2"/>
        <v/>
      </c>
      <c r="C80" s="21" t="str">
        <f t="shared" ca="1" si="3"/>
        <v/>
      </c>
    </row>
    <row r="81" spans="1:3" x14ac:dyDescent="0.45">
      <c r="A81">
        <v>80</v>
      </c>
      <c r="B81" s="21" t="str">
        <f t="shared" ca="1" si="2"/>
        <v/>
      </c>
      <c r="C81" s="21" t="str">
        <f t="shared" ca="1" si="3"/>
        <v/>
      </c>
    </row>
    <row r="82" spans="1:3" x14ac:dyDescent="0.45">
      <c r="A82">
        <v>81</v>
      </c>
      <c r="B82" s="21" t="str">
        <f t="shared" ca="1" si="2"/>
        <v/>
      </c>
      <c r="C82" s="21" t="str">
        <f t="shared" ca="1" si="3"/>
        <v/>
      </c>
    </row>
    <row r="83" spans="1:3" x14ac:dyDescent="0.45">
      <c r="A83">
        <v>82</v>
      </c>
      <c r="B83" s="21" t="str">
        <f t="shared" ca="1" si="2"/>
        <v/>
      </c>
      <c r="C83" s="21" t="str">
        <f t="shared" ca="1" si="3"/>
        <v/>
      </c>
    </row>
    <row r="84" spans="1:3" x14ac:dyDescent="0.45">
      <c r="A84">
        <v>83</v>
      </c>
      <c r="B84" s="21" t="str">
        <f t="shared" ca="1" si="2"/>
        <v/>
      </c>
      <c r="C84" s="21" t="str">
        <f t="shared" ca="1" si="3"/>
        <v/>
      </c>
    </row>
    <row r="85" spans="1:3" x14ac:dyDescent="0.45">
      <c r="A85">
        <v>84</v>
      </c>
      <c r="B85" s="21" t="str">
        <f t="shared" ca="1" si="2"/>
        <v/>
      </c>
      <c r="C85" s="21" t="str">
        <f t="shared" ca="1" si="3"/>
        <v/>
      </c>
    </row>
    <row r="86" spans="1:3" x14ac:dyDescent="0.45">
      <c r="A86">
        <v>85</v>
      </c>
      <c r="B86" s="21" t="str">
        <f t="shared" ca="1" si="2"/>
        <v/>
      </c>
      <c r="C86" s="21" t="str">
        <f t="shared" ca="1" si="3"/>
        <v/>
      </c>
    </row>
    <row r="87" spans="1:3" x14ac:dyDescent="0.45">
      <c r="A87">
        <v>86</v>
      </c>
      <c r="B87" s="21" t="str">
        <f t="shared" ca="1" si="2"/>
        <v/>
      </c>
      <c r="C87" s="21" t="str">
        <f t="shared" ca="1" si="3"/>
        <v/>
      </c>
    </row>
    <row r="88" spans="1:3" x14ac:dyDescent="0.45">
      <c r="A88">
        <v>87</v>
      </c>
      <c r="B88" s="21" t="str">
        <f t="shared" ca="1" si="2"/>
        <v/>
      </c>
      <c r="C88" s="21" t="str">
        <f t="shared" ca="1" si="3"/>
        <v/>
      </c>
    </row>
    <row r="89" spans="1:3" x14ac:dyDescent="0.45">
      <c r="A89">
        <v>88</v>
      </c>
      <c r="B89" s="21" t="str">
        <f t="shared" ca="1" si="2"/>
        <v/>
      </c>
      <c r="C89" s="21" t="str">
        <f t="shared" ca="1" si="3"/>
        <v/>
      </c>
    </row>
    <row r="90" spans="1:3" x14ac:dyDescent="0.45">
      <c r="A90">
        <v>89</v>
      </c>
      <c r="B90" s="21" t="str">
        <f t="shared" ca="1" si="2"/>
        <v/>
      </c>
      <c r="C90" s="21" t="str">
        <f t="shared" ca="1" si="3"/>
        <v/>
      </c>
    </row>
    <row r="91" spans="1:3" x14ac:dyDescent="0.45">
      <c r="A91">
        <v>90</v>
      </c>
      <c r="B91" s="21" t="str">
        <f t="shared" ca="1" si="2"/>
        <v/>
      </c>
      <c r="C91" s="21" t="str">
        <f t="shared" ca="1" si="3"/>
        <v/>
      </c>
    </row>
    <row r="92" spans="1:3" x14ac:dyDescent="0.45">
      <c r="A92">
        <v>91</v>
      </c>
      <c r="B92" s="21" t="str">
        <f t="shared" ca="1" si="2"/>
        <v/>
      </c>
      <c r="C92" s="21" t="str">
        <f t="shared" ca="1" si="3"/>
        <v/>
      </c>
    </row>
    <row r="93" spans="1:3" x14ac:dyDescent="0.45">
      <c r="A93">
        <v>92</v>
      </c>
      <c r="B93" s="21" t="str">
        <f t="shared" ca="1" si="2"/>
        <v/>
      </c>
      <c r="C93" s="21" t="str">
        <f t="shared" ca="1" si="3"/>
        <v/>
      </c>
    </row>
    <row r="94" spans="1:3" x14ac:dyDescent="0.45">
      <c r="A94">
        <v>93</v>
      </c>
      <c r="B94" s="21" t="str">
        <f t="shared" ca="1" si="2"/>
        <v/>
      </c>
      <c r="C94" s="21" t="str">
        <f t="shared" ca="1" si="3"/>
        <v/>
      </c>
    </row>
    <row r="95" spans="1:3" x14ac:dyDescent="0.45">
      <c r="A95">
        <v>94</v>
      </c>
      <c r="B95" s="21" t="str">
        <f t="shared" ca="1" si="2"/>
        <v/>
      </c>
      <c r="C95" s="21" t="str">
        <f t="shared" ca="1" si="3"/>
        <v/>
      </c>
    </row>
    <row r="96" spans="1:3" x14ac:dyDescent="0.45">
      <c r="A96">
        <v>95</v>
      </c>
      <c r="B96" s="21" t="str">
        <f t="shared" ca="1" si="2"/>
        <v/>
      </c>
      <c r="C96" s="21" t="str">
        <f t="shared" ca="1" si="3"/>
        <v/>
      </c>
    </row>
    <row r="97" spans="1:3" x14ac:dyDescent="0.45">
      <c r="A97">
        <v>96</v>
      </c>
      <c r="B97" s="21" t="str">
        <f t="shared" ca="1" si="2"/>
        <v/>
      </c>
      <c r="C97" s="21" t="str">
        <f t="shared" ca="1" si="3"/>
        <v/>
      </c>
    </row>
    <row r="98" spans="1:3" x14ac:dyDescent="0.45">
      <c r="A98">
        <v>97</v>
      </c>
      <c r="B98" s="21" t="str">
        <f t="shared" ca="1" si="2"/>
        <v/>
      </c>
      <c r="C98" s="21" t="str">
        <f t="shared" ca="1" si="3"/>
        <v/>
      </c>
    </row>
    <row r="99" spans="1:3" x14ac:dyDescent="0.45">
      <c r="A99">
        <v>98</v>
      </c>
      <c r="B99" s="21" t="str">
        <f t="shared" ca="1" si="2"/>
        <v/>
      </c>
      <c r="C99" s="21" t="str">
        <f t="shared" ca="1" si="3"/>
        <v/>
      </c>
    </row>
    <row r="100" spans="1:3" x14ac:dyDescent="0.45">
      <c r="A100">
        <v>99</v>
      </c>
      <c r="B100" s="21" t="str">
        <f t="shared" ca="1" si="2"/>
        <v/>
      </c>
      <c r="C100" s="21" t="str">
        <f t="shared" ca="1" si="3"/>
        <v/>
      </c>
    </row>
    <row r="101" spans="1:3" x14ac:dyDescent="0.45">
      <c r="A101">
        <v>100</v>
      </c>
      <c r="B101" s="21" t="str">
        <f t="shared" ca="1" si="2"/>
        <v/>
      </c>
      <c r="C101" s="21" t="str">
        <f t="shared" ca="1" si="3"/>
        <v/>
      </c>
    </row>
    <row r="102" spans="1:3" x14ac:dyDescent="0.45">
      <c r="A102">
        <v>101</v>
      </c>
      <c r="B102" s="21" t="str">
        <f t="shared" ref="B102:B165" ca="1" si="4">IF(A102&gt;$F$12,"",$F$15+RAND()*($F$16-$F$15))</f>
        <v/>
      </c>
      <c r="C102" s="21" t="str">
        <f t="shared" ref="C102:C165" ca="1" si="5">IF(B102="","",$F$10+$F$9*B102+_xlfn.NORM.INV(RAND(),0,$F$11))</f>
        <v/>
      </c>
    </row>
    <row r="103" spans="1:3" x14ac:dyDescent="0.45">
      <c r="A103">
        <v>102</v>
      </c>
      <c r="B103" s="21" t="str">
        <f t="shared" ca="1" si="4"/>
        <v/>
      </c>
      <c r="C103" s="21" t="str">
        <f t="shared" ca="1" si="5"/>
        <v/>
      </c>
    </row>
    <row r="104" spans="1:3" x14ac:dyDescent="0.45">
      <c r="A104">
        <v>103</v>
      </c>
      <c r="B104" s="21" t="str">
        <f t="shared" ca="1" si="4"/>
        <v/>
      </c>
      <c r="C104" s="21" t="str">
        <f t="shared" ca="1" si="5"/>
        <v/>
      </c>
    </row>
    <row r="105" spans="1:3" x14ac:dyDescent="0.45">
      <c r="A105">
        <v>104</v>
      </c>
      <c r="B105" s="21" t="str">
        <f t="shared" ca="1" si="4"/>
        <v/>
      </c>
      <c r="C105" s="21" t="str">
        <f t="shared" ca="1" si="5"/>
        <v/>
      </c>
    </row>
    <row r="106" spans="1:3" x14ac:dyDescent="0.45">
      <c r="A106">
        <v>105</v>
      </c>
      <c r="B106" s="21" t="str">
        <f t="shared" ca="1" si="4"/>
        <v/>
      </c>
      <c r="C106" s="21" t="str">
        <f t="shared" ca="1" si="5"/>
        <v/>
      </c>
    </row>
    <row r="107" spans="1:3" x14ac:dyDescent="0.45">
      <c r="A107">
        <v>106</v>
      </c>
      <c r="B107" s="21" t="str">
        <f t="shared" ca="1" si="4"/>
        <v/>
      </c>
      <c r="C107" s="21" t="str">
        <f t="shared" ca="1" si="5"/>
        <v/>
      </c>
    </row>
    <row r="108" spans="1:3" x14ac:dyDescent="0.45">
      <c r="A108">
        <v>107</v>
      </c>
      <c r="B108" s="21" t="str">
        <f t="shared" ca="1" si="4"/>
        <v/>
      </c>
      <c r="C108" s="21" t="str">
        <f t="shared" ca="1" si="5"/>
        <v/>
      </c>
    </row>
    <row r="109" spans="1:3" x14ac:dyDescent="0.45">
      <c r="A109">
        <v>108</v>
      </c>
      <c r="B109" s="21" t="str">
        <f t="shared" ca="1" si="4"/>
        <v/>
      </c>
      <c r="C109" s="21" t="str">
        <f t="shared" ca="1" si="5"/>
        <v/>
      </c>
    </row>
    <row r="110" spans="1:3" x14ac:dyDescent="0.45">
      <c r="A110">
        <v>109</v>
      </c>
      <c r="B110" s="21" t="str">
        <f t="shared" ca="1" si="4"/>
        <v/>
      </c>
      <c r="C110" s="21" t="str">
        <f t="shared" ca="1" si="5"/>
        <v/>
      </c>
    </row>
    <row r="111" spans="1:3" x14ac:dyDescent="0.45">
      <c r="A111">
        <v>110</v>
      </c>
      <c r="B111" s="21" t="str">
        <f t="shared" ca="1" si="4"/>
        <v/>
      </c>
      <c r="C111" s="21" t="str">
        <f t="shared" ca="1" si="5"/>
        <v/>
      </c>
    </row>
    <row r="112" spans="1:3" x14ac:dyDescent="0.45">
      <c r="A112">
        <v>111</v>
      </c>
      <c r="B112" s="21" t="str">
        <f t="shared" ca="1" si="4"/>
        <v/>
      </c>
      <c r="C112" s="21" t="str">
        <f t="shared" ca="1" si="5"/>
        <v/>
      </c>
    </row>
    <row r="113" spans="1:3" x14ac:dyDescent="0.45">
      <c r="A113">
        <v>112</v>
      </c>
      <c r="B113" s="21" t="str">
        <f t="shared" ca="1" si="4"/>
        <v/>
      </c>
      <c r="C113" s="21" t="str">
        <f t="shared" ca="1" si="5"/>
        <v/>
      </c>
    </row>
    <row r="114" spans="1:3" x14ac:dyDescent="0.45">
      <c r="A114">
        <v>113</v>
      </c>
      <c r="B114" s="21" t="str">
        <f t="shared" ca="1" si="4"/>
        <v/>
      </c>
      <c r="C114" s="21" t="str">
        <f t="shared" ca="1" si="5"/>
        <v/>
      </c>
    </row>
    <row r="115" spans="1:3" x14ac:dyDescent="0.45">
      <c r="A115">
        <v>114</v>
      </c>
      <c r="B115" s="21" t="str">
        <f t="shared" ca="1" si="4"/>
        <v/>
      </c>
      <c r="C115" s="21" t="str">
        <f t="shared" ca="1" si="5"/>
        <v/>
      </c>
    </row>
    <row r="116" spans="1:3" x14ac:dyDescent="0.45">
      <c r="A116">
        <v>115</v>
      </c>
      <c r="B116" s="21" t="str">
        <f t="shared" ca="1" si="4"/>
        <v/>
      </c>
      <c r="C116" s="21" t="str">
        <f t="shared" ca="1" si="5"/>
        <v/>
      </c>
    </row>
    <row r="117" spans="1:3" x14ac:dyDescent="0.45">
      <c r="A117">
        <v>116</v>
      </c>
      <c r="B117" s="21" t="str">
        <f t="shared" ca="1" si="4"/>
        <v/>
      </c>
      <c r="C117" s="21" t="str">
        <f t="shared" ca="1" si="5"/>
        <v/>
      </c>
    </row>
    <row r="118" spans="1:3" x14ac:dyDescent="0.45">
      <c r="A118">
        <v>117</v>
      </c>
      <c r="B118" s="21" t="str">
        <f t="shared" ca="1" si="4"/>
        <v/>
      </c>
      <c r="C118" s="21" t="str">
        <f t="shared" ca="1" si="5"/>
        <v/>
      </c>
    </row>
    <row r="119" spans="1:3" x14ac:dyDescent="0.45">
      <c r="A119">
        <v>118</v>
      </c>
      <c r="B119" s="21" t="str">
        <f t="shared" ca="1" si="4"/>
        <v/>
      </c>
      <c r="C119" s="21" t="str">
        <f t="shared" ca="1" si="5"/>
        <v/>
      </c>
    </row>
    <row r="120" spans="1:3" x14ac:dyDescent="0.45">
      <c r="A120">
        <v>119</v>
      </c>
      <c r="B120" s="21" t="str">
        <f t="shared" ca="1" si="4"/>
        <v/>
      </c>
      <c r="C120" s="21" t="str">
        <f t="shared" ca="1" si="5"/>
        <v/>
      </c>
    </row>
    <row r="121" spans="1:3" x14ac:dyDescent="0.45">
      <c r="A121">
        <v>120</v>
      </c>
      <c r="B121" s="21" t="str">
        <f t="shared" ca="1" si="4"/>
        <v/>
      </c>
      <c r="C121" s="21" t="str">
        <f t="shared" ca="1" si="5"/>
        <v/>
      </c>
    </row>
    <row r="122" spans="1:3" x14ac:dyDescent="0.45">
      <c r="A122">
        <v>121</v>
      </c>
      <c r="B122" s="21" t="str">
        <f t="shared" ca="1" si="4"/>
        <v/>
      </c>
      <c r="C122" s="21" t="str">
        <f t="shared" ca="1" si="5"/>
        <v/>
      </c>
    </row>
    <row r="123" spans="1:3" x14ac:dyDescent="0.45">
      <c r="A123">
        <v>122</v>
      </c>
      <c r="B123" s="21" t="str">
        <f t="shared" ca="1" si="4"/>
        <v/>
      </c>
      <c r="C123" s="21" t="str">
        <f t="shared" ca="1" si="5"/>
        <v/>
      </c>
    </row>
    <row r="124" spans="1:3" x14ac:dyDescent="0.45">
      <c r="A124">
        <v>123</v>
      </c>
      <c r="B124" s="21" t="str">
        <f t="shared" ca="1" si="4"/>
        <v/>
      </c>
      <c r="C124" s="21" t="str">
        <f t="shared" ca="1" si="5"/>
        <v/>
      </c>
    </row>
    <row r="125" spans="1:3" x14ac:dyDescent="0.45">
      <c r="A125">
        <v>124</v>
      </c>
      <c r="B125" s="21" t="str">
        <f t="shared" ca="1" si="4"/>
        <v/>
      </c>
      <c r="C125" s="21" t="str">
        <f t="shared" ca="1" si="5"/>
        <v/>
      </c>
    </row>
    <row r="126" spans="1:3" x14ac:dyDescent="0.45">
      <c r="A126">
        <v>125</v>
      </c>
      <c r="B126" s="21" t="str">
        <f t="shared" ca="1" si="4"/>
        <v/>
      </c>
      <c r="C126" s="21" t="str">
        <f t="shared" ca="1" si="5"/>
        <v/>
      </c>
    </row>
    <row r="127" spans="1:3" x14ac:dyDescent="0.45">
      <c r="A127">
        <v>126</v>
      </c>
      <c r="B127" s="21" t="str">
        <f t="shared" ca="1" si="4"/>
        <v/>
      </c>
      <c r="C127" s="21" t="str">
        <f t="shared" ca="1" si="5"/>
        <v/>
      </c>
    </row>
    <row r="128" spans="1:3" x14ac:dyDescent="0.45">
      <c r="A128">
        <v>127</v>
      </c>
      <c r="B128" s="21" t="str">
        <f t="shared" ca="1" si="4"/>
        <v/>
      </c>
      <c r="C128" s="21" t="str">
        <f t="shared" ca="1" si="5"/>
        <v/>
      </c>
    </row>
    <row r="129" spans="1:3" x14ac:dyDescent="0.45">
      <c r="A129">
        <v>128</v>
      </c>
      <c r="B129" s="21" t="str">
        <f t="shared" ca="1" si="4"/>
        <v/>
      </c>
      <c r="C129" s="21" t="str">
        <f t="shared" ca="1" si="5"/>
        <v/>
      </c>
    </row>
    <row r="130" spans="1:3" x14ac:dyDescent="0.45">
      <c r="A130">
        <v>129</v>
      </c>
      <c r="B130" s="21" t="str">
        <f t="shared" ca="1" si="4"/>
        <v/>
      </c>
      <c r="C130" s="21" t="str">
        <f t="shared" ca="1" si="5"/>
        <v/>
      </c>
    </row>
    <row r="131" spans="1:3" x14ac:dyDescent="0.45">
      <c r="A131">
        <v>130</v>
      </c>
      <c r="B131" s="21" t="str">
        <f t="shared" ca="1" si="4"/>
        <v/>
      </c>
      <c r="C131" s="21" t="str">
        <f t="shared" ca="1" si="5"/>
        <v/>
      </c>
    </row>
    <row r="132" spans="1:3" x14ac:dyDescent="0.45">
      <c r="A132">
        <v>131</v>
      </c>
      <c r="B132" s="21" t="str">
        <f t="shared" ca="1" si="4"/>
        <v/>
      </c>
      <c r="C132" s="21" t="str">
        <f t="shared" ca="1" si="5"/>
        <v/>
      </c>
    </row>
    <row r="133" spans="1:3" x14ac:dyDescent="0.45">
      <c r="A133">
        <v>132</v>
      </c>
      <c r="B133" s="21" t="str">
        <f t="shared" ca="1" si="4"/>
        <v/>
      </c>
      <c r="C133" s="21" t="str">
        <f t="shared" ca="1" si="5"/>
        <v/>
      </c>
    </row>
    <row r="134" spans="1:3" x14ac:dyDescent="0.45">
      <c r="A134">
        <v>133</v>
      </c>
      <c r="B134" s="21" t="str">
        <f t="shared" ca="1" si="4"/>
        <v/>
      </c>
      <c r="C134" s="21" t="str">
        <f t="shared" ca="1" si="5"/>
        <v/>
      </c>
    </row>
    <row r="135" spans="1:3" x14ac:dyDescent="0.45">
      <c r="A135">
        <v>134</v>
      </c>
      <c r="B135" s="21" t="str">
        <f t="shared" ca="1" si="4"/>
        <v/>
      </c>
      <c r="C135" s="21" t="str">
        <f t="shared" ca="1" si="5"/>
        <v/>
      </c>
    </row>
    <row r="136" spans="1:3" x14ac:dyDescent="0.45">
      <c r="A136">
        <v>135</v>
      </c>
      <c r="B136" s="21" t="str">
        <f t="shared" ca="1" si="4"/>
        <v/>
      </c>
      <c r="C136" s="21" t="str">
        <f t="shared" ca="1" si="5"/>
        <v/>
      </c>
    </row>
    <row r="137" spans="1:3" x14ac:dyDescent="0.45">
      <c r="A137">
        <v>136</v>
      </c>
      <c r="B137" s="21" t="str">
        <f t="shared" ca="1" si="4"/>
        <v/>
      </c>
      <c r="C137" s="21" t="str">
        <f t="shared" ca="1" si="5"/>
        <v/>
      </c>
    </row>
    <row r="138" spans="1:3" x14ac:dyDescent="0.45">
      <c r="A138">
        <v>137</v>
      </c>
      <c r="B138" s="21" t="str">
        <f t="shared" ca="1" si="4"/>
        <v/>
      </c>
      <c r="C138" s="21" t="str">
        <f t="shared" ca="1" si="5"/>
        <v/>
      </c>
    </row>
    <row r="139" spans="1:3" x14ac:dyDescent="0.45">
      <c r="A139">
        <v>138</v>
      </c>
      <c r="B139" s="21" t="str">
        <f t="shared" ca="1" si="4"/>
        <v/>
      </c>
      <c r="C139" s="21" t="str">
        <f t="shared" ca="1" si="5"/>
        <v/>
      </c>
    </row>
    <row r="140" spans="1:3" x14ac:dyDescent="0.45">
      <c r="A140">
        <v>139</v>
      </c>
      <c r="B140" s="21" t="str">
        <f t="shared" ca="1" si="4"/>
        <v/>
      </c>
      <c r="C140" s="21" t="str">
        <f t="shared" ca="1" si="5"/>
        <v/>
      </c>
    </row>
    <row r="141" spans="1:3" x14ac:dyDescent="0.45">
      <c r="A141">
        <v>140</v>
      </c>
      <c r="B141" s="21" t="str">
        <f t="shared" ca="1" si="4"/>
        <v/>
      </c>
      <c r="C141" s="21" t="str">
        <f t="shared" ca="1" si="5"/>
        <v/>
      </c>
    </row>
    <row r="142" spans="1:3" x14ac:dyDescent="0.45">
      <c r="A142">
        <v>141</v>
      </c>
      <c r="B142" s="21" t="str">
        <f t="shared" ca="1" si="4"/>
        <v/>
      </c>
      <c r="C142" s="21" t="str">
        <f t="shared" ca="1" si="5"/>
        <v/>
      </c>
    </row>
    <row r="143" spans="1:3" x14ac:dyDescent="0.45">
      <c r="A143">
        <v>142</v>
      </c>
      <c r="B143" s="21" t="str">
        <f t="shared" ca="1" si="4"/>
        <v/>
      </c>
      <c r="C143" s="21" t="str">
        <f t="shared" ca="1" si="5"/>
        <v/>
      </c>
    </row>
    <row r="144" spans="1:3" x14ac:dyDescent="0.45">
      <c r="A144">
        <v>143</v>
      </c>
      <c r="B144" s="21" t="str">
        <f t="shared" ca="1" si="4"/>
        <v/>
      </c>
      <c r="C144" s="21" t="str">
        <f t="shared" ca="1" si="5"/>
        <v/>
      </c>
    </row>
    <row r="145" spans="1:3" x14ac:dyDescent="0.45">
      <c r="A145">
        <v>144</v>
      </c>
      <c r="B145" s="21" t="str">
        <f t="shared" ca="1" si="4"/>
        <v/>
      </c>
      <c r="C145" s="21" t="str">
        <f t="shared" ca="1" si="5"/>
        <v/>
      </c>
    </row>
    <row r="146" spans="1:3" x14ac:dyDescent="0.45">
      <c r="A146">
        <v>145</v>
      </c>
      <c r="B146" s="21" t="str">
        <f t="shared" ca="1" si="4"/>
        <v/>
      </c>
      <c r="C146" s="21" t="str">
        <f t="shared" ca="1" si="5"/>
        <v/>
      </c>
    </row>
    <row r="147" spans="1:3" x14ac:dyDescent="0.45">
      <c r="A147">
        <v>146</v>
      </c>
      <c r="B147" s="21" t="str">
        <f t="shared" ca="1" si="4"/>
        <v/>
      </c>
      <c r="C147" s="21" t="str">
        <f t="shared" ca="1" si="5"/>
        <v/>
      </c>
    </row>
    <row r="148" spans="1:3" x14ac:dyDescent="0.45">
      <c r="A148">
        <v>147</v>
      </c>
      <c r="B148" s="21" t="str">
        <f t="shared" ca="1" si="4"/>
        <v/>
      </c>
      <c r="C148" s="21" t="str">
        <f t="shared" ca="1" si="5"/>
        <v/>
      </c>
    </row>
    <row r="149" spans="1:3" x14ac:dyDescent="0.45">
      <c r="A149">
        <v>148</v>
      </c>
      <c r="B149" s="21" t="str">
        <f t="shared" ca="1" si="4"/>
        <v/>
      </c>
      <c r="C149" s="21" t="str">
        <f t="shared" ca="1" si="5"/>
        <v/>
      </c>
    </row>
    <row r="150" spans="1:3" x14ac:dyDescent="0.45">
      <c r="A150">
        <v>149</v>
      </c>
      <c r="B150" s="21" t="str">
        <f t="shared" ca="1" si="4"/>
        <v/>
      </c>
      <c r="C150" s="21" t="str">
        <f t="shared" ca="1" si="5"/>
        <v/>
      </c>
    </row>
    <row r="151" spans="1:3" x14ac:dyDescent="0.45">
      <c r="A151">
        <v>150</v>
      </c>
      <c r="B151" s="21" t="str">
        <f t="shared" ca="1" si="4"/>
        <v/>
      </c>
      <c r="C151" s="21" t="str">
        <f t="shared" ca="1" si="5"/>
        <v/>
      </c>
    </row>
    <row r="152" spans="1:3" x14ac:dyDescent="0.45">
      <c r="A152">
        <v>151</v>
      </c>
      <c r="B152" s="21" t="str">
        <f t="shared" ca="1" si="4"/>
        <v/>
      </c>
      <c r="C152" s="21" t="str">
        <f t="shared" ca="1" si="5"/>
        <v/>
      </c>
    </row>
    <row r="153" spans="1:3" x14ac:dyDescent="0.45">
      <c r="A153">
        <v>152</v>
      </c>
      <c r="B153" s="21" t="str">
        <f t="shared" ca="1" si="4"/>
        <v/>
      </c>
      <c r="C153" s="21" t="str">
        <f t="shared" ca="1" si="5"/>
        <v/>
      </c>
    </row>
    <row r="154" spans="1:3" x14ac:dyDescent="0.45">
      <c r="A154">
        <v>153</v>
      </c>
      <c r="B154" s="21" t="str">
        <f t="shared" ca="1" si="4"/>
        <v/>
      </c>
      <c r="C154" s="21" t="str">
        <f t="shared" ca="1" si="5"/>
        <v/>
      </c>
    </row>
    <row r="155" spans="1:3" x14ac:dyDescent="0.45">
      <c r="A155">
        <v>154</v>
      </c>
      <c r="B155" s="21" t="str">
        <f t="shared" ca="1" si="4"/>
        <v/>
      </c>
      <c r="C155" s="21" t="str">
        <f t="shared" ca="1" si="5"/>
        <v/>
      </c>
    </row>
    <row r="156" spans="1:3" x14ac:dyDescent="0.45">
      <c r="A156">
        <v>155</v>
      </c>
      <c r="B156" s="21" t="str">
        <f t="shared" ca="1" si="4"/>
        <v/>
      </c>
      <c r="C156" s="21" t="str">
        <f t="shared" ca="1" si="5"/>
        <v/>
      </c>
    </row>
    <row r="157" spans="1:3" x14ac:dyDescent="0.45">
      <c r="A157">
        <v>156</v>
      </c>
      <c r="B157" s="21" t="str">
        <f t="shared" ca="1" si="4"/>
        <v/>
      </c>
      <c r="C157" s="21" t="str">
        <f t="shared" ca="1" si="5"/>
        <v/>
      </c>
    </row>
    <row r="158" spans="1:3" x14ac:dyDescent="0.45">
      <c r="A158">
        <v>157</v>
      </c>
      <c r="B158" s="21" t="str">
        <f t="shared" ca="1" si="4"/>
        <v/>
      </c>
      <c r="C158" s="21" t="str">
        <f t="shared" ca="1" si="5"/>
        <v/>
      </c>
    </row>
    <row r="159" spans="1:3" x14ac:dyDescent="0.45">
      <c r="A159">
        <v>158</v>
      </c>
      <c r="B159" s="21" t="str">
        <f t="shared" ca="1" si="4"/>
        <v/>
      </c>
      <c r="C159" s="21" t="str">
        <f t="shared" ca="1" si="5"/>
        <v/>
      </c>
    </row>
    <row r="160" spans="1:3" x14ac:dyDescent="0.45">
      <c r="A160">
        <v>159</v>
      </c>
      <c r="B160" s="21" t="str">
        <f t="shared" ca="1" si="4"/>
        <v/>
      </c>
      <c r="C160" s="21" t="str">
        <f t="shared" ca="1" si="5"/>
        <v/>
      </c>
    </row>
    <row r="161" spans="1:3" x14ac:dyDescent="0.45">
      <c r="A161">
        <v>160</v>
      </c>
      <c r="B161" s="21" t="str">
        <f t="shared" ca="1" si="4"/>
        <v/>
      </c>
      <c r="C161" s="21" t="str">
        <f t="shared" ca="1" si="5"/>
        <v/>
      </c>
    </row>
    <row r="162" spans="1:3" x14ac:dyDescent="0.45">
      <c r="A162">
        <v>161</v>
      </c>
      <c r="B162" s="21" t="str">
        <f t="shared" ca="1" si="4"/>
        <v/>
      </c>
      <c r="C162" s="21" t="str">
        <f t="shared" ca="1" si="5"/>
        <v/>
      </c>
    </row>
    <row r="163" spans="1:3" x14ac:dyDescent="0.45">
      <c r="A163">
        <v>162</v>
      </c>
      <c r="B163" s="21" t="str">
        <f t="shared" ca="1" si="4"/>
        <v/>
      </c>
      <c r="C163" s="21" t="str">
        <f t="shared" ca="1" si="5"/>
        <v/>
      </c>
    </row>
    <row r="164" spans="1:3" x14ac:dyDescent="0.45">
      <c r="A164">
        <v>163</v>
      </c>
      <c r="B164" s="21" t="str">
        <f t="shared" ca="1" si="4"/>
        <v/>
      </c>
      <c r="C164" s="21" t="str">
        <f t="shared" ca="1" si="5"/>
        <v/>
      </c>
    </row>
    <row r="165" spans="1:3" x14ac:dyDescent="0.45">
      <c r="A165">
        <v>164</v>
      </c>
      <c r="B165" s="21" t="str">
        <f t="shared" ca="1" si="4"/>
        <v/>
      </c>
      <c r="C165" s="21" t="str">
        <f t="shared" ca="1" si="5"/>
        <v/>
      </c>
    </row>
    <row r="166" spans="1:3" x14ac:dyDescent="0.45">
      <c r="A166">
        <v>165</v>
      </c>
      <c r="B166" s="21" t="str">
        <f t="shared" ref="B166:B201" ca="1" si="6">IF(A166&gt;$F$12,"",$F$15+RAND()*($F$16-$F$15))</f>
        <v/>
      </c>
      <c r="C166" s="21" t="str">
        <f t="shared" ref="C166:C201" ca="1" si="7">IF(B166="","",$F$10+$F$9*B166+_xlfn.NORM.INV(RAND(),0,$F$11))</f>
        <v/>
      </c>
    </row>
    <row r="167" spans="1:3" x14ac:dyDescent="0.45">
      <c r="A167">
        <v>166</v>
      </c>
      <c r="B167" s="21" t="str">
        <f t="shared" ca="1" si="6"/>
        <v/>
      </c>
      <c r="C167" s="21" t="str">
        <f t="shared" ca="1" si="7"/>
        <v/>
      </c>
    </row>
    <row r="168" spans="1:3" x14ac:dyDescent="0.45">
      <c r="A168">
        <v>167</v>
      </c>
      <c r="B168" s="21" t="str">
        <f t="shared" ca="1" si="6"/>
        <v/>
      </c>
      <c r="C168" s="21" t="str">
        <f t="shared" ca="1" si="7"/>
        <v/>
      </c>
    </row>
    <row r="169" spans="1:3" x14ac:dyDescent="0.45">
      <c r="A169">
        <v>168</v>
      </c>
      <c r="B169" s="21" t="str">
        <f t="shared" ca="1" si="6"/>
        <v/>
      </c>
      <c r="C169" s="21" t="str">
        <f t="shared" ca="1" si="7"/>
        <v/>
      </c>
    </row>
    <row r="170" spans="1:3" x14ac:dyDescent="0.45">
      <c r="A170">
        <v>169</v>
      </c>
      <c r="B170" s="21" t="str">
        <f t="shared" ca="1" si="6"/>
        <v/>
      </c>
      <c r="C170" s="21" t="str">
        <f t="shared" ca="1" si="7"/>
        <v/>
      </c>
    </row>
    <row r="171" spans="1:3" x14ac:dyDescent="0.45">
      <c r="A171">
        <v>170</v>
      </c>
      <c r="B171" s="21" t="str">
        <f t="shared" ca="1" si="6"/>
        <v/>
      </c>
      <c r="C171" s="21" t="str">
        <f t="shared" ca="1" si="7"/>
        <v/>
      </c>
    </row>
    <row r="172" spans="1:3" x14ac:dyDescent="0.45">
      <c r="A172">
        <v>171</v>
      </c>
      <c r="B172" s="21" t="str">
        <f t="shared" ca="1" si="6"/>
        <v/>
      </c>
      <c r="C172" s="21" t="str">
        <f t="shared" ca="1" si="7"/>
        <v/>
      </c>
    </row>
    <row r="173" spans="1:3" x14ac:dyDescent="0.45">
      <c r="A173">
        <v>172</v>
      </c>
      <c r="B173" s="21" t="str">
        <f t="shared" ca="1" si="6"/>
        <v/>
      </c>
      <c r="C173" s="21" t="str">
        <f t="shared" ca="1" si="7"/>
        <v/>
      </c>
    </row>
    <row r="174" spans="1:3" x14ac:dyDescent="0.45">
      <c r="A174">
        <v>173</v>
      </c>
      <c r="B174" s="21" t="str">
        <f t="shared" ca="1" si="6"/>
        <v/>
      </c>
      <c r="C174" s="21" t="str">
        <f t="shared" ca="1" si="7"/>
        <v/>
      </c>
    </row>
    <row r="175" spans="1:3" x14ac:dyDescent="0.45">
      <c r="A175">
        <v>174</v>
      </c>
      <c r="B175" s="21" t="str">
        <f t="shared" ca="1" si="6"/>
        <v/>
      </c>
      <c r="C175" s="21" t="str">
        <f t="shared" ca="1" si="7"/>
        <v/>
      </c>
    </row>
    <row r="176" spans="1:3" x14ac:dyDescent="0.45">
      <c r="A176">
        <v>175</v>
      </c>
      <c r="B176" s="21" t="str">
        <f t="shared" ca="1" si="6"/>
        <v/>
      </c>
      <c r="C176" s="21" t="str">
        <f t="shared" ca="1" si="7"/>
        <v/>
      </c>
    </row>
    <row r="177" spans="1:3" x14ac:dyDescent="0.45">
      <c r="A177">
        <v>176</v>
      </c>
      <c r="B177" s="21" t="str">
        <f t="shared" ca="1" si="6"/>
        <v/>
      </c>
      <c r="C177" s="21" t="str">
        <f t="shared" ca="1" si="7"/>
        <v/>
      </c>
    </row>
    <row r="178" spans="1:3" x14ac:dyDescent="0.45">
      <c r="A178">
        <v>177</v>
      </c>
      <c r="B178" s="21" t="str">
        <f t="shared" ca="1" si="6"/>
        <v/>
      </c>
      <c r="C178" s="21" t="str">
        <f t="shared" ca="1" si="7"/>
        <v/>
      </c>
    </row>
    <row r="179" spans="1:3" x14ac:dyDescent="0.45">
      <c r="A179">
        <v>178</v>
      </c>
      <c r="B179" s="21" t="str">
        <f t="shared" ca="1" si="6"/>
        <v/>
      </c>
      <c r="C179" s="21" t="str">
        <f t="shared" ca="1" si="7"/>
        <v/>
      </c>
    </row>
    <row r="180" spans="1:3" x14ac:dyDescent="0.45">
      <c r="A180">
        <v>179</v>
      </c>
      <c r="B180" s="21" t="str">
        <f t="shared" ca="1" si="6"/>
        <v/>
      </c>
      <c r="C180" s="21" t="str">
        <f t="shared" ca="1" si="7"/>
        <v/>
      </c>
    </row>
    <row r="181" spans="1:3" x14ac:dyDescent="0.45">
      <c r="A181">
        <v>180</v>
      </c>
      <c r="B181" s="21" t="str">
        <f t="shared" ca="1" si="6"/>
        <v/>
      </c>
      <c r="C181" s="21" t="str">
        <f t="shared" ca="1" si="7"/>
        <v/>
      </c>
    </row>
    <row r="182" spans="1:3" x14ac:dyDescent="0.45">
      <c r="A182">
        <v>181</v>
      </c>
      <c r="B182" s="21" t="str">
        <f t="shared" ca="1" si="6"/>
        <v/>
      </c>
      <c r="C182" s="21" t="str">
        <f t="shared" ca="1" si="7"/>
        <v/>
      </c>
    </row>
    <row r="183" spans="1:3" x14ac:dyDescent="0.45">
      <c r="A183">
        <v>182</v>
      </c>
      <c r="B183" s="21" t="str">
        <f t="shared" ca="1" si="6"/>
        <v/>
      </c>
      <c r="C183" s="21" t="str">
        <f t="shared" ca="1" si="7"/>
        <v/>
      </c>
    </row>
    <row r="184" spans="1:3" x14ac:dyDescent="0.45">
      <c r="A184">
        <v>183</v>
      </c>
      <c r="B184" s="21" t="str">
        <f t="shared" ca="1" si="6"/>
        <v/>
      </c>
      <c r="C184" s="21" t="str">
        <f t="shared" ca="1" si="7"/>
        <v/>
      </c>
    </row>
    <row r="185" spans="1:3" x14ac:dyDescent="0.45">
      <c r="A185">
        <v>184</v>
      </c>
      <c r="B185" s="21" t="str">
        <f t="shared" ca="1" si="6"/>
        <v/>
      </c>
      <c r="C185" s="21" t="str">
        <f t="shared" ca="1" si="7"/>
        <v/>
      </c>
    </row>
    <row r="186" spans="1:3" x14ac:dyDescent="0.45">
      <c r="A186">
        <v>185</v>
      </c>
      <c r="B186" s="21" t="str">
        <f t="shared" ca="1" si="6"/>
        <v/>
      </c>
      <c r="C186" s="21" t="str">
        <f t="shared" ca="1" si="7"/>
        <v/>
      </c>
    </row>
    <row r="187" spans="1:3" x14ac:dyDescent="0.45">
      <c r="A187">
        <v>186</v>
      </c>
      <c r="B187" s="21" t="str">
        <f t="shared" ca="1" si="6"/>
        <v/>
      </c>
      <c r="C187" s="21" t="str">
        <f t="shared" ca="1" si="7"/>
        <v/>
      </c>
    </row>
    <row r="188" spans="1:3" x14ac:dyDescent="0.45">
      <c r="A188">
        <v>187</v>
      </c>
      <c r="B188" s="21" t="str">
        <f t="shared" ca="1" si="6"/>
        <v/>
      </c>
      <c r="C188" s="21" t="str">
        <f t="shared" ca="1" si="7"/>
        <v/>
      </c>
    </row>
    <row r="189" spans="1:3" x14ac:dyDescent="0.45">
      <c r="A189">
        <v>188</v>
      </c>
      <c r="B189" s="21" t="str">
        <f t="shared" ca="1" si="6"/>
        <v/>
      </c>
      <c r="C189" s="21" t="str">
        <f t="shared" ca="1" si="7"/>
        <v/>
      </c>
    </row>
    <row r="190" spans="1:3" x14ac:dyDescent="0.45">
      <c r="A190">
        <v>189</v>
      </c>
      <c r="B190" s="21" t="str">
        <f t="shared" ca="1" si="6"/>
        <v/>
      </c>
      <c r="C190" s="21" t="str">
        <f t="shared" ca="1" si="7"/>
        <v/>
      </c>
    </row>
    <row r="191" spans="1:3" x14ac:dyDescent="0.45">
      <c r="A191">
        <v>190</v>
      </c>
      <c r="B191" s="21" t="str">
        <f t="shared" ca="1" si="6"/>
        <v/>
      </c>
      <c r="C191" s="21" t="str">
        <f t="shared" ca="1" si="7"/>
        <v/>
      </c>
    </row>
    <row r="192" spans="1:3" x14ac:dyDescent="0.45">
      <c r="A192">
        <v>191</v>
      </c>
      <c r="B192" s="21" t="str">
        <f t="shared" ca="1" si="6"/>
        <v/>
      </c>
      <c r="C192" s="21" t="str">
        <f t="shared" ca="1" si="7"/>
        <v/>
      </c>
    </row>
    <row r="193" spans="1:3" x14ac:dyDescent="0.45">
      <c r="A193">
        <v>192</v>
      </c>
      <c r="B193" s="21" t="str">
        <f t="shared" ca="1" si="6"/>
        <v/>
      </c>
      <c r="C193" s="21" t="str">
        <f t="shared" ca="1" si="7"/>
        <v/>
      </c>
    </row>
    <row r="194" spans="1:3" x14ac:dyDescent="0.45">
      <c r="A194">
        <v>193</v>
      </c>
      <c r="B194" s="21" t="str">
        <f t="shared" ca="1" si="6"/>
        <v/>
      </c>
      <c r="C194" s="21" t="str">
        <f t="shared" ca="1" si="7"/>
        <v/>
      </c>
    </row>
    <row r="195" spans="1:3" x14ac:dyDescent="0.45">
      <c r="A195">
        <v>194</v>
      </c>
      <c r="B195" s="21" t="str">
        <f t="shared" ca="1" si="6"/>
        <v/>
      </c>
      <c r="C195" s="21" t="str">
        <f t="shared" ca="1" si="7"/>
        <v/>
      </c>
    </row>
    <row r="196" spans="1:3" x14ac:dyDescent="0.45">
      <c r="A196">
        <v>195</v>
      </c>
      <c r="B196" s="21" t="str">
        <f t="shared" ca="1" si="6"/>
        <v/>
      </c>
      <c r="C196" s="21" t="str">
        <f t="shared" ca="1" si="7"/>
        <v/>
      </c>
    </row>
    <row r="197" spans="1:3" x14ac:dyDescent="0.45">
      <c r="A197">
        <v>196</v>
      </c>
      <c r="B197" s="21" t="str">
        <f t="shared" ca="1" si="6"/>
        <v/>
      </c>
      <c r="C197" s="21" t="str">
        <f t="shared" ca="1" si="7"/>
        <v/>
      </c>
    </row>
    <row r="198" spans="1:3" x14ac:dyDescent="0.45">
      <c r="A198">
        <v>197</v>
      </c>
      <c r="B198" s="21" t="str">
        <f t="shared" ca="1" si="6"/>
        <v/>
      </c>
      <c r="C198" s="21" t="str">
        <f t="shared" ca="1" si="7"/>
        <v/>
      </c>
    </row>
    <row r="199" spans="1:3" x14ac:dyDescent="0.45">
      <c r="A199">
        <v>198</v>
      </c>
      <c r="B199" s="21" t="str">
        <f t="shared" ca="1" si="6"/>
        <v/>
      </c>
      <c r="C199" s="21" t="str">
        <f t="shared" ca="1" si="7"/>
        <v/>
      </c>
    </row>
    <row r="200" spans="1:3" x14ac:dyDescent="0.45">
      <c r="A200">
        <v>199</v>
      </c>
      <c r="B200" s="21" t="str">
        <f t="shared" ca="1" si="6"/>
        <v/>
      </c>
      <c r="C200" s="21" t="str">
        <f t="shared" ca="1" si="7"/>
        <v/>
      </c>
    </row>
    <row r="201" spans="1:3" x14ac:dyDescent="0.45">
      <c r="A201">
        <v>200</v>
      </c>
      <c r="B201" s="21" t="str">
        <f t="shared" ca="1" si="6"/>
        <v/>
      </c>
      <c r="C201" s="21" t="str">
        <f t="shared" ca="1" si="7"/>
        <v/>
      </c>
    </row>
  </sheetData>
  <mergeCells count="3">
    <mergeCell ref="E2:F2"/>
    <mergeCell ref="E8:F8"/>
    <mergeCell ref="E14:F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560F-A416-45E6-9BA4-205A55838F7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Simple_Regression_Analysis</vt:lpstr>
      <vt:lpstr>Regression_generation_INT</vt:lpstr>
      <vt:lpstr>Regression_generation_REAL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2021-04-01T16:26:27Z</dcterms:created>
  <dcterms:modified xsi:type="dcterms:W3CDTF">2021-04-02T02:02:48Z</dcterms:modified>
</cp:coreProperties>
</file>