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my\Desktop\Excel_fun\Randomizing\"/>
    </mc:Choice>
  </mc:AlternateContent>
  <xr:revisionPtr revIDLastSave="0" documentId="13_ncr:1_{2A2984B5-218F-4FEC-B539-6E0ED1CBDF03}" xr6:coauthVersionLast="47" xr6:coauthVersionMax="47" xr10:uidLastSave="{00000000-0000-0000-0000-000000000000}"/>
  <bookViews>
    <workbookView xWindow="40920" yWindow="-120" windowWidth="29040" windowHeight="15840" activeTab="3" xr2:uid="{00000000-000D-0000-FFFF-FFFF00000000}"/>
  </bookViews>
  <sheets>
    <sheet name="Random_Variables" sheetId="1" r:id="rId1"/>
    <sheet name="Truncated_Normal" sheetId="4" r:id="rId2"/>
    <sheet name="Poisson_Distribution" sheetId="2" r:id="rId3"/>
    <sheet name="Extra" sheetId="3" r:id="rId4"/>
  </sheets>
  <definedNames>
    <definedName name="_xlchart.v1.0" hidden="1">Truncated_Normal!$C$16</definedName>
    <definedName name="_xlchart.v1.1" hidden="1">Truncated_Normal!$C$17:$C$516</definedName>
    <definedName name="_xlchart.v1.2" hidden="1">Truncated_Normal!$B$16</definedName>
    <definedName name="_xlchart.v1.3" hidden="1">Truncated_Normal!$B$17:$B$516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K30" i="2"/>
  <c r="M30" i="2" s="1"/>
  <c r="L30" i="2"/>
  <c r="K31" i="2"/>
  <c r="M31" i="2" s="1"/>
  <c r="L31" i="2"/>
  <c r="K32" i="2"/>
  <c r="L32" i="2"/>
  <c r="M32" i="2" s="1"/>
  <c r="K33" i="2"/>
  <c r="M33" i="2" s="1"/>
  <c r="L33" i="2"/>
  <c r="K34" i="2"/>
  <c r="M34" i="2" s="1"/>
  <c r="L34" i="2"/>
  <c r="K35" i="2"/>
  <c r="L35" i="2"/>
  <c r="M35" i="2" s="1"/>
  <c r="K36" i="2"/>
  <c r="L36" i="2"/>
  <c r="M36" i="2" s="1"/>
  <c r="K37" i="2"/>
  <c r="M37" i="2" s="1"/>
  <c r="L37" i="2"/>
  <c r="K38" i="2"/>
  <c r="M38" i="2" s="1"/>
  <c r="L38" i="2"/>
  <c r="K39" i="2"/>
  <c r="M39" i="2" s="1"/>
  <c r="L39" i="2"/>
  <c r="K40" i="2"/>
  <c r="L40" i="2"/>
  <c r="M40" i="2"/>
  <c r="K41" i="2"/>
  <c r="M41" i="2" s="1"/>
  <c r="L41" i="2"/>
  <c r="K42" i="2"/>
  <c r="M42" i="2" s="1"/>
  <c r="L42" i="2"/>
  <c r="K43" i="2"/>
  <c r="L43" i="2"/>
  <c r="M43" i="2" s="1"/>
  <c r="K44" i="2"/>
  <c r="L44" i="2"/>
  <c r="M44" i="2" s="1"/>
  <c r="K45" i="2"/>
  <c r="L45" i="2"/>
  <c r="M45" i="2"/>
  <c r="K46" i="2"/>
  <c r="M46" i="2" s="1"/>
  <c r="L46" i="2"/>
  <c r="K47" i="2"/>
  <c r="M47" i="2" s="1"/>
  <c r="L47" i="2"/>
  <c r="K48" i="2"/>
  <c r="L48" i="2"/>
  <c r="M48" i="2"/>
  <c r="K49" i="2"/>
  <c r="M49" i="2" s="1"/>
  <c r="L49" i="2"/>
  <c r="K50" i="2"/>
  <c r="M50" i="2" s="1"/>
  <c r="L50" i="2"/>
  <c r="K51" i="2"/>
  <c r="M51" i="2" s="1"/>
  <c r="L51" i="2"/>
  <c r="K52" i="2"/>
  <c r="L52" i="2"/>
  <c r="M52" i="2" s="1"/>
  <c r="K53" i="2"/>
  <c r="L53" i="2"/>
  <c r="M53" i="2"/>
  <c r="K54" i="2"/>
  <c r="M54" i="2" s="1"/>
  <c r="L54" i="2"/>
  <c r="K55" i="2"/>
  <c r="M55" i="2" s="1"/>
  <c r="L55" i="2"/>
  <c r="K56" i="2"/>
  <c r="L56" i="2"/>
  <c r="M56" i="2"/>
  <c r="K57" i="2"/>
  <c r="M57" i="2" s="1"/>
  <c r="L57" i="2"/>
  <c r="K58" i="2"/>
  <c r="M58" i="2" s="1"/>
  <c r="L58" i="2"/>
  <c r="K59" i="2"/>
  <c r="M59" i="2" s="1"/>
  <c r="L59" i="2"/>
  <c r="K60" i="2"/>
  <c r="L60" i="2"/>
  <c r="M60" i="2" s="1"/>
  <c r="K61" i="2"/>
  <c r="L61" i="2"/>
  <c r="M61" i="2"/>
  <c r="K62" i="2"/>
  <c r="M62" i="2" s="1"/>
  <c r="L62" i="2"/>
  <c r="K63" i="2"/>
  <c r="M63" i="2" s="1"/>
  <c r="L63" i="2"/>
  <c r="K64" i="2"/>
  <c r="L64" i="2"/>
  <c r="M64" i="2" s="1"/>
  <c r="K65" i="2"/>
  <c r="L65" i="2"/>
  <c r="M65" i="2"/>
  <c r="K66" i="2"/>
  <c r="M66" i="2" s="1"/>
  <c r="L66" i="2"/>
  <c r="K67" i="2"/>
  <c r="M67" i="2" s="1"/>
  <c r="L67" i="2"/>
  <c r="K68" i="2"/>
  <c r="L68" i="2"/>
  <c r="M68" i="2" s="1"/>
  <c r="K69" i="2"/>
  <c r="L69" i="2"/>
  <c r="M69" i="2"/>
  <c r="K70" i="2"/>
  <c r="M70" i="2" s="1"/>
  <c r="L70" i="2"/>
  <c r="K71" i="2"/>
  <c r="M71" i="2" s="1"/>
  <c r="L71" i="2"/>
  <c r="K72" i="2"/>
  <c r="L72" i="2"/>
  <c r="M72" i="2" s="1"/>
  <c r="K73" i="2"/>
  <c r="L73" i="2"/>
  <c r="M73" i="2"/>
  <c r="K74" i="2"/>
  <c r="M74" i="2" s="1"/>
  <c r="L74" i="2"/>
  <c r="K75" i="2"/>
  <c r="M75" i="2" s="1"/>
  <c r="L75" i="2"/>
  <c r="K76" i="2"/>
  <c r="L76" i="2"/>
  <c r="M76" i="2" s="1"/>
  <c r="K77" i="2"/>
  <c r="L77" i="2"/>
  <c r="M77" i="2"/>
  <c r="K78" i="2"/>
  <c r="M78" i="2" s="1"/>
  <c r="L78" i="2"/>
  <c r="K79" i="2"/>
  <c r="M79" i="2" s="1"/>
  <c r="L79" i="2"/>
  <c r="K80" i="2"/>
  <c r="L80" i="2"/>
  <c r="M80" i="2" s="1"/>
  <c r="K81" i="2"/>
  <c r="L81" i="2"/>
  <c r="M81" i="2"/>
  <c r="K82" i="2"/>
  <c r="M82" i="2" s="1"/>
  <c r="L82" i="2"/>
  <c r="K83" i="2"/>
  <c r="M83" i="2" s="1"/>
  <c r="L83" i="2"/>
  <c r="K84" i="2"/>
  <c r="L84" i="2"/>
  <c r="M84" i="2" s="1"/>
  <c r="K85" i="2"/>
  <c r="L85" i="2"/>
  <c r="M85" i="2"/>
  <c r="K86" i="2"/>
  <c r="M86" i="2" s="1"/>
  <c r="L86" i="2"/>
  <c r="K87" i="2"/>
  <c r="M87" i="2" s="1"/>
  <c r="L87" i="2"/>
  <c r="K88" i="2"/>
  <c r="L88" i="2"/>
  <c r="M88" i="2" s="1"/>
  <c r="K89" i="2"/>
  <c r="L89" i="2"/>
  <c r="M89" i="2"/>
  <c r="K90" i="2"/>
  <c r="M90" i="2" s="1"/>
  <c r="L90" i="2"/>
  <c r="K91" i="2"/>
  <c r="M91" i="2" s="1"/>
  <c r="L91" i="2"/>
  <c r="K92" i="2"/>
  <c r="L92" i="2"/>
  <c r="M92" i="2" s="1"/>
  <c r="K93" i="2"/>
  <c r="L93" i="2"/>
  <c r="M93" i="2"/>
  <c r="K94" i="2"/>
  <c r="M94" i="2" s="1"/>
  <c r="L94" i="2"/>
  <c r="K95" i="2"/>
  <c r="M95" i="2" s="1"/>
  <c r="L95" i="2"/>
  <c r="K96" i="2"/>
  <c r="L96" i="2"/>
  <c r="M96" i="2" s="1"/>
  <c r="K97" i="2"/>
  <c r="L97" i="2"/>
  <c r="M97" i="2"/>
  <c r="K98" i="2"/>
  <c r="M98" i="2" s="1"/>
  <c r="L98" i="2"/>
  <c r="K99" i="2"/>
  <c r="M99" i="2" s="1"/>
  <c r="L99" i="2"/>
  <c r="K100" i="2"/>
  <c r="L100" i="2"/>
  <c r="M100" i="2" s="1"/>
  <c r="K101" i="2"/>
  <c r="L101" i="2"/>
  <c r="M101" i="2"/>
  <c r="K102" i="2"/>
  <c r="M102" i="2" s="1"/>
  <c r="L102" i="2"/>
  <c r="K103" i="2"/>
  <c r="M103" i="2" s="1"/>
  <c r="L103" i="2"/>
  <c r="K104" i="2"/>
  <c r="L104" i="2"/>
  <c r="M104" i="2" s="1"/>
  <c r="K105" i="2"/>
  <c r="L105" i="2"/>
  <c r="M105" i="2"/>
  <c r="K106" i="2"/>
  <c r="M106" i="2" s="1"/>
  <c r="L106" i="2"/>
  <c r="K107" i="2"/>
  <c r="M107" i="2" s="1"/>
  <c r="L107" i="2"/>
  <c r="K108" i="2"/>
  <c r="L108" i="2"/>
  <c r="M108" i="2" s="1"/>
  <c r="K109" i="2"/>
  <c r="L109" i="2"/>
  <c r="M109" i="2"/>
  <c r="K110" i="2"/>
  <c r="M110" i="2" s="1"/>
  <c r="L110" i="2"/>
  <c r="K111" i="2"/>
  <c r="M111" i="2" s="1"/>
  <c r="L111" i="2"/>
  <c r="K112" i="2"/>
  <c r="L112" i="2"/>
  <c r="M112" i="2" s="1"/>
  <c r="K113" i="2"/>
  <c r="L113" i="2"/>
  <c r="M113" i="2"/>
  <c r="K114" i="2"/>
  <c r="L114" i="2"/>
  <c r="M114" i="2"/>
  <c r="K115" i="2"/>
  <c r="M115" i="2" s="1"/>
  <c r="L115" i="2"/>
  <c r="K116" i="2"/>
  <c r="L116" i="2"/>
  <c r="M116" i="2" s="1"/>
  <c r="K117" i="2"/>
  <c r="L117" i="2"/>
  <c r="M117" i="2"/>
  <c r="K118" i="2"/>
  <c r="M118" i="2" s="1"/>
  <c r="L118" i="2"/>
  <c r="K119" i="2"/>
  <c r="M119" i="2" s="1"/>
  <c r="L119" i="2"/>
  <c r="K120" i="2"/>
  <c r="L120" i="2"/>
  <c r="M120" i="2" s="1"/>
  <c r="K121" i="2"/>
  <c r="L121" i="2"/>
  <c r="M121" i="2"/>
  <c r="K122" i="2"/>
  <c r="L122" i="2"/>
  <c r="M122" i="2"/>
  <c r="K123" i="2"/>
  <c r="M123" i="2" s="1"/>
  <c r="L123" i="2"/>
  <c r="K124" i="2"/>
  <c r="L124" i="2"/>
  <c r="M124" i="2" s="1"/>
  <c r="K125" i="2"/>
  <c r="L125" i="2"/>
  <c r="M125" i="2"/>
  <c r="K126" i="2"/>
  <c r="M126" i="2" s="1"/>
  <c r="L126" i="2"/>
  <c r="K127" i="2"/>
  <c r="M127" i="2" s="1"/>
  <c r="L127" i="2"/>
  <c r="K128" i="2"/>
  <c r="L128" i="2"/>
  <c r="M128" i="2" s="1"/>
  <c r="K129" i="2"/>
  <c r="L129" i="2"/>
  <c r="M129" i="2"/>
  <c r="K130" i="2"/>
  <c r="L130" i="2"/>
  <c r="M130" i="2"/>
  <c r="K131" i="2"/>
  <c r="M131" i="2" s="1"/>
  <c r="L131" i="2"/>
  <c r="K132" i="2"/>
  <c r="L132" i="2"/>
  <c r="M132" i="2" s="1"/>
  <c r="K133" i="2"/>
  <c r="L133" i="2"/>
  <c r="M133" i="2"/>
  <c r="K134" i="2"/>
  <c r="M134" i="2" s="1"/>
  <c r="L134" i="2"/>
  <c r="K135" i="2"/>
  <c r="M135" i="2" s="1"/>
  <c r="L135" i="2"/>
  <c r="K136" i="2"/>
  <c r="M136" i="2" s="1"/>
  <c r="L136" i="2"/>
  <c r="K137" i="2"/>
  <c r="L137" i="2"/>
  <c r="M137" i="2"/>
  <c r="K138" i="2"/>
  <c r="L138" i="2"/>
  <c r="M138" i="2"/>
  <c r="K139" i="2"/>
  <c r="M139" i="2" s="1"/>
  <c r="L139" i="2"/>
  <c r="K140" i="2"/>
  <c r="L140" i="2"/>
  <c r="M140" i="2" s="1"/>
  <c r="K141" i="2"/>
  <c r="L141" i="2"/>
  <c r="M141" i="2"/>
  <c r="K142" i="2"/>
  <c r="M142" i="2" s="1"/>
  <c r="L142" i="2"/>
  <c r="K143" i="2"/>
  <c r="M143" i="2" s="1"/>
  <c r="L143" i="2"/>
  <c r="K144" i="2"/>
  <c r="M144" i="2" s="1"/>
  <c r="L144" i="2"/>
  <c r="K145" i="2"/>
  <c r="L145" i="2"/>
  <c r="M145" i="2"/>
  <c r="K146" i="2"/>
  <c r="L146" i="2"/>
  <c r="M146" i="2"/>
  <c r="K147" i="2"/>
  <c r="M147" i="2" s="1"/>
  <c r="L147" i="2"/>
  <c r="K148" i="2"/>
  <c r="M148" i="2" s="1"/>
  <c r="L148" i="2"/>
  <c r="K149" i="2"/>
  <c r="L149" i="2"/>
  <c r="M149" i="2"/>
  <c r="K150" i="2"/>
  <c r="M150" i="2" s="1"/>
  <c r="L150" i="2"/>
  <c r="K151" i="2"/>
  <c r="M151" i="2" s="1"/>
  <c r="L151" i="2"/>
  <c r="K152" i="2"/>
  <c r="M152" i="2" s="1"/>
  <c r="L152" i="2"/>
  <c r="K153" i="2"/>
  <c r="L153" i="2"/>
  <c r="M153" i="2"/>
  <c r="K154" i="2"/>
  <c r="L154" i="2"/>
  <c r="M154" i="2"/>
  <c r="K155" i="2"/>
  <c r="M155" i="2" s="1"/>
  <c r="L155" i="2"/>
  <c r="K156" i="2"/>
  <c r="M156" i="2" s="1"/>
  <c r="L156" i="2"/>
  <c r="K157" i="2"/>
  <c r="L157" i="2"/>
  <c r="M157" i="2" s="1"/>
  <c r="K158" i="2"/>
  <c r="M158" i="2" s="1"/>
  <c r="L158" i="2"/>
  <c r="K159" i="2"/>
  <c r="M159" i="2" s="1"/>
  <c r="L159" i="2"/>
  <c r="K160" i="2"/>
  <c r="M160" i="2" s="1"/>
  <c r="L160" i="2"/>
  <c r="K161" i="2"/>
  <c r="L161" i="2"/>
  <c r="M161" i="2"/>
  <c r="K162" i="2"/>
  <c r="L162" i="2"/>
  <c r="M162" i="2"/>
  <c r="K163" i="2"/>
  <c r="M163" i="2" s="1"/>
  <c r="L163" i="2"/>
  <c r="K164" i="2"/>
  <c r="M164" i="2" s="1"/>
  <c r="L164" i="2"/>
  <c r="K165" i="2"/>
  <c r="L165" i="2"/>
  <c r="M165" i="2" s="1"/>
  <c r="K166" i="2"/>
  <c r="M166" i="2" s="1"/>
  <c r="L166" i="2"/>
  <c r="K167" i="2"/>
  <c r="M167" i="2" s="1"/>
  <c r="L167" i="2"/>
  <c r="K168" i="2"/>
  <c r="M168" i="2" s="1"/>
  <c r="L168" i="2"/>
  <c r="K169" i="2"/>
  <c r="L169" i="2"/>
  <c r="M169" i="2"/>
  <c r="K170" i="2"/>
  <c r="L170" i="2"/>
  <c r="M170" i="2"/>
  <c r="K171" i="2"/>
  <c r="M171" i="2" s="1"/>
  <c r="L171" i="2"/>
  <c r="K172" i="2"/>
  <c r="M172" i="2" s="1"/>
  <c r="L172" i="2"/>
  <c r="K173" i="2"/>
  <c r="L173" i="2"/>
  <c r="M173" i="2" s="1"/>
  <c r="K174" i="2"/>
  <c r="M174" i="2" s="1"/>
  <c r="L174" i="2"/>
  <c r="K175" i="2"/>
  <c r="M175" i="2" s="1"/>
  <c r="L175" i="2"/>
  <c r="K176" i="2"/>
  <c r="M176" i="2" s="1"/>
  <c r="L176" i="2"/>
  <c r="K177" i="2"/>
  <c r="L177" i="2"/>
  <c r="M177" i="2"/>
  <c r="K178" i="2"/>
  <c r="L178" i="2"/>
  <c r="M178" i="2"/>
  <c r="K179" i="2"/>
  <c r="M179" i="2" s="1"/>
  <c r="L179" i="2"/>
  <c r="K180" i="2"/>
  <c r="M180" i="2" s="1"/>
  <c r="L180" i="2"/>
  <c r="K181" i="2"/>
  <c r="L181" i="2"/>
  <c r="M181" i="2" s="1"/>
  <c r="K182" i="2"/>
  <c r="M182" i="2" s="1"/>
  <c r="L182" i="2"/>
  <c r="K183" i="2"/>
  <c r="M183" i="2" s="1"/>
  <c r="L183" i="2"/>
  <c r="K184" i="2"/>
  <c r="M184" i="2" s="1"/>
  <c r="L184" i="2"/>
  <c r="K185" i="2"/>
  <c r="L185" i="2"/>
  <c r="M185" i="2"/>
  <c r="K186" i="2"/>
  <c r="L186" i="2"/>
  <c r="M186" i="2"/>
  <c r="K187" i="2"/>
  <c r="M187" i="2" s="1"/>
  <c r="L187" i="2"/>
  <c r="K188" i="2"/>
  <c r="M188" i="2" s="1"/>
  <c r="L188" i="2"/>
  <c r="K189" i="2"/>
  <c r="L189" i="2"/>
  <c r="M189" i="2" s="1"/>
  <c r="K190" i="2"/>
  <c r="M190" i="2" s="1"/>
  <c r="L190" i="2"/>
  <c r="K191" i="2"/>
  <c r="M191" i="2" s="1"/>
  <c r="L191" i="2"/>
  <c r="K192" i="2"/>
  <c r="M192" i="2" s="1"/>
  <c r="L192" i="2"/>
  <c r="K193" i="2"/>
  <c r="L193" i="2"/>
  <c r="M193" i="2"/>
  <c r="K194" i="2"/>
  <c r="L194" i="2"/>
  <c r="M194" i="2"/>
  <c r="K195" i="2"/>
  <c r="M195" i="2" s="1"/>
  <c r="L195" i="2"/>
  <c r="K196" i="2"/>
  <c r="M196" i="2" s="1"/>
  <c r="L196" i="2"/>
  <c r="K197" i="2"/>
  <c r="L197" i="2"/>
  <c r="M197" i="2" s="1"/>
  <c r="K198" i="2"/>
  <c r="M198" i="2" s="1"/>
  <c r="L198" i="2"/>
  <c r="K199" i="2"/>
  <c r="M199" i="2" s="1"/>
  <c r="L199" i="2"/>
  <c r="K200" i="2"/>
  <c r="M200" i="2" s="1"/>
  <c r="L200" i="2"/>
  <c r="K201" i="2"/>
  <c r="L201" i="2"/>
  <c r="M201" i="2"/>
  <c r="K202" i="2"/>
  <c r="L202" i="2"/>
  <c r="M202" i="2"/>
  <c r="K203" i="2"/>
  <c r="M203" i="2" s="1"/>
  <c r="L203" i="2"/>
  <c r="K204" i="2"/>
  <c r="M204" i="2" s="1"/>
  <c r="L204" i="2"/>
  <c r="K205" i="2"/>
  <c r="L205" i="2"/>
  <c r="M205" i="2" s="1"/>
  <c r="K206" i="2"/>
  <c r="M206" i="2" s="1"/>
  <c r="L206" i="2"/>
  <c r="K207" i="2"/>
  <c r="M207" i="2" s="1"/>
  <c r="L207" i="2"/>
  <c r="K208" i="2"/>
  <c r="M208" i="2" s="1"/>
  <c r="L208" i="2"/>
  <c r="K209" i="2"/>
  <c r="L209" i="2"/>
  <c r="M209" i="2"/>
  <c r="K210" i="2"/>
  <c r="L210" i="2"/>
  <c r="M210" i="2"/>
  <c r="K211" i="2"/>
  <c r="M211" i="2" s="1"/>
  <c r="L211" i="2"/>
  <c r="K212" i="2"/>
  <c r="M212" i="2" s="1"/>
  <c r="L212" i="2"/>
  <c r="K213" i="2"/>
  <c r="L213" i="2"/>
  <c r="M213" i="2" s="1"/>
  <c r="K214" i="2"/>
  <c r="M214" i="2" s="1"/>
  <c r="L214" i="2"/>
  <c r="K215" i="2"/>
  <c r="M215" i="2" s="1"/>
  <c r="L215" i="2"/>
  <c r="K216" i="2"/>
  <c r="M216" i="2" s="1"/>
  <c r="L216" i="2"/>
  <c r="K217" i="2"/>
  <c r="L217" i="2"/>
  <c r="M217" i="2"/>
  <c r="K218" i="2"/>
  <c r="L218" i="2"/>
  <c r="M218" i="2"/>
  <c r="K219" i="2"/>
  <c r="M219" i="2" s="1"/>
  <c r="L219" i="2"/>
  <c r="K220" i="2"/>
  <c r="M220" i="2" s="1"/>
  <c r="L220" i="2"/>
  <c r="K221" i="2"/>
  <c r="L221" i="2"/>
  <c r="M221" i="2" s="1"/>
  <c r="K222" i="2"/>
  <c r="M222" i="2" s="1"/>
  <c r="L222" i="2"/>
  <c r="K223" i="2"/>
  <c r="M223" i="2" s="1"/>
  <c r="L223" i="2"/>
  <c r="K224" i="2"/>
  <c r="M224" i="2" s="1"/>
  <c r="L224" i="2"/>
  <c r="K225" i="2"/>
  <c r="L225" i="2"/>
  <c r="M225" i="2"/>
  <c r="K226" i="2"/>
  <c r="L226" i="2"/>
  <c r="M226" i="2"/>
  <c r="K227" i="2"/>
  <c r="M227" i="2" s="1"/>
  <c r="L227" i="2"/>
  <c r="K228" i="2"/>
  <c r="M228" i="2" s="1"/>
  <c r="L228" i="2"/>
  <c r="K229" i="2"/>
  <c r="L229" i="2"/>
  <c r="M229" i="2" s="1"/>
  <c r="K230" i="2"/>
  <c r="M230" i="2" s="1"/>
  <c r="L230" i="2"/>
  <c r="K231" i="2"/>
  <c r="M231" i="2" s="1"/>
  <c r="L231" i="2"/>
  <c r="K232" i="2"/>
  <c r="M232" i="2" s="1"/>
  <c r="L232" i="2"/>
  <c r="K233" i="2"/>
  <c r="L233" i="2"/>
  <c r="M233" i="2"/>
  <c r="K234" i="2"/>
  <c r="L234" i="2"/>
  <c r="M234" i="2"/>
  <c r="K235" i="2"/>
  <c r="M235" i="2" s="1"/>
  <c r="L235" i="2"/>
  <c r="K236" i="2"/>
  <c r="M236" i="2" s="1"/>
  <c r="L236" i="2"/>
  <c r="K237" i="2"/>
  <c r="L237" i="2"/>
  <c r="M237" i="2" s="1"/>
  <c r="K238" i="2"/>
  <c r="M238" i="2" s="1"/>
  <c r="L238" i="2"/>
  <c r="K239" i="2"/>
  <c r="M239" i="2" s="1"/>
  <c r="L239" i="2"/>
  <c r="K240" i="2"/>
  <c r="M240" i="2" s="1"/>
  <c r="L240" i="2"/>
  <c r="K241" i="2"/>
  <c r="L241" i="2"/>
  <c r="M241" i="2"/>
  <c r="K242" i="2"/>
  <c r="L242" i="2"/>
  <c r="M242" i="2"/>
  <c r="K243" i="2"/>
  <c r="M243" i="2" s="1"/>
  <c r="L243" i="2"/>
  <c r="K244" i="2"/>
  <c r="M244" i="2" s="1"/>
  <c r="L244" i="2"/>
  <c r="K245" i="2"/>
  <c r="L245" i="2"/>
  <c r="M245" i="2" s="1"/>
  <c r="K246" i="2"/>
  <c r="M246" i="2" s="1"/>
  <c r="L246" i="2"/>
  <c r="K247" i="2"/>
  <c r="M247" i="2" s="1"/>
  <c r="L247" i="2"/>
  <c r="K248" i="2"/>
  <c r="M248" i="2" s="1"/>
  <c r="L248" i="2"/>
  <c r="K249" i="2"/>
  <c r="L249" i="2"/>
  <c r="M249" i="2"/>
  <c r="K250" i="2"/>
  <c r="L250" i="2"/>
  <c r="M250" i="2" s="1"/>
  <c r="K251" i="2"/>
  <c r="M251" i="2" s="1"/>
  <c r="L251" i="2"/>
  <c r="K252" i="2"/>
  <c r="M252" i="2" s="1"/>
  <c r="L252" i="2"/>
  <c r="K253" i="2"/>
  <c r="M253" i="2" s="1"/>
  <c r="L253" i="2"/>
  <c r="K254" i="2"/>
  <c r="M254" i="2" s="1"/>
  <c r="L254" i="2"/>
  <c r="K255" i="2"/>
  <c r="L255" i="2"/>
  <c r="M255" i="2"/>
  <c r="K256" i="2"/>
  <c r="M256" i="2" s="1"/>
  <c r="L256" i="2"/>
  <c r="K257" i="2"/>
  <c r="L257" i="2"/>
  <c r="M257" i="2"/>
  <c r="K258" i="2"/>
  <c r="L258" i="2"/>
  <c r="M258" i="2" s="1"/>
  <c r="K259" i="2"/>
  <c r="M259" i="2" s="1"/>
  <c r="L259" i="2"/>
  <c r="K260" i="2"/>
  <c r="M260" i="2" s="1"/>
  <c r="L260" i="2"/>
  <c r="K261" i="2"/>
  <c r="M261" i="2" s="1"/>
  <c r="L261" i="2"/>
  <c r="K262" i="2"/>
  <c r="M262" i="2" s="1"/>
  <c r="L262" i="2"/>
  <c r="K263" i="2"/>
  <c r="L263" i="2"/>
  <c r="M263" i="2"/>
  <c r="K264" i="2"/>
  <c r="M264" i="2" s="1"/>
  <c r="L264" i="2"/>
  <c r="K265" i="2"/>
  <c r="L265" i="2"/>
  <c r="M265" i="2"/>
  <c r="K266" i="2"/>
  <c r="L266" i="2"/>
  <c r="M266" i="2" s="1"/>
  <c r="K267" i="2"/>
  <c r="M267" i="2" s="1"/>
  <c r="L267" i="2"/>
  <c r="K268" i="2"/>
  <c r="M268" i="2" s="1"/>
  <c r="L268" i="2"/>
  <c r="K269" i="2"/>
  <c r="M269" i="2" s="1"/>
  <c r="L269" i="2"/>
  <c r="K270" i="2"/>
  <c r="M270" i="2" s="1"/>
  <c r="L270" i="2"/>
  <c r="K271" i="2"/>
  <c r="L271" i="2"/>
  <c r="M271" i="2"/>
  <c r="K272" i="2"/>
  <c r="M272" i="2" s="1"/>
  <c r="L272" i="2"/>
  <c r="K273" i="2"/>
  <c r="L273" i="2"/>
  <c r="M273" i="2"/>
  <c r="K274" i="2"/>
  <c r="L274" i="2"/>
  <c r="M274" i="2" s="1"/>
  <c r="K275" i="2"/>
  <c r="M275" i="2" s="1"/>
  <c r="L275" i="2"/>
  <c r="K276" i="2"/>
  <c r="M276" i="2" s="1"/>
  <c r="L276" i="2"/>
  <c r="K277" i="2"/>
  <c r="M277" i="2" s="1"/>
  <c r="L277" i="2"/>
  <c r="K278" i="2"/>
  <c r="M278" i="2" s="1"/>
  <c r="L278" i="2"/>
  <c r="K279" i="2"/>
  <c r="L279" i="2"/>
  <c r="M279" i="2"/>
  <c r="K280" i="2"/>
  <c r="M280" i="2" s="1"/>
  <c r="L280" i="2"/>
  <c r="K281" i="2"/>
  <c r="L281" i="2"/>
  <c r="M281" i="2"/>
  <c r="K282" i="2"/>
  <c r="L282" i="2"/>
  <c r="M282" i="2" s="1"/>
  <c r="K283" i="2"/>
  <c r="M283" i="2" s="1"/>
  <c r="L283" i="2"/>
  <c r="K284" i="2"/>
  <c r="M284" i="2" s="1"/>
  <c r="L284" i="2"/>
  <c r="K285" i="2"/>
  <c r="M285" i="2" s="1"/>
  <c r="L285" i="2"/>
  <c r="K286" i="2"/>
  <c r="M286" i="2" s="1"/>
  <c r="L286" i="2"/>
  <c r="K287" i="2"/>
  <c r="L287" i="2"/>
  <c r="M287" i="2"/>
  <c r="K288" i="2"/>
  <c r="M288" i="2" s="1"/>
  <c r="L288" i="2"/>
  <c r="K289" i="2"/>
  <c r="L289" i="2"/>
  <c r="M289" i="2"/>
  <c r="K290" i="2"/>
  <c r="L290" i="2"/>
  <c r="M290" i="2" s="1"/>
  <c r="K291" i="2"/>
  <c r="M291" i="2" s="1"/>
  <c r="L291" i="2"/>
  <c r="K292" i="2"/>
  <c r="M292" i="2" s="1"/>
  <c r="L292" i="2"/>
  <c r="K293" i="2"/>
  <c r="M293" i="2" s="1"/>
  <c r="L293" i="2"/>
  <c r="K294" i="2"/>
  <c r="M294" i="2" s="1"/>
  <c r="L294" i="2"/>
  <c r="K295" i="2"/>
  <c r="L295" i="2"/>
  <c r="M295" i="2"/>
  <c r="K296" i="2"/>
  <c r="M296" i="2" s="1"/>
  <c r="L296" i="2"/>
  <c r="K297" i="2"/>
  <c r="L297" i="2"/>
  <c r="M297" i="2"/>
  <c r="K298" i="2"/>
  <c r="L298" i="2"/>
  <c r="M298" i="2" s="1"/>
  <c r="K299" i="2"/>
  <c r="M299" i="2" s="1"/>
  <c r="L299" i="2"/>
  <c r="K300" i="2"/>
  <c r="M300" i="2" s="1"/>
  <c r="L300" i="2"/>
  <c r="K301" i="2"/>
  <c r="M301" i="2" s="1"/>
  <c r="L301" i="2"/>
  <c r="K302" i="2"/>
  <c r="M302" i="2" s="1"/>
  <c r="L302" i="2"/>
  <c r="K303" i="2"/>
  <c r="L303" i="2"/>
  <c r="M303" i="2"/>
  <c r="K304" i="2"/>
  <c r="M304" i="2" s="1"/>
  <c r="L304" i="2"/>
  <c r="K305" i="2"/>
  <c r="L305" i="2"/>
  <c r="M305" i="2"/>
  <c r="K306" i="2"/>
  <c r="L306" i="2"/>
  <c r="M306" i="2" s="1"/>
  <c r="K307" i="2"/>
  <c r="M307" i="2" s="1"/>
  <c r="L307" i="2"/>
  <c r="K308" i="2"/>
  <c r="M308" i="2" s="1"/>
  <c r="L308" i="2"/>
  <c r="K309" i="2"/>
  <c r="M309" i="2" s="1"/>
  <c r="L309" i="2"/>
  <c r="K310" i="2"/>
  <c r="M310" i="2" s="1"/>
  <c r="L310" i="2"/>
  <c r="K311" i="2"/>
  <c r="L311" i="2"/>
  <c r="M311" i="2"/>
  <c r="K312" i="2"/>
  <c r="M312" i="2" s="1"/>
  <c r="L312" i="2"/>
  <c r="K313" i="2"/>
  <c r="L313" i="2"/>
  <c r="M313" i="2"/>
  <c r="K314" i="2"/>
  <c r="L314" i="2"/>
  <c r="M314" i="2" s="1"/>
  <c r="K315" i="2"/>
  <c r="M315" i="2" s="1"/>
  <c r="L315" i="2"/>
  <c r="K316" i="2"/>
  <c r="M316" i="2" s="1"/>
  <c r="L316" i="2"/>
  <c r="K317" i="2"/>
  <c r="M317" i="2" s="1"/>
  <c r="L317" i="2"/>
  <c r="K318" i="2"/>
  <c r="M318" i="2" s="1"/>
  <c r="L318" i="2"/>
  <c r="K319" i="2"/>
  <c r="L319" i="2"/>
  <c r="M319" i="2"/>
  <c r="K320" i="2"/>
  <c r="M320" i="2" s="1"/>
  <c r="L320" i="2"/>
  <c r="K321" i="2"/>
  <c r="L321" i="2"/>
  <c r="M321" i="2"/>
  <c r="K322" i="2"/>
  <c r="L322" i="2"/>
  <c r="M322" i="2" s="1"/>
  <c r="K323" i="2"/>
  <c r="M323" i="2" s="1"/>
  <c r="L323" i="2"/>
  <c r="K324" i="2"/>
  <c r="M324" i="2" s="1"/>
  <c r="L324" i="2"/>
  <c r="K325" i="2"/>
  <c r="M325" i="2" s="1"/>
  <c r="L325" i="2"/>
  <c r="K326" i="2"/>
  <c r="M326" i="2" s="1"/>
  <c r="L326" i="2"/>
  <c r="K327" i="2"/>
  <c r="L327" i="2"/>
  <c r="M327" i="2"/>
  <c r="K328" i="2"/>
  <c r="M328" i="2" s="1"/>
  <c r="L328" i="2"/>
  <c r="K329" i="2"/>
  <c r="L329" i="2"/>
  <c r="M329" i="2"/>
  <c r="K330" i="2"/>
  <c r="L330" i="2"/>
  <c r="M330" i="2" s="1"/>
  <c r="K331" i="2"/>
  <c r="M331" i="2" s="1"/>
  <c r="L331" i="2"/>
  <c r="K332" i="2"/>
  <c r="M332" i="2" s="1"/>
  <c r="L332" i="2"/>
  <c r="K333" i="2"/>
  <c r="M333" i="2" s="1"/>
  <c r="L333" i="2"/>
  <c r="K334" i="2"/>
  <c r="M334" i="2" s="1"/>
  <c r="L334" i="2"/>
  <c r="K335" i="2"/>
  <c r="L335" i="2"/>
  <c r="M335" i="2"/>
  <c r="K336" i="2"/>
  <c r="M336" i="2" s="1"/>
  <c r="L336" i="2"/>
  <c r="K337" i="2"/>
  <c r="L337" i="2"/>
  <c r="M337" i="2"/>
  <c r="K338" i="2"/>
  <c r="L338" i="2"/>
  <c r="M338" i="2" s="1"/>
  <c r="K339" i="2"/>
  <c r="M339" i="2" s="1"/>
  <c r="L339" i="2"/>
  <c r="K340" i="2"/>
  <c r="M340" i="2" s="1"/>
  <c r="L340" i="2"/>
  <c r="K341" i="2"/>
  <c r="M341" i="2" s="1"/>
  <c r="L341" i="2"/>
  <c r="K342" i="2"/>
  <c r="M342" i="2" s="1"/>
  <c r="L342" i="2"/>
  <c r="K343" i="2"/>
  <c r="L343" i="2"/>
  <c r="M343" i="2"/>
  <c r="K344" i="2"/>
  <c r="M344" i="2" s="1"/>
  <c r="L344" i="2"/>
  <c r="K345" i="2"/>
  <c r="L345" i="2"/>
  <c r="M345" i="2"/>
  <c r="K346" i="2"/>
  <c r="L346" i="2"/>
  <c r="M346" i="2" s="1"/>
  <c r="K347" i="2"/>
  <c r="M347" i="2" s="1"/>
  <c r="L347" i="2"/>
  <c r="K348" i="2"/>
  <c r="M348" i="2" s="1"/>
  <c r="L348" i="2"/>
  <c r="K349" i="2"/>
  <c r="M349" i="2" s="1"/>
  <c r="L349" i="2"/>
  <c r="K350" i="2"/>
  <c r="M350" i="2" s="1"/>
  <c r="L350" i="2"/>
  <c r="K351" i="2"/>
  <c r="L351" i="2"/>
  <c r="M351" i="2"/>
  <c r="K352" i="2"/>
  <c r="M352" i="2" s="1"/>
  <c r="L352" i="2"/>
  <c r="K353" i="2"/>
  <c r="L353" i="2"/>
  <c r="M353" i="2"/>
  <c r="K354" i="2"/>
  <c r="L354" i="2"/>
  <c r="M354" i="2" s="1"/>
  <c r="K355" i="2"/>
  <c r="M355" i="2" s="1"/>
  <c r="L355" i="2"/>
  <c r="K356" i="2"/>
  <c r="M356" i="2" s="1"/>
  <c r="L356" i="2"/>
  <c r="K357" i="2"/>
  <c r="M357" i="2" s="1"/>
  <c r="L357" i="2"/>
  <c r="K358" i="2"/>
  <c r="M358" i="2" s="1"/>
  <c r="L358" i="2"/>
  <c r="K359" i="2"/>
  <c r="L359" i="2"/>
  <c r="M359" i="2"/>
  <c r="K360" i="2"/>
  <c r="M360" i="2" s="1"/>
  <c r="L360" i="2"/>
  <c r="K361" i="2"/>
  <c r="L361" i="2"/>
  <c r="M361" i="2"/>
  <c r="K362" i="2"/>
  <c r="L362" i="2"/>
  <c r="M362" i="2" s="1"/>
  <c r="K363" i="2"/>
  <c r="M363" i="2" s="1"/>
  <c r="L363" i="2"/>
  <c r="K364" i="2"/>
  <c r="M364" i="2" s="1"/>
  <c r="L364" i="2"/>
  <c r="K365" i="2"/>
  <c r="M365" i="2" s="1"/>
  <c r="L365" i="2"/>
  <c r="K366" i="2"/>
  <c r="M366" i="2" s="1"/>
  <c r="L366" i="2"/>
  <c r="K367" i="2"/>
  <c r="L367" i="2"/>
  <c r="M367" i="2"/>
  <c r="K368" i="2"/>
  <c r="M368" i="2" s="1"/>
  <c r="L368" i="2"/>
  <c r="K369" i="2"/>
  <c r="L369" i="2"/>
  <c r="M369" i="2"/>
  <c r="K370" i="2"/>
  <c r="L370" i="2"/>
  <c r="M370" i="2" s="1"/>
  <c r="K371" i="2"/>
  <c r="M371" i="2" s="1"/>
  <c r="L371" i="2"/>
  <c r="K372" i="2"/>
  <c r="M372" i="2" s="1"/>
  <c r="L372" i="2"/>
  <c r="K373" i="2"/>
  <c r="M373" i="2" s="1"/>
  <c r="L373" i="2"/>
  <c r="K374" i="2"/>
  <c r="L374" i="2"/>
  <c r="M374" i="2"/>
  <c r="K375" i="2"/>
  <c r="L375" i="2"/>
  <c r="M375" i="2"/>
  <c r="K376" i="2"/>
  <c r="M376" i="2" s="1"/>
  <c r="L376" i="2"/>
  <c r="K377" i="2"/>
  <c r="L377" i="2"/>
  <c r="M377" i="2"/>
  <c r="K378" i="2"/>
  <c r="L378" i="2"/>
  <c r="M378" i="2" s="1"/>
  <c r="K379" i="2"/>
  <c r="M379" i="2" s="1"/>
  <c r="L379" i="2"/>
  <c r="K380" i="2"/>
  <c r="M380" i="2" s="1"/>
  <c r="L380" i="2"/>
  <c r="K381" i="2"/>
  <c r="M381" i="2" s="1"/>
  <c r="L381" i="2"/>
  <c r="K382" i="2"/>
  <c r="L382" i="2"/>
  <c r="M382" i="2"/>
  <c r="K383" i="2"/>
  <c r="L383" i="2"/>
  <c r="M383" i="2"/>
  <c r="K384" i="2"/>
  <c r="M384" i="2" s="1"/>
  <c r="L384" i="2"/>
  <c r="K385" i="2"/>
  <c r="L385" i="2"/>
  <c r="M385" i="2"/>
  <c r="K386" i="2"/>
  <c r="M386" i="2" s="1"/>
  <c r="L386" i="2"/>
  <c r="K387" i="2"/>
  <c r="M387" i="2" s="1"/>
  <c r="L387" i="2"/>
  <c r="K388" i="2"/>
  <c r="L388" i="2"/>
  <c r="M388" i="2" s="1"/>
  <c r="K389" i="2"/>
  <c r="M389" i="2" s="1"/>
  <c r="L389" i="2"/>
  <c r="K390" i="2"/>
  <c r="L390" i="2"/>
  <c r="M390" i="2"/>
  <c r="K391" i="2"/>
  <c r="L391" i="2"/>
  <c r="M391" i="2"/>
  <c r="K392" i="2"/>
  <c r="M392" i="2" s="1"/>
  <c r="L392" i="2"/>
  <c r="K393" i="2"/>
  <c r="L393" i="2"/>
  <c r="M393" i="2"/>
  <c r="K394" i="2"/>
  <c r="M394" i="2" s="1"/>
  <c r="L394" i="2"/>
  <c r="K395" i="2"/>
  <c r="M395" i="2" s="1"/>
  <c r="L395" i="2"/>
  <c r="K396" i="2"/>
  <c r="L396" i="2"/>
  <c r="M396" i="2" s="1"/>
  <c r="K397" i="2"/>
  <c r="M397" i="2" s="1"/>
  <c r="L397" i="2"/>
  <c r="K398" i="2"/>
  <c r="L398" i="2"/>
  <c r="M398" i="2"/>
  <c r="K399" i="2"/>
  <c r="L399" i="2"/>
  <c r="M399" i="2"/>
  <c r="K400" i="2"/>
  <c r="M400" i="2" s="1"/>
  <c r="L400" i="2"/>
  <c r="K401" i="2"/>
  <c r="L401" i="2"/>
  <c r="M401" i="2"/>
  <c r="K402" i="2"/>
  <c r="M402" i="2" s="1"/>
  <c r="L402" i="2"/>
  <c r="K403" i="2"/>
  <c r="M403" i="2" s="1"/>
  <c r="L403" i="2"/>
  <c r="K404" i="2"/>
  <c r="L404" i="2"/>
  <c r="M404" i="2" s="1"/>
  <c r="K405" i="2"/>
  <c r="M405" i="2" s="1"/>
  <c r="L405" i="2"/>
  <c r="K406" i="2"/>
  <c r="L406" i="2"/>
  <c r="M406" i="2"/>
  <c r="K407" i="2"/>
  <c r="L407" i="2"/>
  <c r="M407" i="2"/>
  <c r="K408" i="2"/>
  <c r="M408" i="2" s="1"/>
  <c r="L408" i="2"/>
  <c r="K409" i="2"/>
  <c r="L409" i="2"/>
  <c r="M409" i="2"/>
  <c r="K410" i="2"/>
  <c r="M410" i="2" s="1"/>
  <c r="L410" i="2"/>
  <c r="K411" i="2"/>
  <c r="M411" i="2" s="1"/>
  <c r="L411" i="2"/>
  <c r="K412" i="2"/>
  <c r="L412" i="2"/>
  <c r="M412" i="2" s="1"/>
  <c r="K413" i="2"/>
  <c r="M413" i="2" s="1"/>
  <c r="L413" i="2"/>
  <c r="K414" i="2"/>
  <c r="L414" i="2"/>
  <c r="M414" i="2"/>
  <c r="K415" i="2"/>
  <c r="L415" i="2"/>
  <c r="M415" i="2"/>
  <c r="K416" i="2"/>
  <c r="M416" i="2" s="1"/>
  <c r="L416" i="2"/>
  <c r="K417" i="2"/>
  <c r="L417" i="2"/>
  <c r="M417" i="2"/>
  <c r="K418" i="2"/>
  <c r="M418" i="2" s="1"/>
  <c r="L418" i="2"/>
  <c r="K419" i="2"/>
  <c r="M419" i="2" s="1"/>
  <c r="L419" i="2"/>
  <c r="K420" i="2"/>
  <c r="L420" i="2"/>
  <c r="M420" i="2" s="1"/>
  <c r="K421" i="2"/>
  <c r="M421" i="2" s="1"/>
  <c r="L421" i="2"/>
  <c r="K422" i="2"/>
  <c r="L422" i="2"/>
  <c r="M422" i="2"/>
  <c r="K423" i="2"/>
  <c r="L423" i="2"/>
  <c r="M423" i="2"/>
  <c r="K424" i="2"/>
  <c r="M424" i="2" s="1"/>
  <c r="L424" i="2"/>
  <c r="K425" i="2"/>
  <c r="L425" i="2"/>
  <c r="M425" i="2"/>
  <c r="K426" i="2"/>
  <c r="M426" i="2" s="1"/>
  <c r="L426" i="2"/>
  <c r="K427" i="2"/>
  <c r="M427" i="2" s="1"/>
  <c r="L427" i="2"/>
  <c r="K428" i="2"/>
  <c r="L428" i="2"/>
  <c r="M428" i="2" s="1"/>
  <c r="K429" i="2"/>
  <c r="M429" i="2" s="1"/>
  <c r="L429" i="2"/>
  <c r="K430" i="2"/>
  <c r="L430" i="2"/>
  <c r="M430" i="2"/>
  <c r="K431" i="2"/>
  <c r="L431" i="2"/>
  <c r="M431" i="2"/>
  <c r="K432" i="2"/>
  <c r="M432" i="2" s="1"/>
  <c r="L432" i="2"/>
  <c r="K433" i="2"/>
  <c r="L433" i="2"/>
  <c r="M433" i="2"/>
  <c r="K434" i="2"/>
  <c r="M434" i="2" s="1"/>
  <c r="L434" i="2"/>
  <c r="K435" i="2"/>
  <c r="M435" i="2" s="1"/>
  <c r="L435" i="2"/>
  <c r="K436" i="2"/>
  <c r="L436" i="2"/>
  <c r="M436" i="2" s="1"/>
  <c r="K437" i="2"/>
  <c r="M437" i="2" s="1"/>
  <c r="L437" i="2"/>
  <c r="K438" i="2"/>
  <c r="L438" i="2"/>
  <c r="M438" i="2"/>
  <c r="K439" i="2"/>
  <c r="L439" i="2"/>
  <c r="M439" i="2"/>
  <c r="K440" i="2"/>
  <c r="M440" i="2" s="1"/>
  <c r="L440" i="2"/>
  <c r="K441" i="2"/>
  <c r="L441" i="2"/>
  <c r="M441" i="2"/>
  <c r="K442" i="2"/>
  <c r="M442" i="2" s="1"/>
  <c r="L442" i="2"/>
  <c r="K443" i="2"/>
  <c r="M443" i="2" s="1"/>
  <c r="L443" i="2"/>
  <c r="K444" i="2"/>
  <c r="L444" i="2"/>
  <c r="M444" i="2" s="1"/>
  <c r="K445" i="2"/>
  <c r="M445" i="2" s="1"/>
  <c r="L445" i="2"/>
  <c r="K446" i="2"/>
  <c r="L446" i="2"/>
  <c r="M446" i="2"/>
  <c r="K447" i="2"/>
  <c r="L447" i="2"/>
  <c r="M447" i="2"/>
  <c r="K448" i="2"/>
  <c r="M448" i="2" s="1"/>
  <c r="L448" i="2"/>
  <c r="K449" i="2"/>
  <c r="L449" i="2"/>
  <c r="M449" i="2"/>
  <c r="K450" i="2"/>
  <c r="M450" i="2" s="1"/>
  <c r="L450" i="2"/>
  <c r="K451" i="2"/>
  <c r="M451" i="2" s="1"/>
  <c r="L451" i="2"/>
  <c r="K452" i="2"/>
  <c r="L452" i="2"/>
  <c r="M452" i="2" s="1"/>
  <c r="K453" i="2"/>
  <c r="M453" i="2" s="1"/>
  <c r="L453" i="2"/>
  <c r="K454" i="2"/>
  <c r="L454" i="2"/>
  <c r="M454" i="2"/>
  <c r="K455" i="2"/>
  <c r="L455" i="2"/>
  <c r="M455" i="2"/>
  <c r="K456" i="2"/>
  <c r="M456" i="2" s="1"/>
  <c r="L456" i="2"/>
  <c r="K457" i="2"/>
  <c r="L457" i="2"/>
  <c r="M457" i="2"/>
  <c r="K458" i="2"/>
  <c r="M458" i="2" s="1"/>
  <c r="L458" i="2"/>
  <c r="K459" i="2"/>
  <c r="L459" i="2"/>
  <c r="M459" i="2"/>
  <c r="K460" i="2"/>
  <c r="L460" i="2"/>
  <c r="M460" i="2" s="1"/>
  <c r="K461" i="2"/>
  <c r="M461" i="2" s="1"/>
  <c r="L461" i="2"/>
  <c r="K462" i="2"/>
  <c r="L462" i="2"/>
  <c r="M462" i="2"/>
  <c r="K463" i="2"/>
  <c r="L463" i="2"/>
  <c r="M463" i="2"/>
  <c r="K464" i="2"/>
  <c r="M464" i="2" s="1"/>
  <c r="L464" i="2"/>
  <c r="K465" i="2"/>
  <c r="L465" i="2"/>
  <c r="M465" i="2"/>
  <c r="K466" i="2"/>
  <c r="M466" i="2" s="1"/>
  <c r="L466" i="2"/>
  <c r="K467" i="2"/>
  <c r="L467" i="2"/>
  <c r="M467" i="2"/>
  <c r="K468" i="2"/>
  <c r="L468" i="2"/>
  <c r="M468" i="2" s="1"/>
  <c r="K469" i="2"/>
  <c r="M469" i="2" s="1"/>
  <c r="L469" i="2"/>
  <c r="K470" i="2"/>
  <c r="L470" i="2"/>
  <c r="M470" i="2"/>
  <c r="K471" i="2"/>
  <c r="L471" i="2"/>
  <c r="M471" i="2"/>
  <c r="K472" i="2"/>
  <c r="M472" i="2" s="1"/>
  <c r="L472" i="2"/>
  <c r="K473" i="2"/>
  <c r="L473" i="2"/>
  <c r="M473" i="2"/>
  <c r="K474" i="2"/>
  <c r="M474" i="2" s="1"/>
  <c r="L474" i="2"/>
  <c r="K475" i="2"/>
  <c r="L475" i="2"/>
  <c r="M475" i="2"/>
  <c r="K476" i="2"/>
  <c r="L476" i="2"/>
  <c r="M476" i="2" s="1"/>
  <c r="K477" i="2"/>
  <c r="M477" i="2" s="1"/>
  <c r="L477" i="2"/>
  <c r="K478" i="2"/>
  <c r="L478" i="2"/>
  <c r="M478" i="2"/>
  <c r="K479" i="2"/>
  <c r="L479" i="2"/>
  <c r="M479" i="2"/>
  <c r="K480" i="2"/>
  <c r="M480" i="2" s="1"/>
  <c r="L480" i="2"/>
  <c r="K481" i="2"/>
  <c r="M481" i="2" s="1"/>
  <c r="L481" i="2"/>
  <c r="K482" i="2"/>
  <c r="L482" i="2"/>
  <c r="K483" i="2"/>
  <c r="M483" i="2" s="1"/>
  <c r="L483" i="2"/>
  <c r="K484" i="2"/>
  <c r="L484" i="2"/>
  <c r="M484" i="2" s="1"/>
  <c r="K485" i="2"/>
  <c r="L485" i="2"/>
  <c r="K486" i="2"/>
  <c r="M486" i="2" s="1"/>
  <c r="L486" i="2"/>
  <c r="K487" i="2"/>
  <c r="M487" i="2" s="1"/>
  <c r="L487" i="2"/>
  <c r="K488" i="2"/>
  <c r="L488" i="2"/>
  <c r="K489" i="2"/>
  <c r="L489" i="2"/>
  <c r="K490" i="2"/>
  <c r="L490" i="2"/>
  <c r="K491" i="2"/>
  <c r="M491" i="2" s="1"/>
  <c r="L491" i="2"/>
  <c r="K492" i="2"/>
  <c r="M492" i="2" s="1"/>
  <c r="L492" i="2"/>
  <c r="K493" i="2"/>
  <c r="L493" i="2"/>
  <c r="K494" i="2"/>
  <c r="L494" i="2"/>
  <c r="K495" i="2"/>
  <c r="M495" i="2" s="1"/>
  <c r="L495" i="2"/>
  <c r="K496" i="2"/>
  <c r="L496" i="2"/>
  <c r="K497" i="2"/>
  <c r="M497" i="2" s="1"/>
  <c r="L497" i="2"/>
  <c r="K498" i="2"/>
  <c r="L498" i="2"/>
  <c r="K499" i="2"/>
  <c r="M499" i="2" s="1"/>
  <c r="L499" i="2"/>
  <c r="K500" i="2"/>
  <c r="L500" i="2"/>
  <c r="K501" i="2"/>
  <c r="L501" i="2"/>
  <c r="K502" i="2"/>
  <c r="L502" i="2"/>
  <c r="M502" i="2"/>
  <c r="K503" i="2"/>
  <c r="L503" i="2"/>
  <c r="M503" i="2"/>
  <c r="K504" i="2"/>
  <c r="M504" i="2" s="1"/>
  <c r="L504" i="2"/>
  <c r="K4" i="2"/>
  <c r="F6" i="4"/>
  <c r="F10" i="4" s="1"/>
  <c r="C18" i="4" s="1"/>
  <c r="F7" i="4"/>
  <c r="F8" i="4"/>
  <c r="F5" i="4"/>
  <c r="M494" i="2" l="1"/>
  <c r="M489" i="2"/>
  <c r="M498" i="2"/>
  <c r="M482" i="2"/>
  <c r="M501" i="2"/>
  <c r="M488" i="2"/>
  <c r="M485" i="2"/>
  <c r="M500" i="2"/>
  <c r="M490" i="2"/>
  <c r="M496" i="2"/>
  <c r="M493" i="2"/>
  <c r="F9" i="4"/>
  <c r="C500" i="4"/>
  <c r="C460" i="4"/>
  <c r="C396" i="4"/>
  <c r="C332" i="4"/>
  <c r="C268" i="4"/>
  <c r="C204" i="4"/>
  <c r="C140" i="4"/>
  <c r="C76" i="4"/>
  <c r="C516" i="4"/>
  <c r="C452" i="4"/>
  <c r="C388" i="4"/>
  <c r="C324" i="4"/>
  <c r="C260" i="4"/>
  <c r="C196" i="4"/>
  <c r="C132" i="4"/>
  <c r="C68" i="4"/>
  <c r="C508" i="4"/>
  <c r="C444" i="4"/>
  <c r="C380" i="4"/>
  <c r="C316" i="4"/>
  <c r="C252" i="4"/>
  <c r="C188" i="4"/>
  <c r="C124" i="4"/>
  <c r="C60" i="4"/>
  <c r="C436" i="4"/>
  <c r="C372" i="4"/>
  <c r="C308" i="4"/>
  <c r="C244" i="4"/>
  <c r="C180" i="4"/>
  <c r="C116" i="4"/>
  <c r="C52" i="4"/>
  <c r="C492" i="4"/>
  <c r="C428" i="4"/>
  <c r="C364" i="4"/>
  <c r="C300" i="4"/>
  <c r="C236" i="4"/>
  <c r="C172" i="4"/>
  <c r="C108" i="4"/>
  <c r="C44" i="4"/>
  <c r="C484" i="4"/>
  <c r="C420" i="4"/>
  <c r="C356" i="4"/>
  <c r="C292" i="4"/>
  <c r="C228" i="4"/>
  <c r="C164" i="4"/>
  <c r="C100" i="4"/>
  <c r="C36" i="4"/>
  <c r="C476" i="4"/>
  <c r="C412" i="4"/>
  <c r="C348" i="4"/>
  <c r="C284" i="4"/>
  <c r="C220" i="4"/>
  <c r="C156" i="4"/>
  <c r="C92" i="4"/>
  <c r="C28" i="4"/>
  <c r="C468" i="4"/>
  <c r="C404" i="4"/>
  <c r="C340" i="4"/>
  <c r="C276" i="4"/>
  <c r="C212" i="4"/>
  <c r="C148" i="4"/>
  <c r="C84" i="4"/>
  <c r="C20" i="4"/>
  <c r="C515" i="4"/>
  <c r="C507" i="4"/>
  <c r="C499" i="4"/>
  <c r="C491" i="4"/>
  <c r="C483" i="4"/>
  <c r="C475" i="4"/>
  <c r="C467" i="4"/>
  <c r="C459" i="4"/>
  <c r="C451" i="4"/>
  <c r="C443" i="4"/>
  <c r="C435" i="4"/>
  <c r="C427" i="4"/>
  <c r="C419" i="4"/>
  <c r="C411" i="4"/>
  <c r="C403" i="4"/>
  <c r="C395" i="4"/>
  <c r="C387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C259" i="4"/>
  <c r="C251" i="4"/>
  <c r="C243" i="4"/>
  <c r="C235" i="4"/>
  <c r="C227" i="4"/>
  <c r="C219" i="4"/>
  <c r="C211" i="4"/>
  <c r="C203" i="4"/>
  <c r="C195" i="4"/>
  <c r="C187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27" i="4"/>
  <c r="C514" i="4"/>
  <c r="C506" i="4"/>
  <c r="C498" i="4"/>
  <c r="C490" i="4"/>
  <c r="C482" i="4"/>
  <c r="C474" i="4"/>
  <c r="C466" i="4"/>
  <c r="C458" i="4"/>
  <c r="C450" i="4"/>
  <c r="C442" i="4"/>
  <c r="C434" i="4"/>
  <c r="C426" i="4"/>
  <c r="C418" i="4"/>
  <c r="C410" i="4"/>
  <c r="C402" i="4"/>
  <c r="C394" i="4"/>
  <c r="C386" i="4"/>
  <c r="C378" i="4"/>
  <c r="C370" i="4"/>
  <c r="C362" i="4"/>
  <c r="C354" i="4"/>
  <c r="C346" i="4"/>
  <c r="C338" i="4"/>
  <c r="C330" i="4"/>
  <c r="C322" i="4"/>
  <c r="C314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26" i="4"/>
  <c r="C513" i="4"/>
  <c r="C505" i="4"/>
  <c r="C497" i="4"/>
  <c r="C489" i="4"/>
  <c r="C481" i="4"/>
  <c r="C473" i="4"/>
  <c r="C465" i="4"/>
  <c r="C457" i="4"/>
  <c r="C449" i="4"/>
  <c r="C441" i="4"/>
  <c r="C433" i="4"/>
  <c r="C425" i="4"/>
  <c r="C417" i="4"/>
  <c r="C409" i="4"/>
  <c r="C401" i="4"/>
  <c r="C393" i="4"/>
  <c r="C385" i="4"/>
  <c r="C377" i="4"/>
  <c r="C369" i="4"/>
  <c r="C361" i="4"/>
  <c r="C353" i="4"/>
  <c r="C345" i="4"/>
  <c r="C337" i="4"/>
  <c r="C329" i="4"/>
  <c r="C321" i="4"/>
  <c r="C313" i="4"/>
  <c r="C305" i="4"/>
  <c r="C297" i="4"/>
  <c r="C289" i="4"/>
  <c r="C281" i="4"/>
  <c r="C273" i="4"/>
  <c r="C265" i="4"/>
  <c r="C257" i="4"/>
  <c r="C249" i="4"/>
  <c r="C241" i="4"/>
  <c r="C233" i="4"/>
  <c r="C225" i="4"/>
  <c r="C217" i="4"/>
  <c r="C209" i="4"/>
  <c r="C201" i="4"/>
  <c r="C193" i="4"/>
  <c r="C185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25" i="4"/>
  <c r="C512" i="4"/>
  <c r="C504" i="4"/>
  <c r="C496" i="4"/>
  <c r="C488" i="4"/>
  <c r="C480" i="4"/>
  <c r="C472" i="4"/>
  <c r="C464" i="4"/>
  <c r="C456" i="4"/>
  <c r="C448" i="4"/>
  <c r="C440" i="4"/>
  <c r="C432" i="4"/>
  <c r="C424" i="4"/>
  <c r="C416" i="4"/>
  <c r="C408" i="4"/>
  <c r="C400" i="4"/>
  <c r="C392" i="4"/>
  <c r="C384" i="4"/>
  <c r="C376" i="4"/>
  <c r="C368" i="4"/>
  <c r="C360" i="4"/>
  <c r="C352" i="4"/>
  <c r="C344" i="4"/>
  <c r="C336" i="4"/>
  <c r="C328" i="4"/>
  <c r="C320" i="4"/>
  <c r="C312" i="4"/>
  <c r="C304" i="4"/>
  <c r="C296" i="4"/>
  <c r="C288" i="4"/>
  <c r="C280" i="4"/>
  <c r="C272" i="4"/>
  <c r="C264" i="4"/>
  <c r="C256" i="4"/>
  <c r="C248" i="4"/>
  <c r="C240" i="4"/>
  <c r="C232" i="4"/>
  <c r="C224" i="4"/>
  <c r="C216" i="4"/>
  <c r="C208" i="4"/>
  <c r="C200" i="4"/>
  <c r="C192" i="4"/>
  <c r="C184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32" i="4"/>
  <c r="C24" i="4"/>
  <c r="C511" i="4"/>
  <c r="C503" i="4"/>
  <c r="C495" i="4"/>
  <c r="C487" i="4"/>
  <c r="C479" i="4"/>
  <c r="C471" i="4"/>
  <c r="C463" i="4"/>
  <c r="C455" i="4"/>
  <c r="C447" i="4"/>
  <c r="C439" i="4"/>
  <c r="C431" i="4"/>
  <c r="C423" i="4"/>
  <c r="C415" i="4"/>
  <c r="C407" i="4"/>
  <c r="C399" i="4"/>
  <c r="C391" i="4"/>
  <c r="C383" i="4"/>
  <c r="C375" i="4"/>
  <c r="C367" i="4"/>
  <c r="C359" i="4"/>
  <c r="C351" i="4"/>
  <c r="C343" i="4"/>
  <c r="C335" i="4"/>
  <c r="C327" i="4"/>
  <c r="C319" i="4"/>
  <c r="C311" i="4"/>
  <c r="C303" i="4"/>
  <c r="C295" i="4"/>
  <c r="C287" i="4"/>
  <c r="C279" i="4"/>
  <c r="C271" i="4"/>
  <c r="C263" i="4"/>
  <c r="C255" i="4"/>
  <c r="C247" i="4"/>
  <c r="C239" i="4"/>
  <c r="C231" i="4"/>
  <c r="C223" i="4"/>
  <c r="C215" i="4"/>
  <c r="C207" i="4"/>
  <c r="C199" i="4"/>
  <c r="C191" i="4"/>
  <c r="C183" i="4"/>
  <c r="C175" i="4"/>
  <c r="C167" i="4"/>
  <c r="C159" i="4"/>
  <c r="C151" i="4"/>
  <c r="C143" i="4"/>
  <c r="C135" i="4"/>
  <c r="C127" i="4"/>
  <c r="C119" i="4"/>
  <c r="C111" i="4"/>
  <c r="C103" i="4"/>
  <c r="C95" i="4"/>
  <c r="C87" i="4"/>
  <c r="C79" i="4"/>
  <c r="C71" i="4"/>
  <c r="C63" i="4"/>
  <c r="C55" i="4"/>
  <c r="C47" i="4"/>
  <c r="C39" i="4"/>
  <c r="C31" i="4"/>
  <c r="C23" i="4"/>
  <c r="C510" i="4"/>
  <c r="C502" i="4"/>
  <c r="C494" i="4"/>
  <c r="C486" i="4"/>
  <c r="C478" i="4"/>
  <c r="C470" i="4"/>
  <c r="C462" i="4"/>
  <c r="C454" i="4"/>
  <c r="C446" i="4"/>
  <c r="C438" i="4"/>
  <c r="C430" i="4"/>
  <c r="C422" i="4"/>
  <c r="C414" i="4"/>
  <c r="C406" i="4"/>
  <c r="C398" i="4"/>
  <c r="C390" i="4"/>
  <c r="C382" i="4"/>
  <c r="C374" i="4"/>
  <c r="C366" i="4"/>
  <c r="C358" i="4"/>
  <c r="C350" i="4"/>
  <c r="C342" i="4"/>
  <c r="C334" i="4"/>
  <c r="C326" i="4"/>
  <c r="C318" i="4"/>
  <c r="C310" i="4"/>
  <c r="C302" i="4"/>
  <c r="C294" i="4"/>
  <c r="C286" i="4"/>
  <c r="C278" i="4"/>
  <c r="C270" i="4"/>
  <c r="C262" i="4"/>
  <c r="C254" i="4"/>
  <c r="C246" i="4"/>
  <c r="C238" i="4"/>
  <c r="C230" i="4"/>
  <c r="C222" i="4"/>
  <c r="C214" i="4"/>
  <c r="C206" i="4"/>
  <c r="C198" i="4"/>
  <c r="C190" i="4"/>
  <c r="C182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30" i="4"/>
  <c r="C22" i="4"/>
  <c r="C509" i="4"/>
  <c r="C501" i="4"/>
  <c r="C493" i="4"/>
  <c r="C485" i="4"/>
  <c r="C477" i="4"/>
  <c r="C469" i="4"/>
  <c r="C461" i="4"/>
  <c r="C453" i="4"/>
  <c r="C445" i="4"/>
  <c r="C437" i="4"/>
  <c r="C429" i="4"/>
  <c r="C421" i="4"/>
  <c r="C413" i="4"/>
  <c r="C405" i="4"/>
  <c r="C397" i="4"/>
  <c r="C389" i="4"/>
  <c r="C381" i="4"/>
  <c r="C373" i="4"/>
  <c r="C365" i="4"/>
  <c r="C357" i="4"/>
  <c r="C349" i="4"/>
  <c r="C341" i="4"/>
  <c r="C333" i="4"/>
  <c r="C325" i="4"/>
  <c r="C317" i="4"/>
  <c r="C309" i="4"/>
  <c r="C301" i="4"/>
  <c r="C293" i="4"/>
  <c r="C285" i="4"/>
  <c r="C277" i="4"/>
  <c r="C269" i="4"/>
  <c r="C261" i="4"/>
  <c r="C253" i="4"/>
  <c r="C245" i="4"/>
  <c r="C237" i="4"/>
  <c r="C229" i="4"/>
  <c r="C221" i="4"/>
  <c r="C213" i="4"/>
  <c r="C205" i="4"/>
  <c r="C197" i="4"/>
  <c r="C189" i="4"/>
  <c r="C18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9" i="4"/>
  <c r="C21" i="4"/>
  <c r="C19" i="4"/>
  <c r="F11" i="4"/>
  <c r="C17" i="4"/>
  <c r="C10" i="4" l="1"/>
  <c r="C9" i="4"/>
  <c r="B504" i="4" l="1"/>
  <c r="B512" i="4"/>
  <c r="B466" i="4"/>
  <c r="B474" i="4"/>
  <c r="B482" i="4"/>
  <c r="B490" i="4"/>
  <c r="B498" i="4"/>
  <c r="B308" i="4"/>
  <c r="B316" i="4"/>
  <c r="B324" i="4"/>
  <c r="B332" i="4"/>
  <c r="B340" i="4"/>
  <c r="B348" i="4"/>
  <c r="B356" i="4"/>
  <c r="B364" i="4"/>
  <c r="B372" i="4"/>
  <c r="B380" i="4"/>
  <c r="B388" i="4"/>
  <c r="B396" i="4"/>
  <c r="B404" i="4"/>
  <c r="B412" i="4"/>
  <c r="B420" i="4"/>
  <c r="B428" i="4"/>
  <c r="B436" i="4"/>
  <c r="B444" i="4"/>
  <c r="B452" i="4"/>
  <c r="B460" i="4"/>
  <c r="B122" i="4"/>
  <c r="B130" i="4"/>
  <c r="B138" i="4"/>
  <c r="B146" i="4"/>
  <c r="B154" i="4"/>
  <c r="B162" i="4"/>
  <c r="B170" i="4"/>
  <c r="B178" i="4"/>
  <c r="B186" i="4"/>
  <c r="B194" i="4"/>
  <c r="B202" i="4"/>
  <c r="B210" i="4"/>
  <c r="B218" i="4"/>
  <c r="B226" i="4"/>
  <c r="B234" i="4"/>
  <c r="B242" i="4"/>
  <c r="B250" i="4"/>
  <c r="B258" i="4"/>
  <c r="B266" i="4"/>
  <c r="B274" i="4"/>
  <c r="B282" i="4"/>
  <c r="B290" i="4"/>
  <c r="B298" i="4"/>
  <c r="B508" i="4"/>
  <c r="B344" i="4"/>
  <c r="B392" i="4"/>
  <c r="B432" i="4"/>
  <c r="B126" i="4"/>
  <c r="B158" i="4"/>
  <c r="B190" i="4"/>
  <c r="B222" i="4"/>
  <c r="B254" i="4"/>
  <c r="B294" i="4"/>
  <c r="B505" i="4"/>
  <c r="B513" i="4"/>
  <c r="B467" i="4"/>
  <c r="B475" i="4"/>
  <c r="B483" i="4"/>
  <c r="B491" i="4"/>
  <c r="B499" i="4"/>
  <c r="B309" i="4"/>
  <c r="B317" i="4"/>
  <c r="B325" i="4"/>
  <c r="B333" i="4"/>
  <c r="B341" i="4"/>
  <c r="B349" i="4"/>
  <c r="B357" i="4"/>
  <c r="B365" i="4"/>
  <c r="B373" i="4"/>
  <c r="B381" i="4"/>
  <c r="B389" i="4"/>
  <c r="B397" i="4"/>
  <c r="B405" i="4"/>
  <c r="B413" i="4"/>
  <c r="B421" i="4"/>
  <c r="B429" i="4"/>
  <c r="B437" i="4"/>
  <c r="B445" i="4"/>
  <c r="B453" i="4"/>
  <c r="B461" i="4"/>
  <c r="B123" i="4"/>
  <c r="B131" i="4"/>
  <c r="B139" i="4"/>
  <c r="B147" i="4"/>
  <c r="B155" i="4"/>
  <c r="B163" i="4"/>
  <c r="B171" i="4"/>
  <c r="B179" i="4"/>
  <c r="B187" i="4"/>
  <c r="B195" i="4"/>
  <c r="B203" i="4"/>
  <c r="B211" i="4"/>
  <c r="B219" i="4"/>
  <c r="B227" i="4"/>
  <c r="B235" i="4"/>
  <c r="B243" i="4"/>
  <c r="B251" i="4"/>
  <c r="B259" i="4"/>
  <c r="B267" i="4"/>
  <c r="B275" i="4"/>
  <c r="B283" i="4"/>
  <c r="B291" i="4"/>
  <c r="B299" i="4"/>
  <c r="B470" i="4"/>
  <c r="B328" i="4"/>
  <c r="B376" i="4"/>
  <c r="B408" i="4"/>
  <c r="B448" i="4"/>
  <c r="B142" i="4"/>
  <c r="B174" i="4"/>
  <c r="B206" i="4"/>
  <c r="B246" i="4"/>
  <c r="B278" i="4"/>
  <c r="B506" i="4"/>
  <c r="B514" i="4"/>
  <c r="B468" i="4"/>
  <c r="B476" i="4"/>
  <c r="B484" i="4"/>
  <c r="B492" i="4"/>
  <c r="B500" i="4"/>
  <c r="B310" i="4"/>
  <c r="B318" i="4"/>
  <c r="B326" i="4"/>
  <c r="B334" i="4"/>
  <c r="B342" i="4"/>
  <c r="B350" i="4"/>
  <c r="B358" i="4"/>
  <c r="B366" i="4"/>
  <c r="B374" i="4"/>
  <c r="B382" i="4"/>
  <c r="B390" i="4"/>
  <c r="B398" i="4"/>
  <c r="B406" i="4"/>
  <c r="B414" i="4"/>
  <c r="B422" i="4"/>
  <c r="B430" i="4"/>
  <c r="B438" i="4"/>
  <c r="B446" i="4"/>
  <c r="B454" i="4"/>
  <c r="B462" i="4"/>
  <c r="B124" i="4"/>
  <c r="B132" i="4"/>
  <c r="B140" i="4"/>
  <c r="B148" i="4"/>
  <c r="B156" i="4"/>
  <c r="B164" i="4"/>
  <c r="B172" i="4"/>
  <c r="B180" i="4"/>
  <c r="B188" i="4"/>
  <c r="B196" i="4"/>
  <c r="B204" i="4"/>
  <c r="B212" i="4"/>
  <c r="B220" i="4"/>
  <c r="B228" i="4"/>
  <c r="B236" i="4"/>
  <c r="B244" i="4"/>
  <c r="B252" i="4"/>
  <c r="B260" i="4"/>
  <c r="B268" i="4"/>
  <c r="B276" i="4"/>
  <c r="B284" i="4"/>
  <c r="B292" i="4"/>
  <c r="B300" i="4"/>
  <c r="B516" i="4"/>
  <c r="B486" i="4"/>
  <c r="B494" i="4"/>
  <c r="B502" i="4"/>
  <c r="B312" i="4"/>
  <c r="B320" i="4"/>
  <c r="B336" i="4"/>
  <c r="B352" i="4"/>
  <c r="B368" i="4"/>
  <c r="B384" i="4"/>
  <c r="B400" i="4"/>
  <c r="B424" i="4"/>
  <c r="B440" i="4"/>
  <c r="B118" i="4"/>
  <c r="B134" i="4"/>
  <c r="B166" i="4"/>
  <c r="B198" i="4"/>
  <c r="B230" i="4"/>
  <c r="B262" i="4"/>
  <c r="B286" i="4"/>
  <c r="B302" i="4"/>
  <c r="B507" i="4"/>
  <c r="B515" i="4"/>
  <c r="B469" i="4"/>
  <c r="B477" i="4"/>
  <c r="B485" i="4"/>
  <c r="B493" i="4"/>
  <c r="B501" i="4"/>
  <c r="B311" i="4"/>
  <c r="B319" i="4"/>
  <c r="B327" i="4"/>
  <c r="B335" i="4"/>
  <c r="B343" i="4"/>
  <c r="B351" i="4"/>
  <c r="B359" i="4"/>
  <c r="B367" i="4"/>
  <c r="B375" i="4"/>
  <c r="B383" i="4"/>
  <c r="B391" i="4"/>
  <c r="B399" i="4"/>
  <c r="B407" i="4"/>
  <c r="B415" i="4"/>
  <c r="B423" i="4"/>
  <c r="B431" i="4"/>
  <c r="B439" i="4"/>
  <c r="B447" i="4"/>
  <c r="B455" i="4"/>
  <c r="B117" i="4"/>
  <c r="B125" i="4"/>
  <c r="B133" i="4"/>
  <c r="B141" i="4"/>
  <c r="B149" i="4"/>
  <c r="B157" i="4"/>
  <c r="B165" i="4"/>
  <c r="B173" i="4"/>
  <c r="B181" i="4"/>
  <c r="B189" i="4"/>
  <c r="B197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478" i="4"/>
  <c r="B360" i="4"/>
  <c r="B416" i="4"/>
  <c r="B456" i="4"/>
  <c r="B150" i="4"/>
  <c r="B182" i="4"/>
  <c r="B214" i="4"/>
  <c r="B238" i="4"/>
  <c r="B270" i="4"/>
  <c r="B509" i="4"/>
  <c r="B463" i="4"/>
  <c r="B471" i="4"/>
  <c r="B479" i="4"/>
  <c r="B487" i="4"/>
  <c r="B495" i="4"/>
  <c r="B503" i="4"/>
  <c r="B313" i="4"/>
  <c r="B321" i="4"/>
  <c r="B329" i="4"/>
  <c r="B337" i="4"/>
  <c r="B345" i="4"/>
  <c r="B353" i="4"/>
  <c r="B361" i="4"/>
  <c r="B369" i="4"/>
  <c r="B377" i="4"/>
  <c r="B385" i="4"/>
  <c r="B393" i="4"/>
  <c r="B401" i="4"/>
  <c r="B409" i="4"/>
  <c r="B417" i="4"/>
  <c r="B425" i="4"/>
  <c r="B433" i="4"/>
  <c r="B441" i="4"/>
  <c r="B449" i="4"/>
  <c r="B457" i="4"/>
  <c r="B119" i="4"/>
  <c r="B127" i="4"/>
  <c r="B135" i="4"/>
  <c r="B143" i="4"/>
  <c r="B151" i="4"/>
  <c r="B159" i="4"/>
  <c r="B167" i="4"/>
  <c r="B175" i="4"/>
  <c r="B183" i="4"/>
  <c r="B191" i="4"/>
  <c r="B199" i="4"/>
  <c r="B207" i="4"/>
  <c r="B215" i="4"/>
  <c r="B223" i="4"/>
  <c r="B231" i="4"/>
  <c r="B239" i="4"/>
  <c r="B247" i="4"/>
  <c r="B255" i="4"/>
  <c r="B263" i="4"/>
  <c r="B271" i="4"/>
  <c r="B279" i="4"/>
  <c r="B287" i="4"/>
  <c r="B295" i="4"/>
  <c r="B303" i="4"/>
  <c r="B510" i="4"/>
  <c r="B464" i="4"/>
  <c r="B472" i="4"/>
  <c r="B480" i="4"/>
  <c r="B488" i="4"/>
  <c r="B496" i="4"/>
  <c r="B306" i="4"/>
  <c r="B314" i="4"/>
  <c r="B322" i="4"/>
  <c r="B330" i="4"/>
  <c r="B338" i="4"/>
  <c r="B346" i="4"/>
  <c r="B354" i="4"/>
  <c r="B362" i="4"/>
  <c r="B370" i="4"/>
  <c r="B378" i="4"/>
  <c r="B386" i="4"/>
  <c r="B394" i="4"/>
  <c r="B402" i="4"/>
  <c r="B410" i="4"/>
  <c r="B418" i="4"/>
  <c r="B426" i="4"/>
  <c r="B434" i="4"/>
  <c r="B442" i="4"/>
  <c r="B450" i="4"/>
  <c r="B458" i="4"/>
  <c r="B120" i="4"/>
  <c r="B128" i="4"/>
  <c r="B136" i="4"/>
  <c r="B144" i="4"/>
  <c r="B152" i="4"/>
  <c r="B160" i="4"/>
  <c r="B168" i="4"/>
  <c r="B176" i="4"/>
  <c r="B184" i="4"/>
  <c r="B192" i="4"/>
  <c r="B200" i="4"/>
  <c r="B208" i="4"/>
  <c r="B216" i="4"/>
  <c r="B224" i="4"/>
  <c r="B232" i="4"/>
  <c r="B240" i="4"/>
  <c r="B248" i="4"/>
  <c r="B256" i="4"/>
  <c r="B264" i="4"/>
  <c r="B272" i="4"/>
  <c r="B280" i="4"/>
  <c r="B288" i="4"/>
  <c r="B296" i="4"/>
  <c r="B304" i="4"/>
  <c r="B511" i="4"/>
  <c r="B465" i="4"/>
  <c r="B473" i="4"/>
  <c r="B481" i="4"/>
  <c r="B489" i="4"/>
  <c r="B497" i="4"/>
  <c r="B307" i="4"/>
  <c r="B315" i="4"/>
  <c r="B323" i="4"/>
  <c r="B331" i="4"/>
  <c r="B339" i="4"/>
  <c r="B347" i="4"/>
  <c r="B355" i="4"/>
  <c r="B363" i="4"/>
  <c r="B371" i="4"/>
  <c r="B379" i="4"/>
  <c r="B387" i="4"/>
  <c r="B395" i="4"/>
  <c r="B403" i="4"/>
  <c r="B411" i="4"/>
  <c r="B419" i="4"/>
  <c r="B427" i="4"/>
  <c r="B435" i="4"/>
  <c r="B443" i="4"/>
  <c r="B451" i="4"/>
  <c r="B459" i="4"/>
  <c r="B121" i="4"/>
  <c r="B129" i="4"/>
  <c r="B137" i="4"/>
  <c r="B145" i="4"/>
  <c r="B153" i="4"/>
  <c r="B161" i="4"/>
  <c r="B169" i="4"/>
  <c r="B177" i="4"/>
  <c r="B185" i="4"/>
  <c r="B193" i="4"/>
  <c r="B201" i="4"/>
  <c r="B209" i="4"/>
  <c r="B217" i="4"/>
  <c r="B225" i="4"/>
  <c r="B233" i="4"/>
  <c r="B241" i="4"/>
  <c r="B249" i="4"/>
  <c r="B257" i="4"/>
  <c r="B265" i="4"/>
  <c r="B273" i="4"/>
  <c r="B281" i="4"/>
  <c r="B289" i="4"/>
  <c r="B297" i="4"/>
  <c r="B305" i="4"/>
  <c r="B115" i="4"/>
  <c r="B110" i="4"/>
  <c r="B22" i="4"/>
  <c r="B30" i="4"/>
  <c r="B38" i="4"/>
  <c r="B46" i="4"/>
  <c r="B54" i="4"/>
  <c r="B62" i="4"/>
  <c r="B70" i="4"/>
  <c r="B78" i="4"/>
  <c r="B86" i="4"/>
  <c r="B94" i="4"/>
  <c r="B102" i="4"/>
  <c r="B116" i="4"/>
  <c r="B111" i="4"/>
  <c r="B23" i="4"/>
  <c r="B31" i="4"/>
  <c r="B39" i="4"/>
  <c r="B47" i="4"/>
  <c r="B55" i="4"/>
  <c r="B63" i="4"/>
  <c r="B71" i="4"/>
  <c r="B79" i="4"/>
  <c r="B87" i="4"/>
  <c r="B95" i="4"/>
  <c r="B103" i="4"/>
  <c r="B104" i="4"/>
  <c r="B112" i="4"/>
  <c r="B24" i="4"/>
  <c r="B32" i="4"/>
  <c r="B40" i="4"/>
  <c r="B48" i="4"/>
  <c r="B56" i="4"/>
  <c r="B64" i="4"/>
  <c r="B72" i="4"/>
  <c r="B80" i="4"/>
  <c r="B88" i="4"/>
  <c r="B96" i="4"/>
  <c r="B18" i="4"/>
  <c r="B105" i="4"/>
  <c r="B113" i="4"/>
  <c r="B25" i="4"/>
  <c r="B33" i="4"/>
  <c r="B41" i="4"/>
  <c r="B49" i="4"/>
  <c r="B57" i="4"/>
  <c r="B65" i="4"/>
  <c r="B73" i="4"/>
  <c r="B81" i="4"/>
  <c r="B89" i="4"/>
  <c r="B97" i="4"/>
  <c r="B17" i="4"/>
  <c r="B106" i="4"/>
  <c r="B114" i="4"/>
  <c r="B26" i="4"/>
  <c r="B34" i="4"/>
  <c r="B42" i="4"/>
  <c r="B50" i="4"/>
  <c r="B58" i="4"/>
  <c r="B66" i="4"/>
  <c r="B74" i="4"/>
  <c r="B82" i="4"/>
  <c r="B90" i="4"/>
  <c r="B98" i="4"/>
  <c r="B107" i="4"/>
  <c r="B19" i="4"/>
  <c r="B27" i="4"/>
  <c r="B35" i="4"/>
  <c r="B43" i="4"/>
  <c r="B51" i="4"/>
  <c r="B59" i="4"/>
  <c r="B67" i="4"/>
  <c r="B75" i="4"/>
  <c r="B83" i="4"/>
  <c r="B91" i="4"/>
  <c r="B99" i="4"/>
  <c r="B108" i="4"/>
  <c r="B20" i="4"/>
  <c r="B28" i="4"/>
  <c r="B36" i="4"/>
  <c r="B44" i="4"/>
  <c r="B52" i="4"/>
  <c r="B60" i="4"/>
  <c r="B68" i="4"/>
  <c r="B76" i="4"/>
  <c r="B84" i="4"/>
  <c r="B92" i="4"/>
  <c r="B100" i="4"/>
  <c r="B109" i="4"/>
  <c r="B21" i="4"/>
  <c r="B29" i="4"/>
  <c r="B37" i="4"/>
  <c r="B45" i="4"/>
  <c r="B53" i="4"/>
  <c r="B61" i="4"/>
  <c r="B69" i="4"/>
  <c r="B77" i="4"/>
  <c r="B85" i="4"/>
  <c r="B93" i="4"/>
  <c r="B101" i="4"/>
  <c r="C11" i="4"/>
  <c r="I29" i="3"/>
  <c r="F8" i="3"/>
  <c r="F7" i="3"/>
  <c r="F6" i="3"/>
  <c r="F5" i="3"/>
  <c r="F4" i="3"/>
  <c r="G6" i="2" l="1"/>
  <c r="G7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G5" i="2"/>
  <c r="C9" i="2"/>
  <c r="C6" i="2"/>
  <c r="C10" i="2" s="1"/>
  <c r="L10" i="2" l="1"/>
  <c r="M10" i="2" s="1"/>
  <c r="L4" i="2"/>
  <c r="L25" i="2"/>
  <c r="L17" i="2"/>
  <c r="M17" i="2" s="1"/>
  <c r="L9" i="2"/>
  <c r="M9" i="2" s="1"/>
  <c r="L24" i="2"/>
  <c r="M24" i="2" s="1"/>
  <c r="L23" i="2"/>
  <c r="M23" i="2" s="1"/>
  <c r="L15" i="2"/>
  <c r="M15" i="2" s="1"/>
  <c r="L7" i="2"/>
  <c r="M7" i="2" s="1"/>
  <c r="L22" i="2"/>
  <c r="M22" i="2" s="1"/>
  <c r="L14" i="2"/>
  <c r="L6" i="2"/>
  <c r="M6" i="2" s="1"/>
  <c r="L16" i="2"/>
  <c r="M16" i="2" s="1"/>
  <c r="L29" i="2"/>
  <c r="M29" i="2" s="1"/>
  <c r="L21" i="2"/>
  <c r="M21" i="2" s="1"/>
  <c r="L13" i="2"/>
  <c r="M13" i="2" s="1"/>
  <c r="L5" i="2"/>
  <c r="M5" i="2" s="1"/>
  <c r="L28" i="2"/>
  <c r="L20" i="2"/>
  <c r="M20" i="2" s="1"/>
  <c r="L12" i="2"/>
  <c r="M12" i="2" s="1"/>
  <c r="L8" i="2"/>
  <c r="M8" i="2" s="1"/>
  <c r="L27" i="2"/>
  <c r="M27" i="2" s="1"/>
  <c r="L19" i="2"/>
  <c r="M19" i="2" s="1"/>
  <c r="L11" i="2"/>
  <c r="M11" i="2" s="1"/>
  <c r="L26" i="2"/>
  <c r="M26" i="2" s="1"/>
  <c r="L18" i="2"/>
  <c r="M18" i="2" s="1"/>
  <c r="M4" i="2"/>
  <c r="M25" i="2"/>
  <c r="M14" i="2"/>
  <c r="M28" i="2"/>
  <c r="C14" i="1"/>
  <c r="C11" i="2" l="1"/>
  <c r="J12" i="1"/>
  <c r="J13" i="1" l="1"/>
  <c r="K5" i="1"/>
  <c r="J15" i="1" s="1"/>
  <c r="G5" i="1"/>
  <c r="G6" i="1" s="1"/>
  <c r="F8" i="1"/>
  <c r="F18" i="1"/>
  <c r="C24" i="1"/>
  <c r="C19" i="1"/>
  <c r="C5" i="1"/>
  <c r="G7" i="1" l="1"/>
  <c r="F10" i="1"/>
  <c r="K6" i="1"/>
  <c r="K7" i="1" s="1"/>
  <c r="K8" i="1" s="1"/>
  <c r="K9" i="1" s="1"/>
  <c r="K10" i="1" s="1"/>
  <c r="K11" i="1" s="1"/>
  <c r="K12" i="1" s="1"/>
</calcChain>
</file>

<file path=xl/sharedStrings.xml><?xml version="1.0" encoding="utf-8"?>
<sst xmlns="http://schemas.openxmlformats.org/spreadsheetml/2006/main" count="618" uniqueCount="590">
  <si>
    <t>Normal Distribution</t>
  </si>
  <si>
    <t>µ</t>
  </si>
  <si>
    <t>σ</t>
  </si>
  <si>
    <t>Random</t>
  </si>
  <si>
    <t>Exponential Distribution</t>
  </si>
  <si>
    <t>λ</t>
  </si>
  <si>
    <t>Discrete Uniform</t>
  </si>
  <si>
    <t>a</t>
  </si>
  <si>
    <t>b</t>
  </si>
  <si>
    <t>Binomial Distribution</t>
  </si>
  <si>
    <t>n</t>
  </si>
  <si>
    <t>p</t>
  </si>
  <si>
    <t>Uniform Continous</t>
  </si>
  <si>
    <t>Bernoulli Trial</t>
  </si>
  <si>
    <t>Success</t>
  </si>
  <si>
    <t>Failure</t>
  </si>
  <si>
    <t>P(success)</t>
  </si>
  <si>
    <t>Happy</t>
  </si>
  <si>
    <t>Sad</t>
  </si>
  <si>
    <t>Value (X)</t>
  </si>
  <si>
    <t>P(X)</t>
  </si>
  <si>
    <t>Rainy</t>
  </si>
  <si>
    <t>Sunny</t>
  </si>
  <si>
    <t>Cloudy</t>
  </si>
  <si>
    <t>Snow</t>
  </si>
  <si>
    <t>TOTAL</t>
  </si>
  <si>
    <t>Lower limit</t>
  </si>
  <si>
    <t>General Discrete distribution: Words</t>
  </si>
  <si>
    <t>General Discrete distribution: Numbers</t>
  </si>
  <si>
    <t>Can I use the Binomial to approximate the Poisson??</t>
  </si>
  <si>
    <t>Pick an n (bigger is bettter!)</t>
  </si>
  <si>
    <r>
      <t xml:space="preserve">What is </t>
    </r>
    <r>
      <rPr>
        <sz val="11"/>
        <color theme="1"/>
        <rFont val="Calibri"/>
        <family val="2"/>
      </rPr>
      <t>λ?</t>
    </r>
  </si>
  <si>
    <r>
      <t xml:space="preserve">p (or </t>
    </r>
    <r>
      <rPr>
        <sz val="11"/>
        <color theme="1"/>
        <rFont val="Calibri"/>
        <family val="2"/>
      </rPr>
      <t>π)</t>
    </r>
  </si>
  <si>
    <t>CHECK:</t>
  </si>
  <si>
    <t>Is n bigger than 100?</t>
  </si>
  <si>
    <t>Is p smaller than 0.01?</t>
  </si>
  <si>
    <t>Sum of the differences:</t>
  </si>
  <si>
    <t>Poisson</t>
  </si>
  <si>
    <t>X</t>
  </si>
  <si>
    <t>Binom</t>
  </si>
  <si>
    <t>n (Choose big!)</t>
  </si>
  <si>
    <t xml:space="preserve"> λ</t>
  </si>
  <si>
    <t>Distance</t>
  </si>
  <si>
    <t>min</t>
  </si>
  <si>
    <t>max</t>
  </si>
  <si>
    <t>decimal places</t>
  </si>
  <si>
    <t>RANDOM</t>
  </si>
  <si>
    <t>random #1</t>
  </si>
  <si>
    <t>random #2</t>
  </si>
  <si>
    <t>random #3</t>
  </si>
  <si>
    <t>random #4</t>
  </si>
  <si>
    <t>random #5</t>
  </si>
  <si>
    <t>Uniform with decimal places</t>
  </si>
  <si>
    <t>Name</t>
  </si>
  <si>
    <t>Olivia</t>
  </si>
  <si>
    <t>Ethan</t>
  </si>
  <si>
    <t>Liam</t>
  </si>
  <si>
    <t>Emma</t>
  </si>
  <si>
    <t>Lucas</t>
  </si>
  <si>
    <t>Oliver</t>
  </si>
  <si>
    <t>Mason</t>
  </si>
  <si>
    <t>Benjamin</t>
  </si>
  <si>
    <t>Sophia</t>
  </si>
  <si>
    <t>William</t>
  </si>
  <si>
    <t>Emily</t>
  </si>
  <si>
    <t>Jacob</t>
  </si>
  <si>
    <t>Noah</t>
  </si>
  <si>
    <t>Chloe</t>
  </si>
  <si>
    <t>Logan</t>
  </si>
  <si>
    <t>Alexander</t>
  </si>
  <si>
    <t>Ava</t>
  </si>
  <si>
    <t>James</t>
  </si>
  <si>
    <t>Charlotte</t>
  </si>
  <si>
    <t>Nathan</t>
  </si>
  <si>
    <t>Owen</t>
  </si>
  <si>
    <t>Ryan</t>
  </si>
  <si>
    <t>Hunter</t>
  </si>
  <si>
    <t>Lily</t>
  </si>
  <si>
    <t>Jayden</t>
  </si>
  <si>
    <t>From a List (uniform)</t>
  </si>
  <si>
    <t>min prob</t>
  </si>
  <si>
    <t>max prob</t>
  </si>
  <si>
    <t>Sampling Method</t>
  </si>
  <si>
    <t>MIN/MAX Method</t>
  </si>
  <si>
    <t>Truncate bottom</t>
  </si>
  <si>
    <t>Truncate top</t>
  </si>
  <si>
    <t>BOTH</t>
  </si>
  <si>
    <t>Sampling</t>
  </si>
  <si>
    <t>Min/Max</t>
  </si>
  <si>
    <t>REP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</si>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</sst>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3" fillId="0" borderId="9" xfId="0" applyFont="1" applyFill="1" applyBorder="1"/>
    <xf numFmtId="0" fontId="0" fillId="2" borderId="10" xfId="0" applyFill="1" applyBorder="1"/>
    <xf numFmtId="0" fontId="1" fillId="0" borderId="9" xfId="0" applyFont="1" applyBorder="1"/>
    <xf numFmtId="0" fontId="0" fillId="2" borderId="11" xfId="0" applyFill="1" applyBorder="1"/>
    <xf numFmtId="0" fontId="3" fillId="0" borderId="9" xfId="0" applyFont="1" applyBorder="1"/>
    <xf numFmtId="0" fontId="0" fillId="3" borderId="4" xfId="0" applyFill="1" applyBorder="1"/>
    <xf numFmtId="0" fontId="0" fillId="3" borderId="8" xfId="0" applyFill="1" applyBorder="1"/>
    <xf numFmtId="0" fontId="0" fillId="3" borderId="7" xfId="0" applyFill="1" applyBorder="1"/>
    <xf numFmtId="0" fontId="2" fillId="3" borderId="7" xfId="0" applyFont="1" applyFill="1" applyBorder="1"/>
    <xf numFmtId="0" fontId="0" fillId="5" borderId="4" xfId="0" applyFill="1" applyBorder="1"/>
    <xf numFmtId="0" fontId="0" fillId="5" borderId="8" xfId="0" applyFill="1" applyBorder="1"/>
    <xf numFmtId="0" fontId="0" fillId="4" borderId="7" xfId="0" applyFill="1" applyBorder="1"/>
    <xf numFmtId="0" fontId="1" fillId="4" borderId="9" xfId="0" applyFont="1" applyFill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3" fontId="0" fillId="3" borderId="18" xfId="0" applyNumberFormat="1" applyFill="1" applyBorder="1"/>
    <xf numFmtId="0" fontId="0" fillId="2" borderId="18" xfId="0" applyFill="1" applyBorder="1"/>
    <xf numFmtId="0" fontId="0" fillId="0" borderId="19" xfId="0" applyBorder="1"/>
    <xf numFmtId="0" fontId="0" fillId="0" borderId="20" xfId="0" applyBorder="1"/>
    <xf numFmtId="3" fontId="0" fillId="4" borderId="8" xfId="0" applyNumberFormat="1" applyFill="1" applyBorder="1"/>
    <xf numFmtId="0" fontId="0" fillId="4" borderId="8" xfId="0" applyFill="1" applyBorder="1"/>
    <xf numFmtId="0" fontId="0" fillId="2" borderId="8" xfId="0" applyFill="1" applyBorder="1"/>
    <xf numFmtId="0" fontId="0" fillId="3" borderId="10" xfId="0" applyFill="1" applyBorder="1"/>
    <xf numFmtId="0" fontId="0" fillId="5" borderId="22" xfId="0" applyFill="1" applyBorder="1"/>
    <xf numFmtId="0" fontId="1" fillId="5" borderId="21" xfId="0" applyFont="1" applyFill="1" applyBorder="1"/>
    <xf numFmtId="0" fontId="1" fillId="5" borderId="23" xfId="0" applyFont="1" applyFill="1" applyBorder="1"/>
    <xf numFmtId="0" fontId="0" fillId="5" borderId="1" xfId="0" applyFill="1" applyBorder="1"/>
    <xf numFmtId="0" fontId="0" fillId="5" borderId="24" xfId="0" applyFill="1" applyBorder="1"/>
    <xf numFmtId="0" fontId="1" fillId="5" borderId="25" xfId="0" applyFont="1" applyFill="1" applyBorder="1"/>
    <xf numFmtId="0" fontId="0" fillId="2" borderId="25" xfId="0" applyFill="1" applyBorder="1"/>
    <xf numFmtId="0" fontId="0" fillId="5" borderId="7" xfId="0" applyFill="1" applyBorder="1"/>
    <xf numFmtId="0" fontId="1" fillId="5" borderId="8" xfId="0" applyFont="1" applyFill="1" applyBorder="1"/>
    <xf numFmtId="0" fontId="0" fillId="5" borderId="9" xfId="0" applyFill="1" applyBorder="1"/>
    <xf numFmtId="0" fontId="0" fillId="3" borderId="11" xfId="0" applyFill="1" applyBorder="1"/>
    <xf numFmtId="0" fontId="2" fillId="0" borderId="26" xfId="0" applyFont="1" applyBorder="1"/>
    <xf numFmtId="0" fontId="0" fillId="3" borderId="27" xfId="0" applyFill="1" applyBorder="1"/>
    <xf numFmtId="0" fontId="0" fillId="4" borderId="27" xfId="0" applyFill="1" applyBorder="1"/>
    <xf numFmtId="0" fontId="0" fillId="2" borderId="27" xfId="0" applyFill="1" applyBorder="1"/>
    <xf numFmtId="0" fontId="1" fillId="0" borderId="0" xfId="0" applyFo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Sampling Method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Sampling Method</a:t>
          </a:r>
        </a:p>
      </cx:txPr>
    </cx:title>
    <cx:plotArea>
      <cx:plotAreaRegion>
        <cx:series layoutId="clusteredColumn" uniqueId="{5811D62E-A69F-4A4E-A959-2A94CBD5F4EB}">
          <cx:tx>
            <cx:txData>
              <cx:f>_xlchart.v1.2</cx:f>
              <cx:v>Sampling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Min/Max Method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Min/Max Method</a:t>
          </a:r>
        </a:p>
      </cx:txPr>
    </cx:title>
    <cx:plotArea>
      <cx:plotAreaRegion>
        <cx:series layoutId="clusteredColumn" uniqueId="{C3684F8B-19C0-4130-A75D-937B94A5A769}">
          <cx:tx>
            <cx:txData>
              <cx:f>_xlchart.v1.0</cx:f>
              <cx:v>Min/Max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248605</xdr:colOff>
      <xdr:row>12</xdr:row>
      <xdr:rowOff>74294</xdr:rowOff>
    </xdr:from>
    <xdr:to>
      <xdr:col>17</xdr:col>
      <xdr:colOff>445772</xdr:colOff>
      <xdr:row>28</xdr:row>
      <xdr:rowOff>124777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78055" y="2293619"/>
          <a:ext cx="5178742" cy="3012758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Number Randomizer</a:t>
          </a:r>
        </a:p>
        <a:p>
          <a:endParaRPr lang="en-CA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"FORMULAS -&gt; CALCULATE NOW" to see the magic or randomization.</a:t>
          </a:r>
          <a:endParaRPr lang="en-CA">
            <a:effectLst/>
          </a:endParaRPr>
        </a:p>
        <a:p>
          <a:endParaRPr lang="en-CA" sz="1100" b="1"/>
        </a:p>
        <a:p>
          <a:endParaRPr lang="en-CA" sz="1100"/>
        </a:p>
        <a:p>
          <a:r>
            <a:rPr lang="en-CA" sz="1100"/>
            <a:t>Change</a:t>
          </a:r>
          <a:r>
            <a:rPr lang="en-CA" sz="1100" baseline="0"/>
            <a:t> around the yellow boxes to change the distributions.  blue boxes calculate based on the yellow, leave those alone.  the green boxes show a random number (or word), pulled from the relevant distribution.</a:t>
          </a:r>
        </a:p>
        <a:p>
          <a:endParaRPr lang="en-CA" sz="1100" baseline="0"/>
        </a:p>
        <a:p>
          <a:r>
            <a:rPr lang="en-CA" sz="1100" baseline="0"/>
            <a:t>For the general discrete distribution, make sure that the total of the probabilities equals 1.</a:t>
          </a:r>
        </a:p>
        <a:p>
          <a:endParaRPr lang="en-CA" sz="1100" baseline="0"/>
        </a:p>
        <a:p>
          <a:r>
            <a:rPr lang="en-CA" sz="1100" baseline="0"/>
            <a:t>Both General discrete cases work equally well with words adn numbers, but the second accepts up to 10 inputs.</a:t>
          </a:r>
        </a:p>
        <a:p>
          <a:endParaRPr lang="en-CA" sz="1100" baseline="0"/>
        </a:p>
        <a:p>
          <a:r>
            <a:rPr lang="en-CA" sz="1100" baseline="0"/>
            <a:t>Look around at the formula to learn about the functions.</a:t>
          </a:r>
        </a:p>
        <a:p>
          <a:endParaRPr lang="en-CA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152400</xdr:rowOff>
    </xdr:from>
    <xdr:to>
      <xdr:col>13</xdr:col>
      <xdr:colOff>333375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9F37F80-5F10-43F0-8070-1D94814356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4913" y="333375"/>
              <a:ext cx="4572000" cy="272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219074</xdr:colOff>
      <xdr:row>18</xdr:row>
      <xdr:rowOff>171450</xdr:rowOff>
    </xdr:from>
    <xdr:to>
      <xdr:col>13</xdr:col>
      <xdr:colOff>209549</xdr:colOff>
      <xdr:row>34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07257E0-EF0F-4E82-BF1C-9AD599E105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1087" y="344328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200026</xdr:colOff>
      <xdr:row>12</xdr:row>
      <xdr:rowOff>33338</xdr:rowOff>
    </xdr:from>
    <xdr:to>
      <xdr:col>5</xdr:col>
      <xdr:colOff>644843</xdr:colOff>
      <xdr:row>28</xdr:row>
      <xdr:rowOff>121920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790566-C5AE-4BD7-AC7B-255C12F93E69}"/>
                </a:ext>
              </a:extLst>
            </xdr:cNvPr>
            <xdr:cNvSpPr txBox="1"/>
          </xdr:nvSpPr>
          <xdr:spPr>
            <a:xfrm>
              <a:off x="847726" y="2205038"/>
              <a:ext cx="5173980" cy="2984182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 b="1"/>
                <a:t>The Poisson Distribution</a:t>
              </a:r>
            </a:p>
            <a:p>
              <a:endParaRPr lang="en-CA" sz="1100" b="1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Click "FORMULAS -&gt; CALCULATE NOW" to see the magic or randomization.</a:t>
              </a:r>
              <a:endParaRPr lang="en-CA">
                <a:effectLst/>
              </a:endParaRPr>
            </a:p>
            <a:p>
              <a:endParaRPr lang="en-CA" sz="1100" b="1"/>
            </a:p>
            <a:p>
              <a:r>
                <a:rPr lang="en-CA" sz="1100"/>
                <a:t>I wish there was</a:t>
              </a:r>
              <a:r>
                <a:rPr lang="en-CA" sz="1100" baseline="0"/>
                <a:t> an Excel formula called POISON.INV().  But there isn't!  However, we do know that when n is really big, and p = </a:t>
              </a:r>
              <a:r>
                <a:rPr lang="el-GR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λ</a:t>
              </a:r>
              <a:r>
                <a:rPr lang="en-CA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/n is very small, we have:</a:t>
              </a:r>
            </a:p>
            <a:p>
              <a:endParaRPr lang="en-CA" sz="1100" baseline="0">
                <a:latin typeface="Calibri" panose="020F0502020204030204" pitchFamily="34" charset="0"/>
                <a:cs typeface="Calibri" panose="020F0502020204030204" pitchFamily="34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𝐵𝑖𝑛𝑜𝑚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→</m:t>
                    </m:r>
                    <m:r>
                      <a:rPr lang="en-CA" sz="1100" b="0" i="1">
                        <a:latin typeface="Cambria Math" panose="02040503050406030204" pitchFamily="18" charset="0"/>
                      </a:rPr>
                      <m:t>𝑃𝑜𝑖𝑠𝑠𝑜𝑛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𝜆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𝑛𝑝</m:t>
                        </m:r>
                      </m:e>
                    </m:d>
                  </m:oMath>
                </m:oMathPara>
              </a14:m>
              <a:endParaRPr lang="en-CA" sz="1100" b="0"/>
            </a:p>
            <a:p>
              <a:endParaRPr lang="en-CA" sz="1100"/>
            </a:p>
            <a:p>
              <a:r>
                <a:rPr lang="en-CA" sz="1100"/>
                <a:t>Or:</a:t>
              </a:r>
            </a:p>
            <a:p>
              <a:endParaRPr lang="en-CA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Pre>
                      <m:sPre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sub>
                        </m:sSub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CA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CA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CA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d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e>
                    </m:sPre>
                    <m:r>
                      <a:rPr lang="en-CA" b="0" i="1">
                        <a:latin typeface="Cambria Math" panose="02040503050406030204" pitchFamily="18" charset="0"/>
                      </a:rPr>
                      <m:t>≈</m:t>
                    </m:r>
                    <m:f>
                      <m:fPr>
                        <m:ctrlPr>
                          <a:rPr lang="en-CA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lang="en-CA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p>
                            <m:r>
                              <a:rPr lang="en-CA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r>
                          <a:rPr lang="en-CA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CA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CA" sz="1100"/>
            </a:p>
            <a:p>
              <a:endParaRPr lang="en-CA" sz="1100" baseline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9790566-C5AE-4BD7-AC7B-255C12F93E69}"/>
                </a:ext>
              </a:extLst>
            </xdr:cNvPr>
            <xdr:cNvSpPr txBox="1"/>
          </xdr:nvSpPr>
          <xdr:spPr>
            <a:xfrm>
              <a:off x="847726" y="2205038"/>
              <a:ext cx="5173980" cy="2984182"/>
            </a:xfrm>
            <a:prstGeom prst="rect">
              <a:avLst/>
            </a:prstGeom>
            <a:solidFill>
              <a:schemeClr val="lt1"/>
            </a:solidFill>
            <a:ln w="19050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1100" b="1"/>
                <a:t>The Poisson Distribution</a:t>
              </a:r>
            </a:p>
            <a:p>
              <a:endParaRPr lang="en-CA" sz="1100" b="1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Click "FORMULAS -&gt; CALCULATE NOW" to see the magic or randomization.</a:t>
              </a:r>
              <a:endParaRPr lang="en-CA">
                <a:effectLst/>
              </a:endParaRPr>
            </a:p>
            <a:p>
              <a:endParaRPr lang="en-CA" sz="1100" b="1"/>
            </a:p>
            <a:p>
              <a:r>
                <a:rPr lang="en-CA" sz="1100"/>
                <a:t>I wish there was</a:t>
              </a:r>
              <a:r>
                <a:rPr lang="en-CA" sz="1100" baseline="0"/>
                <a:t> an Excel formula called POISON.INV().  But there isn't!  However, we do know that when n is really big, and p = </a:t>
              </a:r>
              <a:r>
                <a:rPr lang="el-GR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λ</a:t>
              </a:r>
              <a:r>
                <a:rPr lang="en-CA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/n is very small, we have:</a:t>
              </a:r>
            </a:p>
            <a:p>
              <a:endParaRPr lang="en-CA" sz="1100" baseline="0">
                <a:latin typeface="Calibri" panose="020F0502020204030204" pitchFamily="34" charset="0"/>
                <a:cs typeface="Calibri" panose="020F0502020204030204" pitchFamily="34" charset="0"/>
              </a:endParaRPr>
            </a:p>
            <a:p>
              <a:r>
                <a:rPr lang="en-CA" sz="1100" b="0" i="0">
                  <a:latin typeface="Cambria Math" panose="02040503050406030204" pitchFamily="18" charset="0"/>
                </a:rPr>
                <a:t>𝐵𝑖𝑛𝑜𝑚(𝑛,𝑝)→𝑃𝑜𝑖𝑠𝑠𝑜𝑛(𝜆=𝑛𝑝)</a:t>
              </a:r>
              <a:endParaRPr lang="en-CA" sz="1100" b="0"/>
            </a:p>
            <a:p>
              <a:endParaRPr lang="en-CA" sz="1100"/>
            </a:p>
            <a:p>
              <a:r>
                <a:rPr lang="en-CA" sz="1100"/>
                <a:t>Or:</a:t>
              </a:r>
            </a:p>
            <a:p>
              <a:endParaRPr lang="en-CA" sz="1100"/>
            </a:p>
            <a:p>
              <a:r>
                <a:rPr lang="en-CA" sz="1100" i="0">
                  <a:latin typeface="Cambria Math" panose="02040503050406030204" pitchFamily="18" charset="0"/>
                </a:rPr>
                <a:t>(_</a:t>
              </a:r>
              <a:r>
                <a:rPr lang="en-CA" sz="1100" b="0" i="0">
                  <a:latin typeface="Cambria Math" panose="02040503050406030204" pitchFamily="18" charset="0"/>
                </a:rPr>
                <a:t>𝑛^)</a:t>
              </a:r>
              <a:r>
                <a:rPr lang="en-CA" b="0" i="0">
                  <a:latin typeface="Cambria Math" panose="02040503050406030204" pitchFamily="18" charset="0"/>
                </a:rPr>
                <a:t>𝐶_(𝑥 ) 𝑝^𝑥 (1−𝑝)^(𝑛−𝑥) ≈(𝑒^(−𝑥) 𝜆^𝑥)/𝑥!</a:t>
              </a:r>
              <a:endParaRPr lang="en-CA" sz="1100"/>
            </a:p>
            <a:p>
              <a:endParaRPr lang="en-CA" sz="1100" baseline="0"/>
            </a:p>
          </xdr:txBody>
        </xdr:sp>
      </mc:Fallback>
    </mc:AlternateContent>
    <xdr:clientData/>
  </xdr:twoCellAnchor>
  <xdr:twoCellAnchor editAs="oneCell">
    <xdr:from>
      <xdr:col>13</xdr:col>
      <xdr:colOff>590175</xdr:colOff>
      <xdr:row>7</xdr:row>
      <xdr:rowOff>81405</xdr:rowOff>
    </xdr:from>
    <xdr:to>
      <xdr:col>21</xdr:col>
      <xdr:colOff>287295</xdr:colOff>
      <xdr:row>15</xdr:row>
      <xdr:rowOff>143445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3884298-510C-4A9F-BBF5-16D3C8CBB13D}"/>
                </a:ext>
              </a:extLst>
            </xdr14:cNvPr>
            <xdr14:cNvContentPartPr/>
          </xdr14:nvContentPartPr>
          <xdr14:nvPr macro=""/>
          <xdr14:xfrm>
            <a:off x="11991600" y="1367280"/>
            <a:ext cx="4878720" cy="15098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3884298-510C-4A9F-BBF5-16D3C8CBB1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82960" y="1358280"/>
              <a:ext cx="4896360" cy="152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56655</xdr:colOff>
      <xdr:row>20</xdr:row>
      <xdr:rowOff>8970</xdr:rowOff>
    </xdr:from>
    <xdr:to>
      <xdr:col>3</xdr:col>
      <xdr:colOff>57015</xdr:colOff>
      <xdr:row>20</xdr:row>
      <xdr:rowOff>9330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F9E0BC2-02AF-4E22-AF07-290BC85A3CA4}"/>
                </a:ext>
              </a:extLst>
            </xdr14:cNvPr>
            <xdr14:cNvContentPartPr/>
          </xdr14:nvContentPartPr>
          <xdr14:nvPr macro=""/>
          <xdr14:xfrm>
            <a:off x="4142880" y="3647520"/>
            <a:ext cx="360" cy="3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F9E0BC2-02AF-4E22-AF07-290BC85A3C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34240" y="3638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637290</xdr:colOff>
      <xdr:row>3</xdr:row>
      <xdr:rowOff>142350</xdr:rowOff>
    </xdr:from>
    <xdr:to>
      <xdr:col>2</xdr:col>
      <xdr:colOff>637650</xdr:colOff>
      <xdr:row>3</xdr:row>
      <xdr:rowOff>142710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86F61E9-1F1A-4964-B33A-3E5724FE45DA}"/>
                </a:ext>
              </a:extLst>
            </xdr14:cNvPr>
            <xdr14:cNvContentPartPr/>
          </xdr14:nvContentPartPr>
          <xdr14:nvPr macro=""/>
          <xdr14:xfrm>
            <a:off x="3666240" y="694800"/>
            <a:ext cx="360" cy="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86F61E9-1F1A-4964-B33A-3E5724FE45D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57600" y="685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666090</xdr:colOff>
      <xdr:row>5</xdr:row>
      <xdr:rowOff>161280</xdr:rowOff>
    </xdr:from>
    <xdr:to>
      <xdr:col>2</xdr:col>
      <xdr:colOff>666450</xdr:colOff>
      <xdr:row>5</xdr:row>
      <xdr:rowOff>161640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2714389-EBF3-420E-A25A-A258499DD2BF}"/>
                </a:ext>
              </a:extLst>
            </xdr14:cNvPr>
            <xdr14:cNvContentPartPr/>
          </xdr14:nvContentPartPr>
          <xdr14:nvPr macro=""/>
          <xdr14:xfrm>
            <a:off x="3695040" y="1075680"/>
            <a:ext cx="360" cy="36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2714389-EBF3-420E-A25A-A258499DD2B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86400" y="1066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8:05:55.5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3556,'65'73,"-41"-45,51 46,-65-66,0 0,1-1,0 0,0-1,1 0,0-1,0 0,0-1,15 4,29 2,1-3,0-2,0-2,0-3,75-9,-38-2,169-42,3-22,-4-11,398-189,236-247,-729 403,-5-7,162-162,-96 74,418-422,-422 387,278-237,-168 237,-133 107,-191 134,168-119,-141 103,2 2,78-33,-84 44,1 2,0 1,0 2,1 1,42 0,176 14,-165 5,-1 3,-1 4,116 44,-89-28,-58-19,0 2,-1 3,-1 2,-2 2,0 2,90 71,265 227,-356-285,-1 3,69 80,68 113,-145-184,33 39,-33-43,58 94,-17-13,5-3,122 137,-52-93,67 81,259 349,-353-415,-87-120,78 92,-78-112,2-2,2-2,87 62,-97-83,43 19,10 5,-11 0,177 114,-221-133,49 27,-70-46,1-1,0 0,0-1,1-1,-1 0,30 4,190 9,278-13,-265-8,16 6,285-6,-336-23,-203 25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8:06:37.2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8:07:05.4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25T18:07:06.1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4"/>
  <sheetViews>
    <sheetView workbookViewId="0">
      <selection activeCell="H20" sqref="H20"/>
    </sheetView>
  </sheetViews>
  <sheetFormatPr defaultRowHeight="14.25" x14ac:dyDescent="0.45"/>
  <cols>
    <col min="3" max="3" width="12.59765625" customWidth="1"/>
    <col min="7" max="7" width="13.1328125" customWidth="1"/>
    <col min="11" max="11" width="15.265625" customWidth="1"/>
  </cols>
  <sheetData>
    <row r="1" spans="2:11" ht="14.65" thickBot="1" x14ac:dyDescent="0.5"/>
    <row r="2" spans="2:11" x14ac:dyDescent="0.45">
      <c r="B2" s="52" t="s">
        <v>0</v>
      </c>
      <c r="C2" s="53"/>
      <c r="E2" s="52" t="s">
        <v>27</v>
      </c>
      <c r="F2" s="54"/>
      <c r="G2" s="53"/>
      <c r="I2" s="52" t="s">
        <v>28</v>
      </c>
      <c r="J2" s="54"/>
      <c r="K2" s="53"/>
    </row>
    <row r="3" spans="2:11" x14ac:dyDescent="0.45">
      <c r="B3" s="10" t="s">
        <v>1</v>
      </c>
      <c r="C3" s="17">
        <v>100</v>
      </c>
      <c r="E3" s="8" t="s">
        <v>19</v>
      </c>
      <c r="F3" s="5" t="s">
        <v>20</v>
      </c>
      <c r="G3" s="9" t="s">
        <v>26</v>
      </c>
      <c r="I3" s="8" t="s">
        <v>19</v>
      </c>
      <c r="J3" s="5" t="s">
        <v>20</v>
      </c>
      <c r="K3" s="9" t="s">
        <v>26</v>
      </c>
    </row>
    <row r="4" spans="2:11" x14ac:dyDescent="0.45">
      <c r="B4" s="10" t="s">
        <v>2</v>
      </c>
      <c r="C4" s="17">
        <v>15</v>
      </c>
      <c r="E4" s="18" t="s">
        <v>21</v>
      </c>
      <c r="F4" s="16">
        <v>0.5</v>
      </c>
      <c r="G4" s="9">
        <v>0</v>
      </c>
      <c r="I4" s="18">
        <v>250</v>
      </c>
      <c r="J4" s="16">
        <v>0.5</v>
      </c>
      <c r="K4" s="21">
        <v>0</v>
      </c>
    </row>
    <row r="5" spans="2:11" ht="14.65" thickBot="1" x14ac:dyDescent="0.5">
      <c r="B5" s="13" t="s">
        <v>3</v>
      </c>
      <c r="C5" s="14">
        <f ca="1">_xlfn.NORM.INV(RAND(),C3,C4)</f>
        <v>104.08403501771618</v>
      </c>
      <c r="E5" s="18" t="s">
        <v>22</v>
      </c>
      <c r="F5" s="16">
        <v>0.3</v>
      </c>
      <c r="G5" s="17">
        <f>G4+F4</f>
        <v>0.5</v>
      </c>
      <c r="I5" s="18">
        <v>600</v>
      </c>
      <c r="J5" s="16">
        <v>0.3</v>
      </c>
      <c r="K5" s="21">
        <f>K4+J4</f>
        <v>0.5</v>
      </c>
    </row>
    <row r="6" spans="2:11" ht="14.65" thickBot="1" x14ac:dyDescent="0.5">
      <c r="E6" s="18" t="s">
        <v>23</v>
      </c>
      <c r="F6" s="16">
        <v>0.15</v>
      </c>
      <c r="G6" s="17">
        <f>G5+F5</f>
        <v>0.8</v>
      </c>
      <c r="I6" s="18">
        <v>720</v>
      </c>
      <c r="J6" s="16">
        <v>0.15</v>
      </c>
      <c r="K6" s="21">
        <f>K5+J5</f>
        <v>0.8</v>
      </c>
    </row>
    <row r="7" spans="2:11" x14ac:dyDescent="0.45">
      <c r="B7" s="6" t="s">
        <v>4</v>
      </c>
      <c r="C7" s="7"/>
      <c r="E7" s="19" t="s">
        <v>24</v>
      </c>
      <c r="F7" s="16">
        <v>0.05</v>
      </c>
      <c r="G7" s="17">
        <f>G6+F6</f>
        <v>0.95000000000000007</v>
      </c>
      <c r="I7" s="19">
        <v>900</v>
      </c>
      <c r="J7" s="16">
        <v>0.05</v>
      </c>
      <c r="K7" s="21">
        <f>K6+J6</f>
        <v>0.95000000000000007</v>
      </c>
    </row>
    <row r="8" spans="2:11" x14ac:dyDescent="0.45">
      <c r="B8" s="10" t="s">
        <v>5</v>
      </c>
      <c r="C8" s="17">
        <v>7</v>
      </c>
      <c r="E8" s="10" t="s">
        <v>25</v>
      </c>
      <c r="F8" s="16">
        <f>SUM(F4:F7)</f>
        <v>1</v>
      </c>
      <c r="G8" s="3"/>
      <c r="I8" s="19"/>
      <c r="J8" s="16"/>
      <c r="K8" s="21">
        <f t="shared" ref="K8:K12" si="0">K7+J7</f>
        <v>1</v>
      </c>
    </row>
    <row r="9" spans="2:11" ht="14.65" thickBot="1" x14ac:dyDescent="0.5">
      <c r="B9" s="15" t="s">
        <v>3</v>
      </c>
      <c r="C9" s="14">
        <f ca="1">-(1/C8)*LN(RAND())</f>
        <v>3.4861715886183683E-2</v>
      </c>
      <c r="E9" s="1"/>
      <c r="F9" s="2"/>
      <c r="G9" s="3"/>
      <c r="I9" s="19"/>
      <c r="J9" s="16"/>
      <c r="K9" s="21">
        <f t="shared" si="0"/>
        <v>1</v>
      </c>
    </row>
    <row r="10" spans="2:11" ht="14.65" thickBot="1" x14ac:dyDescent="0.5">
      <c r="E10" s="11" t="s">
        <v>3</v>
      </c>
      <c r="F10" s="12" t="str">
        <f ca="1">LOOKUP(RAND(),G4:G7,E4:E7)</f>
        <v>Sunny</v>
      </c>
      <c r="G10" s="4"/>
      <c r="I10" s="19"/>
      <c r="J10" s="16"/>
      <c r="K10" s="21">
        <f t="shared" si="0"/>
        <v>1</v>
      </c>
    </row>
    <row r="11" spans="2:11" x14ac:dyDescent="0.45">
      <c r="B11" s="52" t="s">
        <v>12</v>
      </c>
      <c r="C11" s="53"/>
      <c r="I11" s="19"/>
      <c r="J11" s="16"/>
      <c r="K11" s="21">
        <f t="shared" si="0"/>
        <v>1</v>
      </c>
    </row>
    <row r="12" spans="2:11" x14ac:dyDescent="0.45">
      <c r="B12" s="8" t="s">
        <v>7</v>
      </c>
      <c r="C12" s="17">
        <v>10</v>
      </c>
      <c r="I12" s="19"/>
      <c r="J12" s="20">
        <f>1-SUM(J4:J11)</f>
        <v>0</v>
      </c>
      <c r="K12" s="21">
        <f t="shared" si="0"/>
        <v>1</v>
      </c>
    </row>
    <row r="13" spans="2:11" ht="14.65" thickBot="1" x14ac:dyDescent="0.5">
      <c r="B13" s="8" t="s">
        <v>8</v>
      </c>
      <c r="C13" s="17">
        <v>20</v>
      </c>
      <c r="I13" s="10" t="s">
        <v>25</v>
      </c>
      <c r="J13" s="20">
        <f>SUM(J4:J7)</f>
        <v>1</v>
      </c>
      <c r="K13" s="3"/>
    </row>
    <row r="14" spans="2:11" ht="14.65" thickBot="1" x14ac:dyDescent="0.5">
      <c r="B14" s="13" t="s">
        <v>3</v>
      </c>
      <c r="C14" s="14">
        <f ca="1">C12+(C13-C12)*RAND()</f>
        <v>17.668825421210862</v>
      </c>
      <c r="E14" s="52" t="s">
        <v>13</v>
      </c>
      <c r="F14" s="53"/>
      <c r="I14" s="1"/>
      <c r="J14" s="2"/>
      <c r="K14" s="3"/>
    </row>
    <row r="15" spans="2:11" ht="14.65" thickBot="1" x14ac:dyDescent="0.5">
      <c r="E15" s="22" t="s">
        <v>14</v>
      </c>
      <c r="F15" s="17" t="s">
        <v>17</v>
      </c>
      <c r="I15" s="11" t="s">
        <v>3</v>
      </c>
      <c r="J15" s="12">
        <f ca="1">LOOKUP(RAND(),K4:K7,I4:I7)</f>
        <v>250</v>
      </c>
      <c r="K15" s="4"/>
    </row>
    <row r="16" spans="2:11" x14ac:dyDescent="0.45">
      <c r="B16" s="52" t="s">
        <v>6</v>
      </c>
      <c r="C16" s="53"/>
      <c r="E16" s="22" t="s">
        <v>15</v>
      </c>
      <c r="F16" s="17" t="s">
        <v>18</v>
      </c>
    </row>
    <row r="17" spans="2:6" x14ac:dyDescent="0.45">
      <c r="B17" s="8" t="s">
        <v>7</v>
      </c>
      <c r="C17" s="17">
        <v>10</v>
      </c>
      <c r="E17" s="22" t="s">
        <v>16</v>
      </c>
      <c r="F17" s="17">
        <v>0.3</v>
      </c>
    </row>
    <row r="18" spans="2:6" ht="14.65" thickBot="1" x14ac:dyDescent="0.5">
      <c r="B18" s="8" t="s">
        <v>8</v>
      </c>
      <c r="C18" s="17">
        <v>20</v>
      </c>
      <c r="E18" s="23" t="s">
        <v>3</v>
      </c>
      <c r="F18" s="14" t="str">
        <f ca="1">IF(RAND()&lt;F17,F15,F16)</f>
        <v>Sad</v>
      </c>
    </row>
    <row r="19" spans="2:6" ht="14.65" thickBot="1" x14ac:dyDescent="0.5">
      <c r="B19" s="13" t="s">
        <v>3</v>
      </c>
      <c r="C19" s="14">
        <f ca="1">RANDBETWEEN(C17,C18)</f>
        <v>13</v>
      </c>
    </row>
    <row r="20" spans="2:6" ht="14.65" thickBot="1" x14ac:dyDescent="0.5"/>
    <row r="21" spans="2:6" x14ac:dyDescent="0.45">
      <c r="B21" s="52" t="s">
        <v>9</v>
      </c>
      <c r="C21" s="53"/>
    </row>
    <row r="22" spans="2:6" x14ac:dyDescent="0.45">
      <c r="B22" s="8" t="s">
        <v>10</v>
      </c>
      <c r="C22" s="17">
        <v>35</v>
      </c>
    </row>
    <row r="23" spans="2:6" x14ac:dyDescent="0.45">
      <c r="B23" s="8" t="s">
        <v>11</v>
      </c>
      <c r="C23" s="17">
        <v>0.2</v>
      </c>
    </row>
    <row r="24" spans="2:6" ht="14.65" thickBot="1" x14ac:dyDescent="0.5">
      <c r="B24" s="13" t="s">
        <v>3</v>
      </c>
      <c r="C24" s="14">
        <f ca="1">_xlfn.BINOM.INV(C22,C23,RAND())</f>
        <v>9</v>
      </c>
    </row>
  </sheetData>
  <mergeCells count="7">
    <mergeCell ref="B21:C21"/>
    <mergeCell ref="I2:K2"/>
    <mergeCell ref="B2:C2"/>
    <mergeCell ref="B11:C11"/>
    <mergeCell ref="B16:C16"/>
    <mergeCell ref="E2:G2"/>
    <mergeCell ref="E14:F1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6672-C8ED-4B28-A660-A8D116B93C4E}">
  <dimension ref="A2:F516"/>
  <sheetViews>
    <sheetView workbookViewId="0">
      <selection activeCell="D17" sqref="D17"/>
    </sheetView>
  </sheetViews>
  <sheetFormatPr defaultRowHeight="14.25" x14ac:dyDescent="0.45"/>
  <cols>
    <col min="3" max="3" width="11.59765625" bestFit="1" customWidth="1"/>
    <col min="5" max="5" width="17.53125" customWidth="1"/>
    <col min="7" max="7" width="9.73046875" customWidth="1"/>
  </cols>
  <sheetData>
    <row r="2" spans="1:6" ht="14.65" thickBot="1" x14ac:dyDescent="0.5"/>
    <row r="3" spans="1:6" ht="14.65" thickBot="1" x14ac:dyDescent="0.5">
      <c r="B3" s="55" t="s">
        <v>82</v>
      </c>
      <c r="C3" s="56"/>
      <c r="E3" s="55" t="s">
        <v>83</v>
      </c>
      <c r="F3" s="56"/>
    </row>
    <row r="4" spans="1:6" x14ac:dyDescent="0.45">
      <c r="B4" s="52" t="s">
        <v>0</v>
      </c>
      <c r="C4" s="53"/>
      <c r="E4" s="52" t="s">
        <v>0</v>
      </c>
      <c r="F4" s="53"/>
    </row>
    <row r="5" spans="1:6" x14ac:dyDescent="0.45">
      <c r="B5" s="10" t="s">
        <v>1</v>
      </c>
      <c r="C5" s="17">
        <v>9</v>
      </c>
      <c r="E5" s="10" t="s">
        <v>1</v>
      </c>
      <c r="F5" s="33">
        <f>C5</f>
        <v>9</v>
      </c>
    </row>
    <row r="6" spans="1:6" x14ac:dyDescent="0.45">
      <c r="B6" s="10" t="s">
        <v>2</v>
      </c>
      <c r="C6" s="17">
        <v>3</v>
      </c>
      <c r="E6" s="10" t="s">
        <v>2</v>
      </c>
      <c r="F6" s="33">
        <f t="shared" ref="F6:F8" si="0">C6</f>
        <v>3</v>
      </c>
    </row>
    <row r="7" spans="1:6" x14ac:dyDescent="0.45">
      <c r="B7" s="47" t="s">
        <v>43</v>
      </c>
      <c r="C7" s="48">
        <v>1</v>
      </c>
      <c r="E7" s="47" t="s">
        <v>43</v>
      </c>
      <c r="F7" s="33">
        <f t="shared" si="0"/>
        <v>1</v>
      </c>
    </row>
    <row r="8" spans="1:6" x14ac:dyDescent="0.45">
      <c r="B8" s="47" t="s">
        <v>44</v>
      </c>
      <c r="C8" s="48">
        <v>10</v>
      </c>
      <c r="E8" s="47" t="s">
        <v>44</v>
      </c>
      <c r="F8" s="33">
        <f t="shared" si="0"/>
        <v>10</v>
      </c>
    </row>
    <row r="9" spans="1:6" x14ac:dyDescent="0.45">
      <c r="B9" s="47" t="s">
        <v>80</v>
      </c>
      <c r="C9" s="49">
        <f>_xlfn.NORM.DIST(C7,$C$5,$C$6,1)</f>
        <v>3.8303805675897356E-3</v>
      </c>
      <c r="E9" s="47" t="s">
        <v>85</v>
      </c>
      <c r="F9" s="50">
        <f ca="1">MAX(F7,_xlfn.NORM.INV(RAND(),F5,F6))</f>
        <v>11.860139847453031</v>
      </c>
    </row>
    <row r="10" spans="1:6" x14ac:dyDescent="0.45">
      <c r="B10" s="47" t="s">
        <v>81</v>
      </c>
      <c r="C10" s="49">
        <f>_xlfn.NORM.DIST(C8,$C$5,$C$6,1)</f>
        <v>0.63055865981823644</v>
      </c>
      <c r="E10" s="47" t="s">
        <v>84</v>
      </c>
      <c r="F10" s="50">
        <f ca="1">MIN(F8,_xlfn.NORM.INV(RAND(),F5,F6))</f>
        <v>9.5960843332707668</v>
      </c>
    </row>
    <row r="11" spans="1:6" ht="14.65" thickBot="1" x14ac:dyDescent="0.5">
      <c r="B11" s="13" t="s">
        <v>3</v>
      </c>
      <c r="C11" s="14">
        <f ca="1">_xlfn.NORM.INV((C9+(C10-C9)*RAND()),C5,C6)</f>
        <v>8.3222957386229961</v>
      </c>
      <c r="E11" s="13" t="s">
        <v>86</v>
      </c>
      <c r="F11" s="14">
        <f ca="1">MIN(F10,MAX(F7,_xlfn.NORM.INV(RAND(),F5,F6)))</f>
        <v>5.7302891019851376</v>
      </c>
    </row>
    <row r="16" spans="1:6" x14ac:dyDescent="0.45">
      <c r="A16" s="51" t="s">
        <v>89</v>
      </c>
      <c r="B16" s="51" t="s">
        <v>87</v>
      </c>
      <c r="C16" s="51" t="s">
        <v>88</v>
      </c>
      <c r="D16" s="51"/>
    </row>
    <row r="17" spans="1:3" x14ac:dyDescent="0.45">
      <c r="A17" t="s">
        <v>90</v>
      </c>
      <c r="B17">
        <f ca="1">_xlfn.NORM.INV(($C$9+($C$10-$C$9)*RAND()),$C$5,$C$6)</f>
        <v>8.3880422725772306</v>
      </c>
      <c r="C17">
        <f ca="1">MIN($F$10,MAX($F$7,_xlfn.NORM.INV(RAND(),$F$5,$F$6)))</f>
        <v>2.7871928410108229</v>
      </c>
    </row>
    <row r="18" spans="1:3" x14ac:dyDescent="0.45">
      <c r="A18" t="s">
        <v>91</v>
      </c>
      <c r="B18">
        <f ca="1">_xlfn.NORM.INV(($C$9+($C$10-$C$9)*RAND()),$C$5,$C$6)</f>
        <v>9.2471045556303455</v>
      </c>
      <c r="C18">
        <f ca="1">MIN($F$10,MAX($F$7,_xlfn.NORM.INV(RAND(),$F$5,$F$6)))</f>
        <v>9.5960843332707668</v>
      </c>
    </row>
    <row r="19" spans="1:3" x14ac:dyDescent="0.45">
      <c r="A19" t="s">
        <v>92</v>
      </c>
      <c r="B19">
        <f t="shared" ref="B19:B82" ca="1" si="1">_xlfn.NORM.INV(($C$9+($C$10-$C$9)*RAND()),$C$5,$C$6)</f>
        <v>6.7339999354554712</v>
      </c>
      <c r="C19">
        <f t="shared" ref="C19:C82" ca="1" si="2">MIN($F$10,MAX($F$7,_xlfn.NORM.INV(RAND(),$F$5,$F$6)))</f>
        <v>7.5972586803029296</v>
      </c>
    </row>
    <row r="20" spans="1:3" x14ac:dyDescent="0.45">
      <c r="A20" t="s">
        <v>93</v>
      </c>
      <c r="B20">
        <f t="shared" ca="1" si="1"/>
        <v>6.2884445985828759</v>
      </c>
      <c r="C20">
        <f t="shared" ca="1" si="2"/>
        <v>9.5960843332707668</v>
      </c>
    </row>
    <row r="21" spans="1:3" x14ac:dyDescent="0.45">
      <c r="A21" t="s">
        <v>94</v>
      </c>
      <c r="B21">
        <f t="shared" ca="1" si="1"/>
        <v>5.5045025515941823</v>
      </c>
      <c r="C21">
        <f t="shared" ca="1" si="2"/>
        <v>5.323883812788635</v>
      </c>
    </row>
    <row r="22" spans="1:3" x14ac:dyDescent="0.45">
      <c r="A22" t="s">
        <v>95</v>
      </c>
      <c r="B22">
        <f t="shared" ca="1" si="1"/>
        <v>9.3242880452373935</v>
      </c>
      <c r="C22">
        <f t="shared" ca="1" si="2"/>
        <v>9.5960843332707668</v>
      </c>
    </row>
    <row r="23" spans="1:3" x14ac:dyDescent="0.45">
      <c r="A23" t="s">
        <v>96</v>
      </c>
      <c r="B23">
        <f t="shared" ca="1" si="1"/>
        <v>5.5916282181197356</v>
      </c>
      <c r="C23">
        <f t="shared" ca="1" si="2"/>
        <v>9.5960843332707668</v>
      </c>
    </row>
    <row r="24" spans="1:3" x14ac:dyDescent="0.45">
      <c r="A24" t="s">
        <v>97</v>
      </c>
      <c r="B24">
        <f t="shared" ca="1" si="1"/>
        <v>8.0309973458986104</v>
      </c>
      <c r="C24">
        <f t="shared" ca="1" si="2"/>
        <v>9.5960843332707668</v>
      </c>
    </row>
    <row r="25" spans="1:3" x14ac:dyDescent="0.45">
      <c r="A25" t="s">
        <v>98</v>
      </c>
      <c r="B25">
        <f t="shared" ca="1" si="1"/>
        <v>8.5255381070844933</v>
      </c>
      <c r="C25">
        <f t="shared" ca="1" si="2"/>
        <v>9.2655784728711481</v>
      </c>
    </row>
    <row r="26" spans="1:3" x14ac:dyDescent="0.45">
      <c r="A26" t="s">
        <v>99</v>
      </c>
      <c r="B26">
        <f t="shared" ca="1" si="1"/>
        <v>6.3585351976496991</v>
      </c>
      <c r="C26">
        <f t="shared" ca="1" si="2"/>
        <v>7.6862112441176969</v>
      </c>
    </row>
    <row r="27" spans="1:3" x14ac:dyDescent="0.45">
      <c r="A27" t="s">
        <v>100</v>
      </c>
      <c r="B27">
        <f t="shared" ca="1" si="1"/>
        <v>8.5891670834893752</v>
      </c>
      <c r="C27">
        <f t="shared" ca="1" si="2"/>
        <v>9.5960843332707668</v>
      </c>
    </row>
    <row r="28" spans="1:3" x14ac:dyDescent="0.45">
      <c r="A28" t="s">
        <v>101</v>
      </c>
      <c r="B28">
        <f t="shared" ca="1" si="1"/>
        <v>9.0834865347469513</v>
      </c>
      <c r="C28">
        <f t="shared" ca="1" si="2"/>
        <v>6.3228762905890559</v>
      </c>
    </row>
    <row r="29" spans="1:3" x14ac:dyDescent="0.45">
      <c r="A29" t="s">
        <v>102</v>
      </c>
      <c r="B29">
        <f t="shared" ca="1" si="1"/>
        <v>6.7167342553122236</v>
      </c>
      <c r="C29">
        <f t="shared" ca="1" si="2"/>
        <v>6.5437969215964618</v>
      </c>
    </row>
    <row r="30" spans="1:3" x14ac:dyDescent="0.45">
      <c r="A30" t="s">
        <v>103</v>
      </c>
      <c r="B30">
        <f t="shared" ca="1" si="1"/>
        <v>6.2511450471630265</v>
      </c>
      <c r="C30">
        <f t="shared" ca="1" si="2"/>
        <v>4.9847742256009946</v>
      </c>
    </row>
    <row r="31" spans="1:3" x14ac:dyDescent="0.45">
      <c r="A31" t="s">
        <v>104</v>
      </c>
      <c r="B31">
        <f t="shared" ca="1" si="1"/>
        <v>8.3596581390362061</v>
      </c>
      <c r="C31">
        <f t="shared" ca="1" si="2"/>
        <v>7.761302262971002</v>
      </c>
    </row>
    <row r="32" spans="1:3" x14ac:dyDescent="0.45">
      <c r="A32" t="s">
        <v>105</v>
      </c>
      <c r="B32">
        <f t="shared" ca="1" si="1"/>
        <v>5.4367516743400834</v>
      </c>
      <c r="C32">
        <f t="shared" ca="1" si="2"/>
        <v>6.7789424604033526</v>
      </c>
    </row>
    <row r="33" spans="1:3" x14ac:dyDescent="0.45">
      <c r="A33" t="s">
        <v>106</v>
      </c>
      <c r="B33">
        <f t="shared" ca="1" si="1"/>
        <v>8.9277726541728768</v>
      </c>
      <c r="C33">
        <f t="shared" ca="1" si="2"/>
        <v>6.6877305442050483</v>
      </c>
    </row>
    <row r="34" spans="1:3" x14ac:dyDescent="0.45">
      <c r="A34" t="s">
        <v>107</v>
      </c>
      <c r="B34">
        <f t="shared" ca="1" si="1"/>
        <v>6.8166057693242363</v>
      </c>
      <c r="C34">
        <f t="shared" ca="1" si="2"/>
        <v>3.811332855563994</v>
      </c>
    </row>
    <row r="35" spans="1:3" x14ac:dyDescent="0.45">
      <c r="A35" t="s">
        <v>108</v>
      </c>
      <c r="B35">
        <f t="shared" ca="1" si="1"/>
        <v>9.6014056142316697</v>
      </c>
      <c r="C35">
        <f t="shared" ca="1" si="2"/>
        <v>7.1763184748401603</v>
      </c>
    </row>
    <row r="36" spans="1:3" x14ac:dyDescent="0.45">
      <c r="A36" t="s">
        <v>109</v>
      </c>
      <c r="B36">
        <f t="shared" ca="1" si="1"/>
        <v>7.9584779840016315</v>
      </c>
      <c r="C36">
        <f t="shared" ca="1" si="2"/>
        <v>5.679161490916524</v>
      </c>
    </row>
    <row r="37" spans="1:3" x14ac:dyDescent="0.45">
      <c r="A37" t="s">
        <v>110</v>
      </c>
      <c r="B37">
        <f t="shared" ca="1" si="1"/>
        <v>7.597298966307803</v>
      </c>
      <c r="C37">
        <f t="shared" ca="1" si="2"/>
        <v>6.9854961784873293</v>
      </c>
    </row>
    <row r="38" spans="1:3" x14ac:dyDescent="0.45">
      <c r="A38" t="s">
        <v>111</v>
      </c>
      <c r="B38">
        <f t="shared" ca="1" si="1"/>
        <v>6.8703134425373449</v>
      </c>
      <c r="C38">
        <f t="shared" ca="1" si="2"/>
        <v>5.9776919166955302</v>
      </c>
    </row>
    <row r="39" spans="1:3" x14ac:dyDescent="0.45">
      <c r="A39" t="s">
        <v>112</v>
      </c>
      <c r="B39">
        <f t="shared" ca="1" si="1"/>
        <v>7.4764286929314583</v>
      </c>
      <c r="C39">
        <f t="shared" ca="1" si="2"/>
        <v>9.1992133369591862</v>
      </c>
    </row>
    <row r="40" spans="1:3" x14ac:dyDescent="0.45">
      <c r="A40" t="s">
        <v>113</v>
      </c>
      <c r="B40">
        <f t="shared" ca="1" si="1"/>
        <v>9.053489308858456</v>
      </c>
      <c r="C40">
        <f t="shared" ca="1" si="2"/>
        <v>5.928434069807782</v>
      </c>
    </row>
    <row r="41" spans="1:3" x14ac:dyDescent="0.45">
      <c r="A41" t="s">
        <v>114</v>
      </c>
      <c r="B41">
        <f t="shared" ca="1" si="1"/>
        <v>9.5946575126578466</v>
      </c>
      <c r="C41">
        <f t="shared" ca="1" si="2"/>
        <v>8.9969599683070207</v>
      </c>
    </row>
    <row r="42" spans="1:3" x14ac:dyDescent="0.45">
      <c r="A42" t="s">
        <v>115</v>
      </c>
      <c r="B42">
        <f t="shared" ca="1" si="1"/>
        <v>7.1830371321679278</v>
      </c>
      <c r="C42">
        <f t="shared" ca="1" si="2"/>
        <v>8.6162273016830095</v>
      </c>
    </row>
    <row r="43" spans="1:3" x14ac:dyDescent="0.45">
      <c r="A43" t="s">
        <v>116</v>
      </c>
      <c r="B43">
        <f t="shared" ca="1" si="1"/>
        <v>7.9740484028916594</v>
      </c>
      <c r="C43">
        <f t="shared" ca="1" si="2"/>
        <v>9.5960843332707668</v>
      </c>
    </row>
    <row r="44" spans="1:3" x14ac:dyDescent="0.45">
      <c r="A44" t="s">
        <v>117</v>
      </c>
      <c r="B44">
        <f t="shared" ca="1" si="1"/>
        <v>7.7174540250188155</v>
      </c>
      <c r="C44">
        <f t="shared" ca="1" si="2"/>
        <v>9.3364630775079345</v>
      </c>
    </row>
    <row r="45" spans="1:3" x14ac:dyDescent="0.45">
      <c r="A45" t="s">
        <v>118</v>
      </c>
      <c r="B45">
        <f t="shared" ca="1" si="1"/>
        <v>4.463804056049506</v>
      </c>
      <c r="C45">
        <f t="shared" ca="1" si="2"/>
        <v>9.5960843332707668</v>
      </c>
    </row>
    <row r="46" spans="1:3" x14ac:dyDescent="0.45">
      <c r="A46" t="s">
        <v>119</v>
      </c>
      <c r="B46">
        <f t="shared" ca="1" si="1"/>
        <v>8.9316720147161845</v>
      </c>
      <c r="C46">
        <f t="shared" ca="1" si="2"/>
        <v>9.5960843332707668</v>
      </c>
    </row>
    <row r="47" spans="1:3" x14ac:dyDescent="0.45">
      <c r="A47" t="s">
        <v>120</v>
      </c>
      <c r="B47">
        <f t="shared" ca="1" si="1"/>
        <v>2.9486044243368505</v>
      </c>
      <c r="C47">
        <f t="shared" ca="1" si="2"/>
        <v>6.3543725181693196</v>
      </c>
    </row>
    <row r="48" spans="1:3" x14ac:dyDescent="0.45">
      <c r="A48" t="s">
        <v>121</v>
      </c>
      <c r="B48">
        <f t="shared" ca="1" si="1"/>
        <v>2.9102422599832094</v>
      </c>
      <c r="C48">
        <f t="shared" ca="1" si="2"/>
        <v>7.4296478660770395</v>
      </c>
    </row>
    <row r="49" spans="1:3" x14ac:dyDescent="0.45">
      <c r="A49" t="s">
        <v>122</v>
      </c>
      <c r="B49">
        <f t="shared" ca="1" si="1"/>
        <v>9.7054597006646937</v>
      </c>
      <c r="C49">
        <f t="shared" ca="1" si="2"/>
        <v>9.5960843332707668</v>
      </c>
    </row>
    <row r="50" spans="1:3" x14ac:dyDescent="0.45">
      <c r="A50" t="s">
        <v>123</v>
      </c>
      <c r="B50">
        <f t="shared" ca="1" si="1"/>
        <v>6.8232496173490187</v>
      </c>
      <c r="C50">
        <f t="shared" ca="1" si="2"/>
        <v>9.5960843332707668</v>
      </c>
    </row>
    <row r="51" spans="1:3" x14ac:dyDescent="0.45">
      <c r="A51" t="s">
        <v>124</v>
      </c>
      <c r="B51">
        <f t="shared" ca="1" si="1"/>
        <v>9.4998313810822452</v>
      </c>
      <c r="C51">
        <f t="shared" ca="1" si="2"/>
        <v>8.531932158805958</v>
      </c>
    </row>
    <row r="52" spans="1:3" x14ac:dyDescent="0.45">
      <c r="A52" t="s">
        <v>125</v>
      </c>
      <c r="B52">
        <f t="shared" ca="1" si="1"/>
        <v>6.6419002674270633</v>
      </c>
      <c r="C52">
        <f t="shared" ca="1" si="2"/>
        <v>5.3697091658789358</v>
      </c>
    </row>
    <row r="53" spans="1:3" x14ac:dyDescent="0.45">
      <c r="A53" t="s">
        <v>126</v>
      </c>
      <c r="B53">
        <f t="shared" ca="1" si="1"/>
        <v>5.443596813826975</v>
      </c>
      <c r="C53">
        <f t="shared" ca="1" si="2"/>
        <v>6.8004616939590106</v>
      </c>
    </row>
    <row r="54" spans="1:3" x14ac:dyDescent="0.45">
      <c r="A54" t="s">
        <v>127</v>
      </c>
      <c r="B54">
        <f t="shared" ca="1" si="1"/>
        <v>5.7332187947086126</v>
      </c>
      <c r="C54">
        <f t="shared" ca="1" si="2"/>
        <v>9.5960843332707668</v>
      </c>
    </row>
    <row r="55" spans="1:3" x14ac:dyDescent="0.45">
      <c r="A55" t="s">
        <v>128</v>
      </c>
      <c r="B55">
        <f t="shared" ca="1" si="1"/>
        <v>7.4649563224057287</v>
      </c>
      <c r="C55">
        <f t="shared" ca="1" si="2"/>
        <v>9.5960843332707668</v>
      </c>
    </row>
    <row r="56" spans="1:3" x14ac:dyDescent="0.45">
      <c r="A56" t="s">
        <v>129</v>
      </c>
      <c r="B56">
        <f t="shared" ca="1" si="1"/>
        <v>7.3947000859340779</v>
      </c>
      <c r="C56">
        <f t="shared" ca="1" si="2"/>
        <v>9.0233791864865758</v>
      </c>
    </row>
    <row r="57" spans="1:3" x14ac:dyDescent="0.45">
      <c r="A57" t="s">
        <v>130</v>
      </c>
      <c r="B57">
        <f t="shared" ca="1" si="1"/>
        <v>9.6933758203085691</v>
      </c>
      <c r="C57">
        <f t="shared" ca="1" si="2"/>
        <v>9.5960843332707668</v>
      </c>
    </row>
    <row r="58" spans="1:3" x14ac:dyDescent="0.45">
      <c r="A58" t="s">
        <v>131</v>
      </c>
      <c r="B58">
        <f t="shared" ca="1" si="1"/>
        <v>4.3883925785419331</v>
      </c>
      <c r="C58">
        <f t="shared" ca="1" si="2"/>
        <v>9.5960843332707668</v>
      </c>
    </row>
    <row r="59" spans="1:3" x14ac:dyDescent="0.45">
      <c r="A59" t="s">
        <v>132</v>
      </c>
      <c r="B59">
        <f t="shared" ca="1" si="1"/>
        <v>6.7701861323912205</v>
      </c>
      <c r="C59">
        <f t="shared" ca="1" si="2"/>
        <v>9.5960843332707668</v>
      </c>
    </row>
    <row r="60" spans="1:3" x14ac:dyDescent="0.45">
      <c r="A60" t="s">
        <v>133</v>
      </c>
      <c r="B60">
        <f t="shared" ca="1" si="1"/>
        <v>9.0975970243915896</v>
      </c>
      <c r="C60">
        <f t="shared" ca="1" si="2"/>
        <v>9.5960843332707668</v>
      </c>
    </row>
    <row r="61" spans="1:3" x14ac:dyDescent="0.45">
      <c r="A61" t="s">
        <v>134</v>
      </c>
      <c r="B61">
        <f t="shared" ca="1" si="1"/>
        <v>7.9809946726730425</v>
      </c>
      <c r="C61">
        <f t="shared" ca="1" si="2"/>
        <v>7.9573003837101668</v>
      </c>
    </row>
    <row r="62" spans="1:3" x14ac:dyDescent="0.45">
      <c r="A62" t="s">
        <v>135</v>
      </c>
      <c r="B62">
        <f t="shared" ca="1" si="1"/>
        <v>6.359448402921176</v>
      </c>
      <c r="C62">
        <f t="shared" ca="1" si="2"/>
        <v>4.3311006267088681</v>
      </c>
    </row>
    <row r="63" spans="1:3" x14ac:dyDescent="0.45">
      <c r="A63" t="s">
        <v>136</v>
      </c>
      <c r="B63">
        <f t="shared" ca="1" si="1"/>
        <v>7.040081753146616</v>
      </c>
      <c r="C63">
        <f t="shared" ca="1" si="2"/>
        <v>8.0090466777867295</v>
      </c>
    </row>
    <row r="64" spans="1:3" x14ac:dyDescent="0.45">
      <c r="A64" t="s">
        <v>137</v>
      </c>
      <c r="B64">
        <f t="shared" ca="1" si="1"/>
        <v>8.6644371896938743</v>
      </c>
      <c r="C64">
        <f t="shared" ca="1" si="2"/>
        <v>9.5960843332707668</v>
      </c>
    </row>
    <row r="65" spans="1:3" x14ac:dyDescent="0.45">
      <c r="A65" t="s">
        <v>138</v>
      </c>
      <c r="B65">
        <f t="shared" ca="1" si="1"/>
        <v>8.9278163582559351</v>
      </c>
      <c r="C65">
        <f t="shared" ca="1" si="2"/>
        <v>4.9739086310928249</v>
      </c>
    </row>
    <row r="66" spans="1:3" x14ac:dyDescent="0.45">
      <c r="A66" t="s">
        <v>139</v>
      </c>
      <c r="B66">
        <f t="shared" ca="1" si="1"/>
        <v>8.191849569515778</v>
      </c>
      <c r="C66">
        <f t="shared" ca="1" si="2"/>
        <v>9.5960843332707668</v>
      </c>
    </row>
    <row r="67" spans="1:3" x14ac:dyDescent="0.45">
      <c r="A67" t="s">
        <v>140</v>
      </c>
      <c r="B67">
        <f t="shared" ca="1" si="1"/>
        <v>6.3428001385735655</v>
      </c>
      <c r="C67">
        <f t="shared" ca="1" si="2"/>
        <v>4.1828260542123754</v>
      </c>
    </row>
    <row r="68" spans="1:3" x14ac:dyDescent="0.45">
      <c r="A68" t="s">
        <v>141</v>
      </c>
      <c r="B68">
        <f t="shared" ca="1" si="1"/>
        <v>9.9625255797252752</v>
      </c>
      <c r="C68">
        <f t="shared" ca="1" si="2"/>
        <v>9.5960843332707668</v>
      </c>
    </row>
    <row r="69" spans="1:3" x14ac:dyDescent="0.45">
      <c r="A69" t="s">
        <v>142</v>
      </c>
      <c r="B69">
        <f t="shared" ca="1" si="1"/>
        <v>6.639967006321287</v>
      </c>
      <c r="C69">
        <f t="shared" ca="1" si="2"/>
        <v>9.5960843332707668</v>
      </c>
    </row>
    <row r="70" spans="1:3" x14ac:dyDescent="0.45">
      <c r="A70" t="s">
        <v>143</v>
      </c>
      <c r="B70">
        <f t="shared" ca="1" si="1"/>
        <v>3.3072863002572275</v>
      </c>
      <c r="C70">
        <f t="shared" ca="1" si="2"/>
        <v>9.5960843332707668</v>
      </c>
    </row>
    <row r="71" spans="1:3" x14ac:dyDescent="0.45">
      <c r="A71" t="s">
        <v>144</v>
      </c>
      <c r="B71">
        <f t="shared" ca="1" si="1"/>
        <v>6.3548034381798981</v>
      </c>
      <c r="C71">
        <f t="shared" ca="1" si="2"/>
        <v>7.9423550849903881</v>
      </c>
    </row>
    <row r="72" spans="1:3" x14ac:dyDescent="0.45">
      <c r="A72" t="s">
        <v>145</v>
      </c>
      <c r="B72">
        <f t="shared" ca="1" si="1"/>
        <v>6.2896365556121312</v>
      </c>
      <c r="C72">
        <f t="shared" ca="1" si="2"/>
        <v>3.2975557093443459</v>
      </c>
    </row>
    <row r="73" spans="1:3" x14ac:dyDescent="0.45">
      <c r="A73" t="s">
        <v>146</v>
      </c>
      <c r="B73">
        <f t="shared" ca="1" si="1"/>
        <v>7.8321016106675678</v>
      </c>
      <c r="C73">
        <f t="shared" ca="1" si="2"/>
        <v>9.5960843332707668</v>
      </c>
    </row>
    <row r="74" spans="1:3" x14ac:dyDescent="0.45">
      <c r="A74" t="s">
        <v>147</v>
      </c>
      <c r="B74">
        <f t="shared" ca="1" si="1"/>
        <v>7.0616531422481703</v>
      </c>
      <c r="C74">
        <f t="shared" ca="1" si="2"/>
        <v>6.0313742157598194</v>
      </c>
    </row>
    <row r="75" spans="1:3" x14ac:dyDescent="0.45">
      <c r="A75" t="s">
        <v>148</v>
      </c>
      <c r="B75">
        <f t="shared" ca="1" si="1"/>
        <v>9.2949717696286651</v>
      </c>
      <c r="C75">
        <f t="shared" ca="1" si="2"/>
        <v>6.8997206764895225</v>
      </c>
    </row>
    <row r="76" spans="1:3" x14ac:dyDescent="0.45">
      <c r="A76" t="s">
        <v>149</v>
      </c>
      <c r="B76">
        <f t="shared" ca="1" si="1"/>
        <v>9.9063707266363359</v>
      </c>
      <c r="C76">
        <f t="shared" ca="1" si="2"/>
        <v>8.6271689574780144</v>
      </c>
    </row>
    <row r="77" spans="1:3" x14ac:dyDescent="0.45">
      <c r="A77" t="s">
        <v>150</v>
      </c>
      <c r="B77">
        <f t="shared" ca="1" si="1"/>
        <v>9.0120856823855711</v>
      </c>
      <c r="C77">
        <f t="shared" ca="1" si="2"/>
        <v>9.5960843332707668</v>
      </c>
    </row>
    <row r="78" spans="1:3" x14ac:dyDescent="0.45">
      <c r="A78" t="s">
        <v>151</v>
      </c>
      <c r="B78">
        <f t="shared" ca="1" si="1"/>
        <v>6.5615607356208709</v>
      </c>
      <c r="C78">
        <f t="shared" ca="1" si="2"/>
        <v>8.3070845551948675</v>
      </c>
    </row>
    <row r="79" spans="1:3" x14ac:dyDescent="0.45">
      <c r="A79" t="s">
        <v>152</v>
      </c>
      <c r="B79">
        <f t="shared" ca="1" si="1"/>
        <v>7.1374481065920605</v>
      </c>
      <c r="C79">
        <f t="shared" ca="1" si="2"/>
        <v>9.5960843332707668</v>
      </c>
    </row>
    <row r="80" spans="1:3" x14ac:dyDescent="0.45">
      <c r="A80" t="s">
        <v>153</v>
      </c>
      <c r="B80">
        <f t="shared" ca="1" si="1"/>
        <v>7.7956758266538833</v>
      </c>
      <c r="C80">
        <f t="shared" ca="1" si="2"/>
        <v>6.4886917825046391</v>
      </c>
    </row>
    <row r="81" spans="1:3" x14ac:dyDescent="0.45">
      <c r="A81" t="s">
        <v>154</v>
      </c>
      <c r="B81">
        <f t="shared" ca="1" si="1"/>
        <v>8.3729129931198099</v>
      </c>
      <c r="C81">
        <f t="shared" ca="1" si="2"/>
        <v>7.6587993623569499</v>
      </c>
    </row>
    <row r="82" spans="1:3" x14ac:dyDescent="0.45">
      <c r="A82" t="s">
        <v>155</v>
      </c>
      <c r="B82">
        <f t="shared" ca="1" si="1"/>
        <v>9.4169723253674071</v>
      </c>
      <c r="C82">
        <f t="shared" ca="1" si="2"/>
        <v>5.6700356266050935</v>
      </c>
    </row>
    <row r="83" spans="1:3" x14ac:dyDescent="0.45">
      <c r="A83" t="s">
        <v>156</v>
      </c>
      <c r="B83">
        <f t="shared" ref="B83:B103" ca="1" si="3">_xlfn.NORM.INV(($C$9+($C$10-$C$9)*RAND()),$C$5,$C$6)</f>
        <v>9.2390603822853272</v>
      </c>
      <c r="C83">
        <f t="shared" ref="C83:C146" ca="1" si="4">MIN($F$10,MAX($F$7,_xlfn.NORM.INV(RAND(),$F$5,$F$6)))</f>
        <v>8.4182386091353774</v>
      </c>
    </row>
    <row r="84" spans="1:3" x14ac:dyDescent="0.45">
      <c r="A84" t="s">
        <v>157</v>
      </c>
      <c r="B84">
        <f t="shared" ca="1" si="3"/>
        <v>6.6101246278405501</v>
      </c>
      <c r="C84">
        <f t="shared" ca="1" si="4"/>
        <v>5.4400252641077298</v>
      </c>
    </row>
    <row r="85" spans="1:3" x14ac:dyDescent="0.45">
      <c r="A85" t="s">
        <v>158</v>
      </c>
      <c r="B85">
        <f t="shared" ca="1" si="3"/>
        <v>7.2541082433413759</v>
      </c>
      <c r="C85">
        <f t="shared" ca="1" si="4"/>
        <v>9.5960843332707668</v>
      </c>
    </row>
    <row r="86" spans="1:3" x14ac:dyDescent="0.45">
      <c r="A86" t="s">
        <v>159</v>
      </c>
      <c r="B86">
        <f t="shared" ca="1" si="3"/>
        <v>7.1439388291351129</v>
      </c>
      <c r="C86">
        <f t="shared" ca="1" si="4"/>
        <v>9.4343702214189964</v>
      </c>
    </row>
    <row r="87" spans="1:3" x14ac:dyDescent="0.45">
      <c r="A87" t="s">
        <v>160</v>
      </c>
      <c r="B87">
        <f t="shared" ca="1" si="3"/>
        <v>8.5354944424640475</v>
      </c>
      <c r="C87">
        <f t="shared" ca="1" si="4"/>
        <v>5.9477482242100201</v>
      </c>
    </row>
    <row r="88" spans="1:3" x14ac:dyDescent="0.45">
      <c r="A88" t="s">
        <v>161</v>
      </c>
      <c r="B88">
        <f t="shared" ca="1" si="3"/>
        <v>8.7196750792024815</v>
      </c>
      <c r="C88">
        <f t="shared" ca="1" si="4"/>
        <v>9.5960843332707668</v>
      </c>
    </row>
    <row r="89" spans="1:3" x14ac:dyDescent="0.45">
      <c r="A89" t="s">
        <v>162</v>
      </c>
      <c r="B89">
        <f t="shared" ca="1" si="3"/>
        <v>9.022491891776566</v>
      </c>
      <c r="C89">
        <f t="shared" ca="1" si="4"/>
        <v>3.5756331584041856</v>
      </c>
    </row>
    <row r="90" spans="1:3" x14ac:dyDescent="0.45">
      <c r="A90" t="s">
        <v>163</v>
      </c>
      <c r="B90">
        <f t="shared" ca="1" si="3"/>
        <v>5.6658741528165102</v>
      </c>
      <c r="C90">
        <f t="shared" ca="1" si="4"/>
        <v>9.5960843332707668</v>
      </c>
    </row>
    <row r="91" spans="1:3" x14ac:dyDescent="0.45">
      <c r="A91" t="s">
        <v>164</v>
      </c>
      <c r="B91">
        <f t="shared" ca="1" si="3"/>
        <v>5.2845223181634147</v>
      </c>
      <c r="C91">
        <f t="shared" ca="1" si="4"/>
        <v>8.8057802868363986</v>
      </c>
    </row>
    <row r="92" spans="1:3" x14ac:dyDescent="0.45">
      <c r="A92" t="s">
        <v>165</v>
      </c>
      <c r="B92">
        <f t="shared" ca="1" si="3"/>
        <v>9.4162556278009948</v>
      </c>
      <c r="C92">
        <f t="shared" ca="1" si="4"/>
        <v>9.5304768829006576</v>
      </c>
    </row>
    <row r="93" spans="1:3" x14ac:dyDescent="0.45">
      <c r="A93" t="s">
        <v>166</v>
      </c>
      <c r="B93">
        <f t="shared" ca="1" si="3"/>
        <v>9.5346846264221803</v>
      </c>
      <c r="C93">
        <f t="shared" ca="1" si="4"/>
        <v>8.6043952108598987</v>
      </c>
    </row>
    <row r="94" spans="1:3" x14ac:dyDescent="0.45">
      <c r="A94" t="s">
        <v>167</v>
      </c>
      <c r="B94">
        <f t="shared" ca="1" si="3"/>
        <v>9.3684900171831131</v>
      </c>
      <c r="C94">
        <f t="shared" ca="1" si="4"/>
        <v>9.5960843332707668</v>
      </c>
    </row>
    <row r="95" spans="1:3" x14ac:dyDescent="0.45">
      <c r="A95" t="s">
        <v>168</v>
      </c>
      <c r="B95">
        <f t="shared" ca="1" si="3"/>
        <v>5.8997206915728899</v>
      </c>
      <c r="C95">
        <f t="shared" ca="1" si="4"/>
        <v>9.5960843332707668</v>
      </c>
    </row>
    <row r="96" spans="1:3" x14ac:dyDescent="0.45">
      <c r="A96" t="s">
        <v>169</v>
      </c>
      <c r="B96">
        <f t="shared" ca="1" si="3"/>
        <v>6.596474374078853</v>
      </c>
      <c r="C96">
        <f t="shared" ca="1" si="4"/>
        <v>9.4772799108596306</v>
      </c>
    </row>
    <row r="97" spans="1:3" x14ac:dyDescent="0.45">
      <c r="A97" t="s">
        <v>170</v>
      </c>
      <c r="B97">
        <f t="shared" ca="1" si="3"/>
        <v>9.0531820746382596</v>
      </c>
      <c r="C97">
        <f t="shared" ca="1" si="4"/>
        <v>9.1479223295537029</v>
      </c>
    </row>
    <row r="98" spans="1:3" x14ac:dyDescent="0.45">
      <c r="A98" t="s">
        <v>171</v>
      </c>
      <c r="B98">
        <f t="shared" ca="1" si="3"/>
        <v>5.941704356357655</v>
      </c>
      <c r="C98">
        <f t="shared" ca="1" si="4"/>
        <v>9.5960843332707668</v>
      </c>
    </row>
    <row r="99" spans="1:3" x14ac:dyDescent="0.45">
      <c r="A99" t="s">
        <v>172</v>
      </c>
      <c r="B99">
        <f t="shared" ca="1" si="3"/>
        <v>5.2687216375971264</v>
      </c>
      <c r="C99">
        <f t="shared" ca="1" si="4"/>
        <v>9.5960843332707668</v>
      </c>
    </row>
    <row r="100" spans="1:3" x14ac:dyDescent="0.45">
      <c r="A100" t="s">
        <v>173</v>
      </c>
      <c r="B100">
        <f t="shared" ca="1" si="3"/>
        <v>4.6877714826434005</v>
      </c>
      <c r="C100">
        <f t="shared" ca="1" si="4"/>
        <v>9.5960843332707668</v>
      </c>
    </row>
    <row r="101" spans="1:3" x14ac:dyDescent="0.45">
      <c r="A101" t="s">
        <v>174</v>
      </c>
      <c r="B101">
        <f t="shared" ca="1" si="3"/>
        <v>8.2759425986397659</v>
      </c>
      <c r="C101">
        <f t="shared" ca="1" si="4"/>
        <v>7.2202024234587237</v>
      </c>
    </row>
    <row r="102" spans="1:3" x14ac:dyDescent="0.45">
      <c r="A102" t="s">
        <v>175</v>
      </c>
      <c r="B102">
        <f t="shared" ca="1" si="3"/>
        <v>5.7898743442162193</v>
      </c>
      <c r="C102">
        <f t="shared" ca="1" si="4"/>
        <v>6.971958236223788</v>
      </c>
    </row>
    <row r="103" spans="1:3" x14ac:dyDescent="0.45">
      <c r="A103" t="s">
        <v>176</v>
      </c>
      <c r="B103">
        <f t="shared" ca="1" si="3"/>
        <v>5.4114686670987791</v>
      </c>
      <c r="C103">
        <f t="shared" ca="1" si="4"/>
        <v>3.7253188842026201</v>
      </c>
    </row>
    <row r="104" spans="1:3" x14ac:dyDescent="0.45">
      <c r="A104" t="s">
        <v>177</v>
      </c>
      <c r="B104">
        <f ca="1">_xlfn.NORM.INV(($C$9+($C$10-$C$9)*RAND()),$C$5,$C$6)</f>
        <v>5.4892975825860111</v>
      </c>
      <c r="C104">
        <f t="shared" ca="1" si="4"/>
        <v>9.5960843332707668</v>
      </c>
    </row>
    <row r="105" spans="1:3" x14ac:dyDescent="0.45">
      <c r="A105" t="s">
        <v>178</v>
      </c>
      <c r="B105">
        <f ca="1">_xlfn.NORM.INV(($C$9+($C$10-$C$9)*RAND()),$C$5,$C$6)</f>
        <v>7.454778650745415</v>
      </c>
      <c r="C105">
        <f t="shared" ca="1" si="4"/>
        <v>9.5960843332707668</v>
      </c>
    </row>
    <row r="106" spans="1:3" x14ac:dyDescent="0.45">
      <c r="A106" t="s">
        <v>179</v>
      </c>
      <c r="B106">
        <f t="shared" ref="B106:B114" ca="1" si="5">_xlfn.NORM.INV(($C$9+($C$10-$C$9)*RAND()),$C$5,$C$6)</f>
        <v>9.5615762189131619</v>
      </c>
      <c r="C106">
        <f t="shared" ca="1" si="4"/>
        <v>4.8815001848608226</v>
      </c>
    </row>
    <row r="107" spans="1:3" x14ac:dyDescent="0.45">
      <c r="A107" t="s">
        <v>180</v>
      </c>
      <c r="B107">
        <f t="shared" ca="1" si="5"/>
        <v>3.354674100008272</v>
      </c>
      <c r="C107">
        <f t="shared" ca="1" si="4"/>
        <v>9.5310712266427249</v>
      </c>
    </row>
    <row r="108" spans="1:3" x14ac:dyDescent="0.45">
      <c r="A108" t="s">
        <v>181</v>
      </c>
      <c r="B108">
        <f t="shared" ca="1" si="5"/>
        <v>7.8535904968857961</v>
      </c>
      <c r="C108">
        <f t="shared" ca="1" si="4"/>
        <v>7.7297302166003128</v>
      </c>
    </row>
    <row r="109" spans="1:3" x14ac:dyDescent="0.45">
      <c r="A109" t="s">
        <v>182</v>
      </c>
      <c r="B109">
        <f t="shared" ca="1" si="5"/>
        <v>9.5891917679210312</v>
      </c>
      <c r="C109">
        <f t="shared" ca="1" si="4"/>
        <v>9.5960843332707668</v>
      </c>
    </row>
    <row r="110" spans="1:3" x14ac:dyDescent="0.45">
      <c r="A110" t="s">
        <v>183</v>
      </c>
      <c r="B110">
        <f t="shared" ca="1" si="5"/>
        <v>9.363972477508538</v>
      </c>
      <c r="C110">
        <f t="shared" ca="1" si="4"/>
        <v>5.4154833242911362</v>
      </c>
    </row>
    <row r="111" spans="1:3" x14ac:dyDescent="0.45">
      <c r="A111" t="s">
        <v>184</v>
      </c>
      <c r="B111">
        <f t="shared" ca="1" si="5"/>
        <v>6.0544923037281073</v>
      </c>
      <c r="C111">
        <f t="shared" ca="1" si="4"/>
        <v>9.2294588153072219</v>
      </c>
    </row>
    <row r="112" spans="1:3" x14ac:dyDescent="0.45">
      <c r="A112" t="s">
        <v>185</v>
      </c>
      <c r="B112">
        <f t="shared" ca="1" si="5"/>
        <v>6.8326073532811566</v>
      </c>
      <c r="C112">
        <f t="shared" ca="1" si="4"/>
        <v>9.5960843332707668</v>
      </c>
    </row>
    <row r="113" spans="1:3" x14ac:dyDescent="0.45">
      <c r="A113" t="s">
        <v>186</v>
      </c>
      <c r="B113">
        <f t="shared" ca="1" si="5"/>
        <v>3.8460484889840663</v>
      </c>
      <c r="C113">
        <f t="shared" ca="1" si="4"/>
        <v>6.283742347417232</v>
      </c>
    </row>
    <row r="114" spans="1:3" x14ac:dyDescent="0.45">
      <c r="A114" t="s">
        <v>187</v>
      </c>
      <c r="B114">
        <f t="shared" ca="1" si="5"/>
        <v>5.9402354925590881</v>
      </c>
      <c r="C114">
        <f t="shared" ca="1" si="4"/>
        <v>5.3791593511133016</v>
      </c>
    </row>
    <row r="115" spans="1:3" x14ac:dyDescent="0.45">
      <c r="A115" t="s">
        <v>188</v>
      </c>
      <c r="B115">
        <f ca="1">_xlfn.NORM.INV(($C$9+($C$10-$C$9)*RAND()),$C$5,$C$6)</f>
        <v>6.5819021821803929</v>
      </c>
      <c r="C115">
        <f t="shared" ca="1" si="4"/>
        <v>8.1514362188676337</v>
      </c>
    </row>
    <row r="116" spans="1:3" x14ac:dyDescent="0.45">
      <c r="A116" t="s">
        <v>189</v>
      </c>
      <c r="B116">
        <f ca="1">_xlfn.NORM.INV(($C$9+($C$10-$C$9)*RAND()),$C$5,$C$6)</f>
        <v>8.6215228192727622</v>
      </c>
      <c r="C116">
        <f t="shared" ca="1" si="4"/>
        <v>9.5960843332707668</v>
      </c>
    </row>
    <row r="117" spans="1:3" x14ac:dyDescent="0.45">
      <c r="A117" t="s">
        <v>190</v>
      </c>
      <c r="B117">
        <f t="shared" ref="B117:B180" ca="1" si="6">_xlfn.NORM.INV(($C$9+($C$10-$C$9)*RAND()),$C$5,$C$6)</f>
        <v>7.4673209405264371</v>
      </c>
      <c r="C117">
        <f t="shared" ca="1" si="4"/>
        <v>9.1112563000780149</v>
      </c>
    </row>
    <row r="118" spans="1:3" x14ac:dyDescent="0.45">
      <c r="A118" t="s">
        <v>191</v>
      </c>
      <c r="B118">
        <f t="shared" ca="1" si="6"/>
        <v>8.1360935147306161</v>
      </c>
      <c r="C118">
        <f t="shared" ca="1" si="4"/>
        <v>3.6712509562386844</v>
      </c>
    </row>
    <row r="119" spans="1:3" x14ac:dyDescent="0.45">
      <c r="A119" t="s">
        <v>192</v>
      </c>
      <c r="B119">
        <f t="shared" ca="1" si="6"/>
        <v>9.3092738739874203</v>
      </c>
      <c r="C119">
        <f t="shared" ca="1" si="4"/>
        <v>9.5960843332707668</v>
      </c>
    </row>
    <row r="120" spans="1:3" x14ac:dyDescent="0.45">
      <c r="A120" t="s">
        <v>193</v>
      </c>
      <c r="B120">
        <f t="shared" ca="1" si="6"/>
        <v>7.445679581233299</v>
      </c>
      <c r="C120">
        <f t="shared" ca="1" si="4"/>
        <v>9.5960843332707668</v>
      </c>
    </row>
    <row r="121" spans="1:3" x14ac:dyDescent="0.45">
      <c r="A121" t="s">
        <v>194</v>
      </c>
      <c r="B121">
        <f t="shared" ca="1" si="6"/>
        <v>9.4543007327876243</v>
      </c>
      <c r="C121">
        <f t="shared" ca="1" si="4"/>
        <v>9.5960843332707668</v>
      </c>
    </row>
    <row r="122" spans="1:3" x14ac:dyDescent="0.45">
      <c r="A122" t="s">
        <v>195</v>
      </c>
      <c r="B122">
        <f t="shared" ca="1" si="6"/>
        <v>7.9456176300998127</v>
      </c>
      <c r="C122">
        <f t="shared" ca="1" si="4"/>
        <v>5.4111342869237955</v>
      </c>
    </row>
    <row r="123" spans="1:3" x14ac:dyDescent="0.45">
      <c r="A123" t="s">
        <v>196</v>
      </c>
      <c r="B123">
        <f t="shared" ca="1" si="6"/>
        <v>7.6772685508011564</v>
      </c>
      <c r="C123">
        <f t="shared" ca="1" si="4"/>
        <v>9.5960843332707668</v>
      </c>
    </row>
    <row r="124" spans="1:3" x14ac:dyDescent="0.45">
      <c r="A124" t="s">
        <v>197</v>
      </c>
      <c r="B124">
        <f t="shared" ca="1" si="6"/>
        <v>5.5212443998800067</v>
      </c>
      <c r="C124">
        <f t="shared" ca="1" si="4"/>
        <v>4.4990313002142166</v>
      </c>
    </row>
    <row r="125" spans="1:3" x14ac:dyDescent="0.45">
      <c r="A125" t="s">
        <v>198</v>
      </c>
      <c r="B125">
        <f t="shared" ca="1" si="6"/>
        <v>7.2067392735111424</v>
      </c>
      <c r="C125">
        <f t="shared" ca="1" si="4"/>
        <v>7.9595299860974595</v>
      </c>
    </row>
    <row r="126" spans="1:3" x14ac:dyDescent="0.45">
      <c r="A126" t="s">
        <v>199</v>
      </c>
      <c r="B126">
        <f t="shared" ca="1" si="6"/>
        <v>7.2676898087331061</v>
      </c>
      <c r="C126">
        <f t="shared" ca="1" si="4"/>
        <v>8.8274265832255718</v>
      </c>
    </row>
    <row r="127" spans="1:3" x14ac:dyDescent="0.45">
      <c r="A127" t="s">
        <v>200</v>
      </c>
      <c r="B127">
        <f t="shared" ca="1" si="6"/>
        <v>7.81101655576194</v>
      </c>
      <c r="C127">
        <f t="shared" ca="1" si="4"/>
        <v>6.7200400229350556</v>
      </c>
    </row>
    <row r="128" spans="1:3" x14ac:dyDescent="0.45">
      <c r="A128" t="s">
        <v>201</v>
      </c>
      <c r="B128">
        <f t="shared" ca="1" si="6"/>
        <v>5.4102334479791292</v>
      </c>
      <c r="C128">
        <f t="shared" ca="1" si="4"/>
        <v>9.5960843332707668</v>
      </c>
    </row>
    <row r="129" spans="1:3" x14ac:dyDescent="0.45">
      <c r="A129" t="s">
        <v>202</v>
      </c>
      <c r="B129">
        <f t="shared" ca="1" si="6"/>
        <v>5.871339511621839</v>
      </c>
      <c r="C129">
        <f t="shared" ca="1" si="4"/>
        <v>8.2304413360555717</v>
      </c>
    </row>
    <row r="130" spans="1:3" x14ac:dyDescent="0.45">
      <c r="A130" t="s">
        <v>203</v>
      </c>
      <c r="B130">
        <f t="shared" ca="1" si="6"/>
        <v>2.8147240000506679</v>
      </c>
      <c r="C130">
        <f t="shared" ca="1" si="4"/>
        <v>9.5960843332707668</v>
      </c>
    </row>
    <row r="131" spans="1:3" x14ac:dyDescent="0.45">
      <c r="A131" t="s">
        <v>204</v>
      </c>
      <c r="B131">
        <f t="shared" ca="1" si="6"/>
        <v>3.1493186822554531</v>
      </c>
      <c r="C131">
        <f t="shared" ca="1" si="4"/>
        <v>9.1691905732300611</v>
      </c>
    </row>
    <row r="132" spans="1:3" x14ac:dyDescent="0.45">
      <c r="A132" t="s">
        <v>205</v>
      </c>
      <c r="B132">
        <f t="shared" ca="1" si="6"/>
        <v>7.3042590370349538</v>
      </c>
      <c r="C132">
        <f t="shared" ca="1" si="4"/>
        <v>9.5960843332707668</v>
      </c>
    </row>
    <row r="133" spans="1:3" x14ac:dyDescent="0.45">
      <c r="A133" t="s">
        <v>206</v>
      </c>
      <c r="B133">
        <f t="shared" ca="1" si="6"/>
        <v>7.003549975684197</v>
      </c>
      <c r="C133">
        <f t="shared" ca="1" si="4"/>
        <v>7.0444834171326738</v>
      </c>
    </row>
    <row r="134" spans="1:3" x14ac:dyDescent="0.45">
      <c r="A134" t="s">
        <v>207</v>
      </c>
      <c r="B134">
        <f t="shared" ca="1" si="6"/>
        <v>5.4309524114796206</v>
      </c>
      <c r="C134">
        <f t="shared" ca="1" si="4"/>
        <v>9.1741291392544166</v>
      </c>
    </row>
    <row r="135" spans="1:3" x14ac:dyDescent="0.45">
      <c r="A135" t="s">
        <v>208</v>
      </c>
      <c r="B135">
        <f t="shared" ca="1" si="6"/>
        <v>9.6871775259541231</v>
      </c>
      <c r="C135">
        <f t="shared" ca="1" si="4"/>
        <v>5.8555701946953453</v>
      </c>
    </row>
    <row r="136" spans="1:3" x14ac:dyDescent="0.45">
      <c r="A136" t="s">
        <v>209</v>
      </c>
      <c r="B136">
        <f t="shared" ca="1" si="6"/>
        <v>4.9781436426925474</v>
      </c>
      <c r="C136">
        <f t="shared" ca="1" si="4"/>
        <v>9.5960843332707668</v>
      </c>
    </row>
    <row r="137" spans="1:3" x14ac:dyDescent="0.45">
      <c r="A137" t="s">
        <v>210</v>
      </c>
      <c r="B137">
        <f t="shared" ca="1" si="6"/>
        <v>7.9487685334563594</v>
      </c>
      <c r="C137">
        <f t="shared" ca="1" si="4"/>
        <v>9.5960843332707668</v>
      </c>
    </row>
    <row r="138" spans="1:3" x14ac:dyDescent="0.45">
      <c r="A138" t="s">
        <v>211</v>
      </c>
      <c r="B138">
        <f t="shared" ca="1" si="6"/>
        <v>8.7202185231936564</v>
      </c>
      <c r="C138">
        <f t="shared" ca="1" si="4"/>
        <v>9.5960843332707668</v>
      </c>
    </row>
    <row r="139" spans="1:3" x14ac:dyDescent="0.45">
      <c r="A139" t="s">
        <v>212</v>
      </c>
      <c r="B139">
        <f t="shared" ca="1" si="6"/>
        <v>7.1335479351439535</v>
      </c>
      <c r="C139">
        <f t="shared" ca="1" si="4"/>
        <v>7.3956272865509582</v>
      </c>
    </row>
    <row r="140" spans="1:3" x14ac:dyDescent="0.45">
      <c r="A140" t="s">
        <v>213</v>
      </c>
      <c r="B140">
        <f t="shared" ca="1" si="6"/>
        <v>6.7235869846046237</v>
      </c>
      <c r="C140">
        <f t="shared" ca="1" si="4"/>
        <v>9.5960843332707668</v>
      </c>
    </row>
    <row r="141" spans="1:3" x14ac:dyDescent="0.45">
      <c r="A141" t="s">
        <v>214</v>
      </c>
      <c r="B141">
        <f t="shared" ca="1" si="6"/>
        <v>6.7448360028882011</v>
      </c>
      <c r="C141">
        <f t="shared" ca="1" si="4"/>
        <v>9.5960843332707668</v>
      </c>
    </row>
    <row r="142" spans="1:3" x14ac:dyDescent="0.45">
      <c r="A142" t="s">
        <v>215</v>
      </c>
      <c r="B142">
        <f t="shared" ca="1" si="6"/>
        <v>7.8173881642548944</v>
      </c>
      <c r="C142">
        <f t="shared" ca="1" si="4"/>
        <v>7.90040015603687</v>
      </c>
    </row>
    <row r="143" spans="1:3" x14ac:dyDescent="0.45">
      <c r="A143" t="s">
        <v>216</v>
      </c>
      <c r="B143">
        <f t="shared" ca="1" si="6"/>
        <v>1.9691552236463288</v>
      </c>
      <c r="C143">
        <f t="shared" ca="1" si="4"/>
        <v>9.5960843332707668</v>
      </c>
    </row>
    <row r="144" spans="1:3" x14ac:dyDescent="0.45">
      <c r="A144" t="s">
        <v>217</v>
      </c>
      <c r="B144">
        <f t="shared" ca="1" si="6"/>
        <v>8.8482682057995277</v>
      </c>
      <c r="C144">
        <f t="shared" ca="1" si="4"/>
        <v>8.8183312700050287</v>
      </c>
    </row>
    <row r="145" spans="1:3" x14ac:dyDescent="0.45">
      <c r="A145" t="s">
        <v>218</v>
      </c>
      <c r="B145">
        <f t="shared" ca="1" si="6"/>
        <v>7.4432884053572952</v>
      </c>
      <c r="C145">
        <f t="shared" ca="1" si="4"/>
        <v>9.5068274755364044</v>
      </c>
    </row>
    <row r="146" spans="1:3" x14ac:dyDescent="0.45">
      <c r="A146" t="s">
        <v>219</v>
      </c>
      <c r="B146">
        <f t="shared" ca="1" si="6"/>
        <v>3.1909910152138927</v>
      </c>
      <c r="C146">
        <f t="shared" ca="1" si="4"/>
        <v>9.5960843332707668</v>
      </c>
    </row>
    <row r="147" spans="1:3" x14ac:dyDescent="0.45">
      <c r="A147" t="s">
        <v>220</v>
      </c>
      <c r="B147">
        <f t="shared" ca="1" si="6"/>
        <v>2.6562681404230659</v>
      </c>
      <c r="C147">
        <f t="shared" ref="C147:C210" ca="1" si="7">MIN($F$10,MAX($F$7,_xlfn.NORM.INV(RAND(),$F$5,$F$6)))</f>
        <v>9.5743085539290096</v>
      </c>
    </row>
    <row r="148" spans="1:3" x14ac:dyDescent="0.45">
      <c r="A148" t="s">
        <v>221</v>
      </c>
      <c r="B148">
        <f t="shared" ca="1" si="6"/>
        <v>9.4510845487880726</v>
      </c>
      <c r="C148">
        <f t="shared" ca="1" si="7"/>
        <v>5.0621761052451308</v>
      </c>
    </row>
    <row r="149" spans="1:3" x14ac:dyDescent="0.45">
      <c r="A149" t="s">
        <v>222</v>
      </c>
      <c r="B149">
        <f t="shared" ca="1" si="6"/>
        <v>4.9912582437424486</v>
      </c>
      <c r="C149">
        <f t="shared" ca="1" si="7"/>
        <v>9.5960843332707668</v>
      </c>
    </row>
    <row r="150" spans="1:3" x14ac:dyDescent="0.45">
      <c r="A150" t="s">
        <v>223</v>
      </c>
      <c r="B150">
        <f t="shared" ca="1" si="6"/>
        <v>5.8778972104200973</v>
      </c>
      <c r="C150">
        <f t="shared" ca="1" si="7"/>
        <v>8.4242260492505885</v>
      </c>
    </row>
    <row r="151" spans="1:3" x14ac:dyDescent="0.45">
      <c r="A151" t="s">
        <v>224</v>
      </c>
      <c r="B151">
        <f t="shared" ca="1" si="6"/>
        <v>5.4244270968374551</v>
      </c>
      <c r="C151">
        <f t="shared" ca="1" si="7"/>
        <v>9.5960843332707668</v>
      </c>
    </row>
    <row r="152" spans="1:3" x14ac:dyDescent="0.45">
      <c r="A152" t="s">
        <v>225</v>
      </c>
      <c r="B152">
        <f t="shared" ca="1" si="6"/>
        <v>5.9894428013682486</v>
      </c>
      <c r="C152">
        <f t="shared" ca="1" si="7"/>
        <v>9.5960843332707668</v>
      </c>
    </row>
    <row r="153" spans="1:3" x14ac:dyDescent="0.45">
      <c r="A153" t="s">
        <v>226</v>
      </c>
      <c r="B153">
        <f t="shared" ca="1" si="6"/>
        <v>7.638503990100161</v>
      </c>
      <c r="C153">
        <f t="shared" ca="1" si="7"/>
        <v>9.5960843332707668</v>
      </c>
    </row>
    <row r="154" spans="1:3" x14ac:dyDescent="0.45">
      <c r="A154" t="s">
        <v>227</v>
      </c>
      <c r="B154">
        <f t="shared" ca="1" si="6"/>
        <v>9.7280629640290819</v>
      </c>
      <c r="C154">
        <f t="shared" ca="1" si="7"/>
        <v>3.9562377229954855</v>
      </c>
    </row>
    <row r="155" spans="1:3" x14ac:dyDescent="0.45">
      <c r="A155" t="s">
        <v>228</v>
      </c>
      <c r="B155">
        <f t="shared" ca="1" si="6"/>
        <v>7.891250090676178</v>
      </c>
      <c r="C155">
        <f t="shared" ca="1" si="7"/>
        <v>6.5156617636068308</v>
      </c>
    </row>
    <row r="156" spans="1:3" x14ac:dyDescent="0.45">
      <c r="A156" t="s">
        <v>229</v>
      </c>
      <c r="B156">
        <f t="shared" ca="1" si="6"/>
        <v>9.8335868849324104</v>
      </c>
      <c r="C156">
        <f t="shared" ca="1" si="7"/>
        <v>7.4113767710230043</v>
      </c>
    </row>
    <row r="157" spans="1:3" x14ac:dyDescent="0.45">
      <c r="A157" t="s">
        <v>230</v>
      </c>
      <c r="B157">
        <f t="shared" ca="1" si="6"/>
        <v>8.4716890558868307</v>
      </c>
      <c r="C157">
        <f t="shared" ca="1" si="7"/>
        <v>7.9079337587492722</v>
      </c>
    </row>
    <row r="158" spans="1:3" x14ac:dyDescent="0.45">
      <c r="A158" t="s">
        <v>231</v>
      </c>
      <c r="B158">
        <f t="shared" ca="1" si="6"/>
        <v>4.9107004481838281</v>
      </c>
      <c r="C158">
        <f t="shared" ca="1" si="7"/>
        <v>9.5960843332707668</v>
      </c>
    </row>
    <row r="159" spans="1:3" x14ac:dyDescent="0.45">
      <c r="A159" t="s">
        <v>232</v>
      </c>
      <c r="B159">
        <f t="shared" ca="1" si="6"/>
        <v>9.3413387579683107</v>
      </c>
      <c r="C159">
        <f t="shared" ca="1" si="7"/>
        <v>6.0215667231070995</v>
      </c>
    </row>
    <row r="160" spans="1:3" x14ac:dyDescent="0.45">
      <c r="A160" t="s">
        <v>233</v>
      </c>
      <c r="B160">
        <f t="shared" ca="1" si="6"/>
        <v>5.760668065008927</v>
      </c>
      <c r="C160">
        <f t="shared" ca="1" si="7"/>
        <v>9.5960843332707668</v>
      </c>
    </row>
    <row r="161" spans="1:3" x14ac:dyDescent="0.45">
      <c r="A161" t="s">
        <v>234</v>
      </c>
      <c r="B161">
        <f t="shared" ca="1" si="6"/>
        <v>6.863174044970652</v>
      </c>
      <c r="C161">
        <f t="shared" ca="1" si="7"/>
        <v>9.0929691898549105</v>
      </c>
    </row>
    <row r="162" spans="1:3" x14ac:dyDescent="0.45">
      <c r="A162" t="s">
        <v>235</v>
      </c>
      <c r="B162">
        <f t="shared" ca="1" si="6"/>
        <v>6.0574475656946385</v>
      </c>
      <c r="C162">
        <f t="shared" ca="1" si="7"/>
        <v>9.5960843332707668</v>
      </c>
    </row>
    <row r="163" spans="1:3" x14ac:dyDescent="0.45">
      <c r="A163" t="s">
        <v>236</v>
      </c>
      <c r="B163">
        <f t="shared" ca="1" si="6"/>
        <v>6.586686571309583</v>
      </c>
      <c r="C163">
        <f t="shared" ca="1" si="7"/>
        <v>4.0897599065467869</v>
      </c>
    </row>
    <row r="164" spans="1:3" x14ac:dyDescent="0.45">
      <c r="A164" t="s">
        <v>237</v>
      </c>
      <c r="B164">
        <f t="shared" ca="1" si="6"/>
        <v>9.2066574993489869</v>
      </c>
      <c r="C164">
        <f t="shared" ca="1" si="7"/>
        <v>3.1572032577775122</v>
      </c>
    </row>
    <row r="165" spans="1:3" x14ac:dyDescent="0.45">
      <c r="A165" t="s">
        <v>238</v>
      </c>
      <c r="B165">
        <f t="shared" ca="1" si="6"/>
        <v>9.718598814846974</v>
      </c>
      <c r="C165">
        <f t="shared" ca="1" si="7"/>
        <v>8.1904805883915905</v>
      </c>
    </row>
    <row r="166" spans="1:3" x14ac:dyDescent="0.45">
      <c r="A166" t="s">
        <v>239</v>
      </c>
      <c r="B166">
        <f t="shared" ca="1" si="6"/>
        <v>7.6925195916358442</v>
      </c>
      <c r="C166">
        <f t="shared" ca="1" si="7"/>
        <v>9.5960843332707668</v>
      </c>
    </row>
    <row r="167" spans="1:3" x14ac:dyDescent="0.45">
      <c r="A167" t="s">
        <v>240</v>
      </c>
      <c r="B167">
        <f t="shared" ca="1" si="6"/>
        <v>9.1335413541643327</v>
      </c>
      <c r="C167">
        <f t="shared" ca="1" si="7"/>
        <v>7.1594857149489233</v>
      </c>
    </row>
    <row r="168" spans="1:3" x14ac:dyDescent="0.45">
      <c r="A168" t="s">
        <v>241</v>
      </c>
      <c r="B168">
        <f t="shared" ca="1" si="6"/>
        <v>4.0960371404671374</v>
      </c>
      <c r="C168">
        <f t="shared" ca="1" si="7"/>
        <v>9.5960843332707668</v>
      </c>
    </row>
    <row r="169" spans="1:3" x14ac:dyDescent="0.45">
      <c r="A169" t="s">
        <v>242</v>
      </c>
      <c r="B169">
        <f t="shared" ca="1" si="6"/>
        <v>7.443206317102244</v>
      </c>
      <c r="C169">
        <f t="shared" ca="1" si="7"/>
        <v>3.969248321063656</v>
      </c>
    </row>
    <row r="170" spans="1:3" x14ac:dyDescent="0.45">
      <c r="A170" t="s">
        <v>243</v>
      </c>
      <c r="B170">
        <f t="shared" ca="1" si="6"/>
        <v>8.1924828941308423</v>
      </c>
      <c r="C170">
        <f t="shared" ca="1" si="7"/>
        <v>9.5960843332707668</v>
      </c>
    </row>
    <row r="171" spans="1:3" x14ac:dyDescent="0.45">
      <c r="A171" t="s">
        <v>244</v>
      </c>
      <c r="B171">
        <f t="shared" ca="1" si="6"/>
        <v>8.4524686330195031</v>
      </c>
      <c r="C171">
        <f t="shared" ca="1" si="7"/>
        <v>9.5960843332707668</v>
      </c>
    </row>
    <row r="172" spans="1:3" x14ac:dyDescent="0.45">
      <c r="A172" t="s">
        <v>245</v>
      </c>
      <c r="B172">
        <f t="shared" ca="1" si="6"/>
        <v>6.2819944688906215</v>
      </c>
      <c r="C172">
        <f t="shared" ca="1" si="7"/>
        <v>9.5960843332707668</v>
      </c>
    </row>
    <row r="173" spans="1:3" x14ac:dyDescent="0.45">
      <c r="A173" t="s">
        <v>246</v>
      </c>
      <c r="B173">
        <f t="shared" ca="1" si="6"/>
        <v>6.9256360025619461</v>
      </c>
      <c r="C173">
        <f t="shared" ca="1" si="7"/>
        <v>9.5960843332707668</v>
      </c>
    </row>
    <row r="174" spans="1:3" x14ac:dyDescent="0.45">
      <c r="A174" t="s">
        <v>247</v>
      </c>
      <c r="B174">
        <f t="shared" ca="1" si="6"/>
        <v>6.5244755470763351</v>
      </c>
      <c r="C174">
        <f t="shared" ca="1" si="7"/>
        <v>8.3500492526381453</v>
      </c>
    </row>
    <row r="175" spans="1:3" x14ac:dyDescent="0.45">
      <c r="A175" t="s">
        <v>248</v>
      </c>
      <c r="B175">
        <f t="shared" ca="1" si="6"/>
        <v>6.0953536559954706</v>
      </c>
      <c r="C175">
        <f t="shared" ca="1" si="7"/>
        <v>9.5960843332707668</v>
      </c>
    </row>
    <row r="176" spans="1:3" x14ac:dyDescent="0.45">
      <c r="A176" t="s">
        <v>249</v>
      </c>
      <c r="B176">
        <f t="shared" ca="1" si="6"/>
        <v>4.9581229752985054</v>
      </c>
      <c r="C176">
        <f t="shared" ca="1" si="7"/>
        <v>7.6354925624736953</v>
      </c>
    </row>
    <row r="177" spans="1:3" x14ac:dyDescent="0.45">
      <c r="A177" t="s">
        <v>250</v>
      </c>
      <c r="B177">
        <f t="shared" ca="1" si="6"/>
        <v>3.2173575886090653</v>
      </c>
      <c r="C177">
        <f t="shared" ca="1" si="7"/>
        <v>9.5960843332707668</v>
      </c>
    </row>
    <row r="178" spans="1:3" x14ac:dyDescent="0.45">
      <c r="A178" t="s">
        <v>251</v>
      </c>
      <c r="B178">
        <f t="shared" ca="1" si="6"/>
        <v>8.9520926670859975</v>
      </c>
      <c r="C178">
        <f t="shared" ca="1" si="7"/>
        <v>7.1232138629592692</v>
      </c>
    </row>
    <row r="179" spans="1:3" x14ac:dyDescent="0.45">
      <c r="A179" t="s">
        <v>252</v>
      </c>
      <c r="B179">
        <f t="shared" ca="1" si="6"/>
        <v>5.7280451635766143</v>
      </c>
      <c r="C179">
        <f t="shared" ca="1" si="7"/>
        <v>9.5960843332707668</v>
      </c>
    </row>
    <row r="180" spans="1:3" x14ac:dyDescent="0.45">
      <c r="A180" t="s">
        <v>253</v>
      </c>
      <c r="B180">
        <f t="shared" ca="1" si="6"/>
        <v>9.4638082793111238</v>
      </c>
      <c r="C180">
        <f t="shared" ca="1" si="7"/>
        <v>5.6753470733961393</v>
      </c>
    </row>
    <row r="181" spans="1:3" x14ac:dyDescent="0.45">
      <c r="A181" t="s">
        <v>254</v>
      </c>
      <c r="B181">
        <f t="shared" ref="B181:B244" ca="1" si="8">_xlfn.NORM.INV(($C$9+($C$10-$C$9)*RAND()),$C$5,$C$6)</f>
        <v>7.5611650424402903</v>
      </c>
      <c r="C181">
        <f t="shared" ca="1" si="7"/>
        <v>3.7009688906268252</v>
      </c>
    </row>
    <row r="182" spans="1:3" x14ac:dyDescent="0.45">
      <c r="A182" t="s">
        <v>255</v>
      </c>
      <c r="B182">
        <f t="shared" ca="1" si="8"/>
        <v>6.8619333990216482</v>
      </c>
      <c r="C182">
        <f t="shared" ca="1" si="7"/>
        <v>9.0663833750757252</v>
      </c>
    </row>
    <row r="183" spans="1:3" x14ac:dyDescent="0.45">
      <c r="A183" t="s">
        <v>256</v>
      </c>
      <c r="B183">
        <f t="shared" ca="1" si="8"/>
        <v>8.7066738696558552</v>
      </c>
      <c r="C183">
        <f t="shared" ca="1" si="7"/>
        <v>9.5960843332707668</v>
      </c>
    </row>
    <row r="184" spans="1:3" x14ac:dyDescent="0.45">
      <c r="A184" t="s">
        <v>257</v>
      </c>
      <c r="B184">
        <f t="shared" ca="1" si="8"/>
        <v>4.5284549715395519</v>
      </c>
      <c r="C184">
        <f t="shared" ca="1" si="7"/>
        <v>9.2077790456787731</v>
      </c>
    </row>
    <row r="185" spans="1:3" x14ac:dyDescent="0.45">
      <c r="A185" t="s">
        <v>258</v>
      </c>
      <c r="B185">
        <f t="shared" ca="1" si="8"/>
        <v>9.4166959886227737</v>
      </c>
      <c r="C185">
        <f t="shared" ca="1" si="7"/>
        <v>5.0980130443342961</v>
      </c>
    </row>
    <row r="186" spans="1:3" x14ac:dyDescent="0.45">
      <c r="A186" t="s">
        <v>259</v>
      </c>
      <c r="B186">
        <f t="shared" ca="1" si="8"/>
        <v>5.3800415942493283</v>
      </c>
      <c r="C186">
        <f t="shared" ca="1" si="7"/>
        <v>9.5960843332707668</v>
      </c>
    </row>
    <row r="187" spans="1:3" x14ac:dyDescent="0.45">
      <c r="A187" t="s">
        <v>260</v>
      </c>
      <c r="B187">
        <f t="shared" ca="1" si="8"/>
        <v>8.7534643141132218</v>
      </c>
      <c r="C187">
        <f t="shared" ca="1" si="7"/>
        <v>9.5960843332707668</v>
      </c>
    </row>
    <row r="188" spans="1:3" x14ac:dyDescent="0.45">
      <c r="A188" t="s">
        <v>261</v>
      </c>
      <c r="B188">
        <f t="shared" ca="1" si="8"/>
        <v>4.647096138855515</v>
      </c>
      <c r="C188">
        <f t="shared" ca="1" si="7"/>
        <v>9.5960843332707668</v>
      </c>
    </row>
    <row r="189" spans="1:3" x14ac:dyDescent="0.45">
      <c r="A189" t="s">
        <v>262</v>
      </c>
      <c r="B189">
        <f t="shared" ca="1" si="8"/>
        <v>7.4332673974618215</v>
      </c>
      <c r="C189">
        <f t="shared" ca="1" si="7"/>
        <v>7.6010269795964884</v>
      </c>
    </row>
    <row r="190" spans="1:3" x14ac:dyDescent="0.45">
      <c r="A190" t="s">
        <v>263</v>
      </c>
      <c r="B190">
        <f t="shared" ca="1" si="8"/>
        <v>5.2961286257342159</v>
      </c>
      <c r="C190">
        <f t="shared" ca="1" si="7"/>
        <v>9.5960843332707668</v>
      </c>
    </row>
    <row r="191" spans="1:3" x14ac:dyDescent="0.45">
      <c r="A191" t="s">
        <v>264</v>
      </c>
      <c r="B191">
        <f t="shared" ca="1" si="8"/>
        <v>6.2094048297696425</v>
      </c>
      <c r="C191">
        <f t="shared" ca="1" si="7"/>
        <v>9.5960843332707668</v>
      </c>
    </row>
    <row r="192" spans="1:3" x14ac:dyDescent="0.45">
      <c r="A192" t="s">
        <v>265</v>
      </c>
      <c r="B192">
        <f t="shared" ca="1" si="8"/>
        <v>9.9045250923247004</v>
      </c>
      <c r="C192">
        <f t="shared" ca="1" si="7"/>
        <v>9.5960843332707668</v>
      </c>
    </row>
    <row r="193" spans="1:3" x14ac:dyDescent="0.45">
      <c r="A193" t="s">
        <v>266</v>
      </c>
      <c r="B193">
        <f t="shared" ca="1" si="8"/>
        <v>7.5917885147452537</v>
      </c>
      <c r="C193">
        <f t="shared" ca="1" si="7"/>
        <v>9.5960843332707668</v>
      </c>
    </row>
    <row r="194" spans="1:3" x14ac:dyDescent="0.45">
      <c r="A194" t="s">
        <v>267</v>
      </c>
      <c r="B194">
        <f t="shared" ca="1" si="8"/>
        <v>9.6220146207281054</v>
      </c>
      <c r="C194">
        <f t="shared" ca="1" si="7"/>
        <v>9.5960843332707668</v>
      </c>
    </row>
    <row r="195" spans="1:3" x14ac:dyDescent="0.45">
      <c r="A195" t="s">
        <v>268</v>
      </c>
      <c r="B195">
        <f t="shared" ca="1" si="8"/>
        <v>5.9923546204457345</v>
      </c>
      <c r="C195">
        <f t="shared" ca="1" si="7"/>
        <v>7.3231118296224631</v>
      </c>
    </row>
    <row r="196" spans="1:3" x14ac:dyDescent="0.45">
      <c r="A196" t="s">
        <v>269</v>
      </c>
      <c r="B196">
        <f t="shared" ca="1" si="8"/>
        <v>9.8803423057088633</v>
      </c>
      <c r="C196">
        <f t="shared" ca="1" si="7"/>
        <v>9.0238034143459256</v>
      </c>
    </row>
    <row r="197" spans="1:3" x14ac:dyDescent="0.45">
      <c r="A197" t="s">
        <v>270</v>
      </c>
      <c r="B197">
        <f t="shared" ca="1" si="8"/>
        <v>7.9125873061816359</v>
      </c>
      <c r="C197">
        <f t="shared" ca="1" si="7"/>
        <v>9.5960843332707668</v>
      </c>
    </row>
    <row r="198" spans="1:3" x14ac:dyDescent="0.45">
      <c r="A198" t="s">
        <v>271</v>
      </c>
      <c r="B198">
        <f t="shared" ca="1" si="8"/>
        <v>9.3069390738144104</v>
      </c>
      <c r="C198">
        <f t="shared" ca="1" si="7"/>
        <v>5.0566086770289127</v>
      </c>
    </row>
    <row r="199" spans="1:3" x14ac:dyDescent="0.45">
      <c r="A199" t="s">
        <v>272</v>
      </c>
      <c r="B199">
        <f t="shared" ca="1" si="8"/>
        <v>8.3268873031499488</v>
      </c>
      <c r="C199">
        <f t="shared" ca="1" si="7"/>
        <v>5.6595631884218394</v>
      </c>
    </row>
    <row r="200" spans="1:3" x14ac:dyDescent="0.45">
      <c r="A200" t="s">
        <v>273</v>
      </c>
      <c r="B200">
        <f t="shared" ca="1" si="8"/>
        <v>7.0436739198358662</v>
      </c>
      <c r="C200">
        <f t="shared" ca="1" si="7"/>
        <v>9.5960843332707668</v>
      </c>
    </row>
    <row r="201" spans="1:3" x14ac:dyDescent="0.45">
      <c r="A201" t="s">
        <v>274</v>
      </c>
      <c r="B201">
        <f t="shared" ca="1" si="8"/>
        <v>5.1759113322241674</v>
      </c>
      <c r="C201">
        <f t="shared" ca="1" si="7"/>
        <v>9.5960843332707668</v>
      </c>
    </row>
    <row r="202" spans="1:3" x14ac:dyDescent="0.45">
      <c r="A202" t="s">
        <v>275</v>
      </c>
      <c r="B202">
        <f t="shared" ca="1" si="8"/>
        <v>6.3132783436311062</v>
      </c>
      <c r="C202">
        <f t="shared" ca="1" si="7"/>
        <v>2.5617229383037188</v>
      </c>
    </row>
    <row r="203" spans="1:3" x14ac:dyDescent="0.45">
      <c r="A203" t="s">
        <v>276</v>
      </c>
      <c r="B203">
        <f t="shared" ca="1" si="8"/>
        <v>9.5761057387681134</v>
      </c>
      <c r="C203">
        <f t="shared" ca="1" si="7"/>
        <v>9.5960843332707668</v>
      </c>
    </row>
    <row r="204" spans="1:3" x14ac:dyDescent="0.45">
      <c r="A204" t="s">
        <v>277</v>
      </c>
      <c r="B204">
        <f t="shared" ca="1" si="8"/>
        <v>9.4381668186274972</v>
      </c>
      <c r="C204">
        <f t="shared" ca="1" si="7"/>
        <v>7.4436762066155016</v>
      </c>
    </row>
    <row r="205" spans="1:3" x14ac:dyDescent="0.45">
      <c r="A205" t="s">
        <v>278</v>
      </c>
      <c r="B205">
        <f t="shared" ca="1" si="8"/>
        <v>9.7760940430433187</v>
      </c>
      <c r="C205">
        <f t="shared" ca="1" si="7"/>
        <v>8.3524468396466638</v>
      </c>
    </row>
    <row r="206" spans="1:3" x14ac:dyDescent="0.45">
      <c r="A206" t="s">
        <v>279</v>
      </c>
      <c r="B206">
        <f t="shared" ca="1" si="8"/>
        <v>8.3508394844118996</v>
      </c>
      <c r="C206">
        <f t="shared" ca="1" si="7"/>
        <v>9.3500016456510266</v>
      </c>
    </row>
    <row r="207" spans="1:3" x14ac:dyDescent="0.45">
      <c r="A207" t="s">
        <v>280</v>
      </c>
      <c r="B207">
        <f t="shared" ca="1" si="8"/>
        <v>8.7737997376387025</v>
      </c>
      <c r="C207">
        <f t="shared" ca="1" si="7"/>
        <v>8.1469536686078463</v>
      </c>
    </row>
    <row r="208" spans="1:3" x14ac:dyDescent="0.45">
      <c r="A208" t="s">
        <v>281</v>
      </c>
      <c r="B208">
        <f t="shared" ca="1" si="8"/>
        <v>9.3249275250944113</v>
      </c>
      <c r="C208">
        <f t="shared" ca="1" si="7"/>
        <v>9.5960843332707668</v>
      </c>
    </row>
    <row r="209" spans="1:3" x14ac:dyDescent="0.45">
      <c r="A209" t="s">
        <v>282</v>
      </c>
      <c r="B209">
        <f t="shared" ca="1" si="8"/>
        <v>7.4400478557624208</v>
      </c>
      <c r="C209">
        <f t="shared" ca="1" si="7"/>
        <v>4.224858845838444</v>
      </c>
    </row>
    <row r="210" spans="1:3" x14ac:dyDescent="0.45">
      <c r="A210" t="s">
        <v>283</v>
      </c>
      <c r="B210">
        <f t="shared" ca="1" si="8"/>
        <v>5.7329690812201983</v>
      </c>
      <c r="C210">
        <f t="shared" ca="1" si="7"/>
        <v>5.6726709067989747</v>
      </c>
    </row>
    <row r="211" spans="1:3" x14ac:dyDescent="0.45">
      <c r="A211" t="s">
        <v>284</v>
      </c>
      <c r="B211">
        <f t="shared" ca="1" si="8"/>
        <v>7.9253045619214113</v>
      </c>
      <c r="C211">
        <f t="shared" ref="C211:C274" ca="1" si="9">MIN($F$10,MAX($F$7,_xlfn.NORM.INV(RAND(),$F$5,$F$6)))</f>
        <v>8.1492937192478188</v>
      </c>
    </row>
    <row r="212" spans="1:3" x14ac:dyDescent="0.45">
      <c r="A212" t="s">
        <v>285</v>
      </c>
      <c r="B212">
        <f t="shared" ca="1" si="8"/>
        <v>8.3200518612445507</v>
      </c>
      <c r="C212">
        <f t="shared" ca="1" si="9"/>
        <v>7.5323474772666659</v>
      </c>
    </row>
    <row r="213" spans="1:3" x14ac:dyDescent="0.45">
      <c r="A213" t="s">
        <v>286</v>
      </c>
      <c r="B213">
        <f t="shared" ca="1" si="8"/>
        <v>9.2783914691622318</v>
      </c>
      <c r="C213">
        <f t="shared" ca="1" si="9"/>
        <v>6.0605905535231699</v>
      </c>
    </row>
    <row r="214" spans="1:3" x14ac:dyDescent="0.45">
      <c r="A214" t="s">
        <v>287</v>
      </c>
      <c r="B214">
        <f t="shared" ca="1" si="8"/>
        <v>7.5597949491601355</v>
      </c>
      <c r="C214">
        <f t="shared" ca="1" si="9"/>
        <v>9.5960843332707668</v>
      </c>
    </row>
    <row r="215" spans="1:3" x14ac:dyDescent="0.45">
      <c r="A215" t="s">
        <v>288</v>
      </c>
      <c r="B215">
        <f t="shared" ca="1" si="8"/>
        <v>5.856360766677458</v>
      </c>
      <c r="C215">
        <f t="shared" ca="1" si="9"/>
        <v>8.8561869783293279</v>
      </c>
    </row>
    <row r="216" spans="1:3" x14ac:dyDescent="0.45">
      <c r="A216" t="s">
        <v>289</v>
      </c>
      <c r="B216">
        <f t="shared" ca="1" si="8"/>
        <v>8.4590794155782589</v>
      </c>
      <c r="C216">
        <f t="shared" ca="1" si="9"/>
        <v>9.5960843332707668</v>
      </c>
    </row>
    <row r="217" spans="1:3" x14ac:dyDescent="0.45">
      <c r="A217" t="s">
        <v>290</v>
      </c>
      <c r="B217">
        <f t="shared" ca="1" si="8"/>
        <v>5.1238035570305325</v>
      </c>
      <c r="C217">
        <f t="shared" ca="1" si="9"/>
        <v>6.8314660001130498</v>
      </c>
    </row>
    <row r="218" spans="1:3" x14ac:dyDescent="0.45">
      <c r="A218" t="s">
        <v>291</v>
      </c>
      <c r="B218">
        <f t="shared" ca="1" si="8"/>
        <v>8.151887504333903</v>
      </c>
      <c r="C218">
        <f t="shared" ca="1" si="9"/>
        <v>9.5960843332707668</v>
      </c>
    </row>
    <row r="219" spans="1:3" x14ac:dyDescent="0.45">
      <c r="A219" t="s">
        <v>292</v>
      </c>
      <c r="B219">
        <f t="shared" ca="1" si="8"/>
        <v>4.4850916637060969</v>
      </c>
      <c r="C219">
        <f t="shared" ca="1" si="9"/>
        <v>7.6049909570954473</v>
      </c>
    </row>
    <row r="220" spans="1:3" x14ac:dyDescent="0.45">
      <c r="A220" t="s">
        <v>293</v>
      </c>
      <c r="B220">
        <f t="shared" ca="1" si="8"/>
        <v>6.6592636040277426</v>
      </c>
      <c r="C220">
        <f t="shared" ca="1" si="9"/>
        <v>6.4453718007388252</v>
      </c>
    </row>
    <row r="221" spans="1:3" x14ac:dyDescent="0.45">
      <c r="A221" t="s">
        <v>294</v>
      </c>
      <c r="B221">
        <f t="shared" ca="1" si="8"/>
        <v>9.0780994705043128</v>
      </c>
      <c r="C221">
        <f t="shared" ca="1" si="9"/>
        <v>9.2487220864103143</v>
      </c>
    </row>
    <row r="222" spans="1:3" x14ac:dyDescent="0.45">
      <c r="A222" t="s">
        <v>295</v>
      </c>
      <c r="B222">
        <f t="shared" ca="1" si="8"/>
        <v>6.5401519404599666</v>
      </c>
      <c r="C222">
        <f t="shared" ca="1" si="9"/>
        <v>9.5960843332707668</v>
      </c>
    </row>
    <row r="223" spans="1:3" x14ac:dyDescent="0.45">
      <c r="A223" t="s">
        <v>296</v>
      </c>
      <c r="B223">
        <f t="shared" ca="1" si="8"/>
        <v>5.16252168592254</v>
      </c>
      <c r="C223">
        <f t="shared" ca="1" si="9"/>
        <v>7.0024080645415552</v>
      </c>
    </row>
    <row r="224" spans="1:3" x14ac:dyDescent="0.45">
      <c r="A224" t="s">
        <v>297</v>
      </c>
      <c r="B224">
        <f t="shared" ca="1" si="8"/>
        <v>7.257012450749821</v>
      </c>
      <c r="C224">
        <f t="shared" ca="1" si="9"/>
        <v>9.5960843332707668</v>
      </c>
    </row>
    <row r="225" spans="1:3" x14ac:dyDescent="0.45">
      <c r="A225" t="s">
        <v>298</v>
      </c>
      <c r="B225">
        <f t="shared" ca="1" si="8"/>
        <v>8.5079155600997005</v>
      </c>
      <c r="C225">
        <f t="shared" ca="1" si="9"/>
        <v>7.2396265149303876</v>
      </c>
    </row>
    <row r="226" spans="1:3" x14ac:dyDescent="0.45">
      <c r="A226" t="s">
        <v>299</v>
      </c>
      <c r="B226">
        <f t="shared" ca="1" si="8"/>
        <v>6.58621589248588</v>
      </c>
      <c r="C226">
        <f t="shared" ca="1" si="9"/>
        <v>7.1630095751101877</v>
      </c>
    </row>
    <row r="227" spans="1:3" x14ac:dyDescent="0.45">
      <c r="A227" t="s">
        <v>300</v>
      </c>
      <c r="B227">
        <f t="shared" ca="1" si="8"/>
        <v>5.8364575104012681</v>
      </c>
      <c r="C227">
        <f t="shared" ca="1" si="9"/>
        <v>9.5960843332707668</v>
      </c>
    </row>
    <row r="228" spans="1:3" x14ac:dyDescent="0.45">
      <c r="A228" t="s">
        <v>301</v>
      </c>
      <c r="B228">
        <f t="shared" ca="1" si="8"/>
        <v>7.9022318424738431</v>
      </c>
      <c r="C228">
        <f t="shared" ca="1" si="9"/>
        <v>6.7243577748388565</v>
      </c>
    </row>
    <row r="229" spans="1:3" x14ac:dyDescent="0.45">
      <c r="A229" t="s">
        <v>302</v>
      </c>
      <c r="B229">
        <f t="shared" ca="1" si="8"/>
        <v>6.8217546627477406</v>
      </c>
      <c r="C229">
        <f t="shared" ca="1" si="9"/>
        <v>9.5960843332707668</v>
      </c>
    </row>
    <row r="230" spans="1:3" x14ac:dyDescent="0.45">
      <c r="A230" t="s">
        <v>303</v>
      </c>
      <c r="B230">
        <f t="shared" ca="1" si="8"/>
        <v>8.6236351600307675</v>
      </c>
      <c r="C230">
        <f t="shared" ca="1" si="9"/>
        <v>9.5960843332707668</v>
      </c>
    </row>
    <row r="231" spans="1:3" x14ac:dyDescent="0.45">
      <c r="A231" t="s">
        <v>304</v>
      </c>
      <c r="B231">
        <f t="shared" ca="1" si="8"/>
        <v>7.3119751378252271</v>
      </c>
      <c r="C231">
        <f t="shared" ca="1" si="9"/>
        <v>8.107125346867857</v>
      </c>
    </row>
    <row r="232" spans="1:3" x14ac:dyDescent="0.45">
      <c r="A232" t="s">
        <v>305</v>
      </c>
      <c r="B232">
        <f t="shared" ca="1" si="8"/>
        <v>9.8183205810418475</v>
      </c>
      <c r="C232">
        <f t="shared" ca="1" si="9"/>
        <v>6.9580546504310119</v>
      </c>
    </row>
    <row r="233" spans="1:3" x14ac:dyDescent="0.45">
      <c r="A233" t="s">
        <v>306</v>
      </c>
      <c r="B233">
        <f t="shared" ca="1" si="8"/>
        <v>8.3588958433036957</v>
      </c>
      <c r="C233">
        <f t="shared" ca="1" si="9"/>
        <v>7.3291838050187925</v>
      </c>
    </row>
    <row r="234" spans="1:3" x14ac:dyDescent="0.45">
      <c r="A234" t="s">
        <v>307</v>
      </c>
      <c r="B234">
        <f t="shared" ca="1" si="8"/>
        <v>7.7828164555263708</v>
      </c>
      <c r="C234">
        <f t="shared" ca="1" si="9"/>
        <v>9.5960843332707668</v>
      </c>
    </row>
    <row r="235" spans="1:3" x14ac:dyDescent="0.45">
      <c r="A235" t="s">
        <v>308</v>
      </c>
      <c r="B235">
        <f t="shared" ca="1" si="8"/>
        <v>6.9060220192265414</v>
      </c>
      <c r="C235">
        <f t="shared" ca="1" si="9"/>
        <v>8.402650261355598</v>
      </c>
    </row>
    <row r="236" spans="1:3" x14ac:dyDescent="0.45">
      <c r="A236" t="s">
        <v>309</v>
      </c>
      <c r="B236">
        <f t="shared" ca="1" si="8"/>
        <v>8.1222596527655266</v>
      </c>
      <c r="C236">
        <f t="shared" ca="1" si="9"/>
        <v>9.5960843332707668</v>
      </c>
    </row>
    <row r="237" spans="1:3" x14ac:dyDescent="0.45">
      <c r="A237" t="s">
        <v>310</v>
      </c>
      <c r="B237">
        <f t="shared" ca="1" si="8"/>
        <v>9.8445223654430514</v>
      </c>
      <c r="C237">
        <f t="shared" ca="1" si="9"/>
        <v>9.5960843332707668</v>
      </c>
    </row>
    <row r="238" spans="1:3" x14ac:dyDescent="0.45">
      <c r="A238" t="s">
        <v>311</v>
      </c>
      <c r="B238">
        <f t="shared" ca="1" si="8"/>
        <v>9.195607748946319</v>
      </c>
      <c r="C238">
        <f t="shared" ca="1" si="9"/>
        <v>9.177190620973926</v>
      </c>
    </row>
    <row r="239" spans="1:3" x14ac:dyDescent="0.45">
      <c r="A239" t="s">
        <v>312</v>
      </c>
      <c r="B239">
        <f t="shared" ca="1" si="8"/>
        <v>4.8664846182340131</v>
      </c>
      <c r="C239">
        <f t="shared" ca="1" si="9"/>
        <v>9.5960843332707668</v>
      </c>
    </row>
    <row r="240" spans="1:3" x14ac:dyDescent="0.45">
      <c r="A240" t="s">
        <v>313</v>
      </c>
      <c r="B240">
        <f t="shared" ca="1" si="8"/>
        <v>6.2652605103225625</v>
      </c>
      <c r="C240">
        <f t="shared" ca="1" si="9"/>
        <v>7.1637924523371979</v>
      </c>
    </row>
    <row r="241" spans="1:3" x14ac:dyDescent="0.45">
      <c r="A241" t="s">
        <v>314</v>
      </c>
      <c r="B241">
        <f t="shared" ca="1" si="8"/>
        <v>1.8957136393231533</v>
      </c>
      <c r="C241">
        <f t="shared" ca="1" si="9"/>
        <v>4.0822693316397975</v>
      </c>
    </row>
    <row r="242" spans="1:3" x14ac:dyDescent="0.45">
      <c r="A242" t="s">
        <v>315</v>
      </c>
      <c r="B242">
        <f t="shared" ca="1" si="8"/>
        <v>6.167352058253563</v>
      </c>
      <c r="C242">
        <f t="shared" ca="1" si="9"/>
        <v>9.5960843332707668</v>
      </c>
    </row>
    <row r="243" spans="1:3" x14ac:dyDescent="0.45">
      <c r="A243" t="s">
        <v>316</v>
      </c>
      <c r="B243">
        <f t="shared" ca="1" si="8"/>
        <v>5.5184069942496663</v>
      </c>
      <c r="C243">
        <f t="shared" ca="1" si="9"/>
        <v>6.2656523259557559</v>
      </c>
    </row>
    <row r="244" spans="1:3" x14ac:dyDescent="0.45">
      <c r="A244" t="s">
        <v>317</v>
      </c>
      <c r="B244">
        <f t="shared" ca="1" si="8"/>
        <v>6.8234750631903163</v>
      </c>
      <c r="C244">
        <f t="shared" ca="1" si="9"/>
        <v>9.5960843332707668</v>
      </c>
    </row>
    <row r="245" spans="1:3" x14ac:dyDescent="0.45">
      <c r="A245" t="s">
        <v>318</v>
      </c>
      <c r="B245">
        <f t="shared" ref="B245:B305" ca="1" si="10">_xlfn.NORM.INV(($C$9+($C$10-$C$9)*RAND()),$C$5,$C$6)</f>
        <v>9.382555459914391</v>
      </c>
      <c r="C245">
        <f t="shared" ca="1" si="9"/>
        <v>3.603082353188146</v>
      </c>
    </row>
    <row r="246" spans="1:3" x14ac:dyDescent="0.45">
      <c r="A246" t="s">
        <v>319</v>
      </c>
      <c r="B246">
        <f t="shared" ca="1" si="10"/>
        <v>7.9592246050083038</v>
      </c>
      <c r="C246">
        <f t="shared" ca="1" si="9"/>
        <v>4.9534230054166688</v>
      </c>
    </row>
    <row r="247" spans="1:3" x14ac:dyDescent="0.45">
      <c r="A247" t="s">
        <v>320</v>
      </c>
      <c r="B247">
        <f t="shared" ca="1" si="10"/>
        <v>8.3658127342943054</v>
      </c>
      <c r="C247">
        <f t="shared" ca="1" si="9"/>
        <v>9.5960843332707668</v>
      </c>
    </row>
    <row r="248" spans="1:3" x14ac:dyDescent="0.45">
      <c r="A248" t="s">
        <v>321</v>
      </c>
      <c r="B248">
        <f t="shared" ca="1" si="10"/>
        <v>7.801307147946094</v>
      </c>
      <c r="C248">
        <f t="shared" ca="1" si="9"/>
        <v>5.8543957191436968</v>
      </c>
    </row>
    <row r="249" spans="1:3" x14ac:dyDescent="0.45">
      <c r="A249" t="s">
        <v>322</v>
      </c>
      <c r="B249">
        <f t="shared" ca="1" si="10"/>
        <v>9.9239293135328772</v>
      </c>
      <c r="C249">
        <f t="shared" ca="1" si="9"/>
        <v>1.4304253756418603</v>
      </c>
    </row>
    <row r="250" spans="1:3" x14ac:dyDescent="0.45">
      <c r="A250" t="s">
        <v>323</v>
      </c>
      <c r="B250">
        <f t="shared" ca="1" si="10"/>
        <v>8.2011831881910329</v>
      </c>
      <c r="C250">
        <f t="shared" ca="1" si="9"/>
        <v>4.9691511701267785</v>
      </c>
    </row>
    <row r="251" spans="1:3" x14ac:dyDescent="0.45">
      <c r="A251" t="s">
        <v>324</v>
      </c>
      <c r="B251">
        <f t="shared" ca="1" si="10"/>
        <v>7.3977886402932898</v>
      </c>
      <c r="C251">
        <f t="shared" ca="1" si="9"/>
        <v>9.5960843332707668</v>
      </c>
    </row>
    <row r="252" spans="1:3" x14ac:dyDescent="0.45">
      <c r="A252" t="s">
        <v>325</v>
      </c>
      <c r="B252">
        <f t="shared" ca="1" si="10"/>
        <v>5.1593475697484417</v>
      </c>
      <c r="C252">
        <f t="shared" ca="1" si="9"/>
        <v>9.5960843332707668</v>
      </c>
    </row>
    <row r="253" spans="1:3" x14ac:dyDescent="0.45">
      <c r="A253" t="s">
        <v>326</v>
      </c>
      <c r="B253">
        <f t="shared" ca="1" si="10"/>
        <v>5.7397093821422382</v>
      </c>
      <c r="C253">
        <f t="shared" ca="1" si="9"/>
        <v>8.2700907947318374</v>
      </c>
    </row>
    <row r="254" spans="1:3" x14ac:dyDescent="0.45">
      <c r="A254" t="s">
        <v>327</v>
      </c>
      <c r="B254">
        <f t="shared" ca="1" si="10"/>
        <v>5.5602158805593991</v>
      </c>
      <c r="C254">
        <f t="shared" ca="1" si="9"/>
        <v>6.0903200407504112</v>
      </c>
    </row>
    <row r="255" spans="1:3" x14ac:dyDescent="0.45">
      <c r="A255" t="s">
        <v>328</v>
      </c>
      <c r="B255">
        <f t="shared" ca="1" si="10"/>
        <v>9.7523665552736478</v>
      </c>
      <c r="C255">
        <f t="shared" ca="1" si="9"/>
        <v>9.5960843332707668</v>
      </c>
    </row>
    <row r="256" spans="1:3" x14ac:dyDescent="0.45">
      <c r="A256" t="s">
        <v>329</v>
      </c>
      <c r="B256">
        <f t="shared" ca="1" si="10"/>
        <v>5.6268254935342359</v>
      </c>
      <c r="C256">
        <f t="shared" ca="1" si="9"/>
        <v>5.2474434567635324</v>
      </c>
    </row>
    <row r="257" spans="1:3" x14ac:dyDescent="0.45">
      <c r="A257" t="s">
        <v>330</v>
      </c>
      <c r="B257">
        <f t="shared" ca="1" si="10"/>
        <v>9.4716087650067227</v>
      </c>
      <c r="C257">
        <f t="shared" ca="1" si="9"/>
        <v>6.9925764894450895</v>
      </c>
    </row>
    <row r="258" spans="1:3" x14ac:dyDescent="0.45">
      <c r="A258" t="s">
        <v>331</v>
      </c>
      <c r="B258">
        <f t="shared" ca="1" si="10"/>
        <v>7.7369535573972756</v>
      </c>
      <c r="C258">
        <f t="shared" ca="1" si="9"/>
        <v>9.5960843332707668</v>
      </c>
    </row>
    <row r="259" spans="1:3" x14ac:dyDescent="0.45">
      <c r="A259" t="s">
        <v>332</v>
      </c>
      <c r="B259">
        <f t="shared" ca="1" si="10"/>
        <v>8.1249986543675252</v>
      </c>
      <c r="C259">
        <f t="shared" ca="1" si="9"/>
        <v>9.5960843332707668</v>
      </c>
    </row>
    <row r="260" spans="1:3" x14ac:dyDescent="0.45">
      <c r="A260" t="s">
        <v>333</v>
      </c>
      <c r="B260">
        <f t="shared" ca="1" si="10"/>
        <v>9.284763343167457</v>
      </c>
      <c r="C260">
        <f t="shared" ca="1" si="9"/>
        <v>9.5960843332707668</v>
      </c>
    </row>
    <row r="261" spans="1:3" x14ac:dyDescent="0.45">
      <c r="A261" t="s">
        <v>334</v>
      </c>
      <c r="B261">
        <f t="shared" ca="1" si="10"/>
        <v>9.1084500757568669</v>
      </c>
      <c r="C261">
        <f t="shared" ca="1" si="9"/>
        <v>8.6357034836384603</v>
      </c>
    </row>
    <row r="262" spans="1:3" x14ac:dyDescent="0.45">
      <c r="A262" t="s">
        <v>335</v>
      </c>
      <c r="B262">
        <f t="shared" ca="1" si="10"/>
        <v>7.2463404243434271</v>
      </c>
      <c r="C262">
        <f t="shared" ca="1" si="9"/>
        <v>4.3280438044416041</v>
      </c>
    </row>
    <row r="263" spans="1:3" x14ac:dyDescent="0.45">
      <c r="A263" t="s">
        <v>336</v>
      </c>
      <c r="B263">
        <f t="shared" ca="1" si="10"/>
        <v>6.0204729704140068</v>
      </c>
      <c r="C263">
        <f t="shared" ca="1" si="9"/>
        <v>9.5960843332707668</v>
      </c>
    </row>
    <row r="264" spans="1:3" x14ac:dyDescent="0.45">
      <c r="A264" t="s">
        <v>337</v>
      </c>
      <c r="B264">
        <f t="shared" ca="1" si="10"/>
        <v>9.8589483725321099</v>
      </c>
      <c r="C264">
        <f t="shared" ca="1" si="9"/>
        <v>2.2753766661225754</v>
      </c>
    </row>
    <row r="265" spans="1:3" x14ac:dyDescent="0.45">
      <c r="A265" t="s">
        <v>338</v>
      </c>
      <c r="B265">
        <f t="shared" ca="1" si="10"/>
        <v>5.3435986727776239</v>
      </c>
      <c r="C265">
        <f t="shared" ca="1" si="9"/>
        <v>9.5960843332707668</v>
      </c>
    </row>
    <row r="266" spans="1:3" x14ac:dyDescent="0.45">
      <c r="A266" t="s">
        <v>339</v>
      </c>
      <c r="B266">
        <f t="shared" ca="1" si="10"/>
        <v>8.3583359103960326</v>
      </c>
      <c r="C266">
        <f t="shared" ca="1" si="9"/>
        <v>8.854018146438122</v>
      </c>
    </row>
    <row r="267" spans="1:3" x14ac:dyDescent="0.45">
      <c r="A267" t="s">
        <v>340</v>
      </c>
      <c r="B267">
        <f t="shared" ca="1" si="10"/>
        <v>3.8459814472748368</v>
      </c>
      <c r="C267">
        <f t="shared" ca="1" si="9"/>
        <v>8.2783210951970982</v>
      </c>
    </row>
    <row r="268" spans="1:3" x14ac:dyDescent="0.45">
      <c r="A268" t="s">
        <v>341</v>
      </c>
      <c r="B268">
        <f t="shared" ca="1" si="10"/>
        <v>9.2140010279232794</v>
      </c>
      <c r="C268">
        <f t="shared" ca="1" si="9"/>
        <v>9.2762343600433024</v>
      </c>
    </row>
    <row r="269" spans="1:3" x14ac:dyDescent="0.45">
      <c r="A269" t="s">
        <v>342</v>
      </c>
      <c r="B269">
        <f t="shared" ca="1" si="10"/>
        <v>3.3266226058058024</v>
      </c>
      <c r="C269">
        <f t="shared" ca="1" si="9"/>
        <v>7.0918867309552933</v>
      </c>
    </row>
    <row r="270" spans="1:3" x14ac:dyDescent="0.45">
      <c r="A270" t="s">
        <v>343</v>
      </c>
      <c r="B270">
        <f t="shared" ca="1" si="10"/>
        <v>5.4647510596157769</v>
      </c>
      <c r="C270">
        <f t="shared" ca="1" si="9"/>
        <v>8.6343916454283907</v>
      </c>
    </row>
    <row r="271" spans="1:3" x14ac:dyDescent="0.45">
      <c r="A271" t="s">
        <v>344</v>
      </c>
      <c r="B271">
        <f t="shared" ca="1" si="10"/>
        <v>4.7892528436990629</v>
      </c>
      <c r="C271">
        <f t="shared" ca="1" si="9"/>
        <v>9.5960843332707668</v>
      </c>
    </row>
    <row r="272" spans="1:3" x14ac:dyDescent="0.45">
      <c r="A272" t="s">
        <v>345</v>
      </c>
      <c r="B272">
        <f t="shared" ca="1" si="10"/>
        <v>3.9772979177944778</v>
      </c>
      <c r="C272">
        <f t="shared" ca="1" si="9"/>
        <v>4.952965918571997</v>
      </c>
    </row>
    <row r="273" spans="1:3" x14ac:dyDescent="0.45">
      <c r="A273" t="s">
        <v>346</v>
      </c>
      <c r="B273">
        <f t="shared" ca="1" si="10"/>
        <v>4.4422269526871663</v>
      </c>
      <c r="C273">
        <f t="shared" ca="1" si="9"/>
        <v>9.5960843332707668</v>
      </c>
    </row>
    <row r="274" spans="1:3" x14ac:dyDescent="0.45">
      <c r="A274" t="s">
        <v>347</v>
      </c>
      <c r="B274">
        <f t="shared" ca="1" si="10"/>
        <v>9.0008662295989801</v>
      </c>
      <c r="C274">
        <f t="shared" ca="1" si="9"/>
        <v>9.5960843332707668</v>
      </c>
    </row>
    <row r="275" spans="1:3" x14ac:dyDescent="0.45">
      <c r="A275" t="s">
        <v>348</v>
      </c>
      <c r="B275">
        <f t="shared" ca="1" si="10"/>
        <v>4.245303275512307</v>
      </c>
      <c r="C275">
        <f t="shared" ref="C275:C338" ca="1" si="11">MIN($F$10,MAX($F$7,_xlfn.NORM.INV(RAND(),$F$5,$F$6)))</f>
        <v>9.1635909258695865</v>
      </c>
    </row>
    <row r="276" spans="1:3" x14ac:dyDescent="0.45">
      <c r="A276" t="s">
        <v>349</v>
      </c>
      <c r="B276">
        <f t="shared" ca="1" si="10"/>
        <v>8.4227286646401467</v>
      </c>
      <c r="C276">
        <f t="shared" ca="1" si="11"/>
        <v>9.5960843332707668</v>
      </c>
    </row>
    <row r="277" spans="1:3" x14ac:dyDescent="0.45">
      <c r="A277" t="s">
        <v>350</v>
      </c>
      <c r="B277">
        <f t="shared" ca="1" si="10"/>
        <v>9.859438137515161</v>
      </c>
      <c r="C277">
        <f t="shared" ca="1" si="11"/>
        <v>8.1536309988389881</v>
      </c>
    </row>
    <row r="278" spans="1:3" x14ac:dyDescent="0.45">
      <c r="A278" t="s">
        <v>351</v>
      </c>
      <c r="B278">
        <f t="shared" ca="1" si="10"/>
        <v>8.4850473358213581</v>
      </c>
      <c r="C278">
        <f t="shared" ca="1" si="11"/>
        <v>9.5960843332707668</v>
      </c>
    </row>
    <row r="279" spans="1:3" x14ac:dyDescent="0.45">
      <c r="A279" t="s">
        <v>352</v>
      </c>
      <c r="B279">
        <f t="shared" ca="1" si="10"/>
        <v>9.8998167492836799</v>
      </c>
      <c r="C279">
        <f t="shared" ca="1" si="11"/>
        <v>7.2985710459856765</v>
      </c>
    </row>
    <row r="280" spans="1:3" x14ac:dyDescent="0.45">
      <c r="A280" t="s">
        <v>353</v>
      </c>
      <c r="B280">
        <f t="shared" ca="1" si="10"/>
        <v>8.1924010496136948</v>
      </c>
      <c r="C280">
        <f t="shared" ca="1" si="11"/>
        <v>9.3988335682621518</v>
      </c>
    </row>
    <row r="281" spans="1:3" x14ac:dyDescent="0.45">
      <c r="A281" t="s">
        <v>354</v>
      </c>
      <c r="B281">
        <f t="shared" ca="1" si="10"/>
        <v>7.9257304208067296</v>
      </c>
      <c r="C281">
        <f t="shared" ca="1" si="11"/>
        <v>9.5960843332707668</v>
      </c>
    </row>
    <row r="282" spans="1:3" x14ac:dyDescent="0.45">
      <c r="A282" t="s">
        <v>355</v>
      </c>
      <c r="B282">
        <f t="shared" ca="1" si="10"/>
        <v>6.8166514311165685</v>
      </c>
      <c r="C282">
        <f t="shared" ca="1" si="11"/>
        <v>5.5328976240225689</v>
      </c>
    </row>
    <row r="283" spans="1:3" x14ac:dyDescent="0.45">
      <c r="A283" t="s">
        <v>356</v>
      </c>
      <c r="B283">
        <f t="shared" ca="1" si="10"/>
        <v>8.4930180860110838</v>
      </c>
      <c r="C283">
        <f t="shared" ca="1" si="11"/>
        <v>5.7688900982578915</v>
      </c>
    </row>
    <row r="284" spans="1:3" x14ac:dyDescent="0.45">
      <c r="A284" t="s">
        <v>357</v>
      </c>
      <c r="B284">
        <f t="shared" ca="1" si="10"/>
        <v>6.1042660201940917</v>
      </c>
      <c r="C284">
        <f t="shared" ca="1" si="11"/>
        <v>3.7436636778902139</v>
      </c>
    </row>
    <row r="285" spans="1:3" x14ac:dyDescent="0.45">
      <c r="A285" t="s">
        <v>358</v>
      </c>
      <c r="B285">
        <f t="shared" ca="1" si="10"/>
        <v>9.3284789161101749</v>
      </c>
      <c r="C285">
        <f t="shared" ca="1" si="11"/>
        <v>7.5936403632821108</v>
      </c>
    </row>
    <row r="286" spans="1:3" x14ac:dyDescent="0.45">
      <c r="A286" t="s">
        <v>359</v>
      </c>
      <c r="B286">
        <f t="shared" ca="1" si="10"/>
        <v>7.55464600627284</v>
      </c>
      <c r="C286">
        <f t="shared" ca="1" si="11"/>
        <v>9.5960843332707668</v>
      </c>
    </row>
    <row r="287" spans="1:3" x14ac:dyDescent="0.45">
      <c r="A287" t="s">
        <v>360</v>
      </c>
      <c r="B287">
        <f t="shared" ca="1" si="10"/>
        <v>9.6174618548889743</v>
      </c>
      <c r="C287">
        <f t="shared" ca="1" si="11"/>
        <v>9.5960843332707668</v>
      </c>
    </row>
    <row r="288" spans="1:3" x14ac:dyDescent="0.45">
      <c r="A288" t="s">
        <v>361</v>
      </c>
      <c r="B288">
        <f t="shared" ca="1" si="10"/>
        <v>7.9268396002348283</v>
      </c>
      <c r="C288">
        <f t="shared" ca="1" si="11"/>
        <v>8.8901350290853856</v>
      </c>
    </row>
    <row r="289" spans="1:3" x14ac:dyDescent="0.45">
      <c r="A289" t="s">
        <v>362</v>
      </c>
      <c r="B289">
        <f t="shared" ca="1" si="10"/>
        <v>6.2360534701532888</v>
      </c>
      <c r="C289">
        <f t="shared" ca="1" si="11"/>
        <v>6.4828986923565735</v>
      </c>
    </row>
    <row r="290" spans="1:3" x14ac:dyDescent="0.45">
      <c r="A290" t="s">
        <v>363</v>
      </c>
      <c r="B290">
        <f t="shared" ca="1" si="10"/>
        <v>9.2364584808699117</v>
      </c>
      <c r="C290">
        <f t="shared" ca="1" si="11"/>
        <v>9.5960843332707668</v>
      </c>
    </row>
    <row r="291" spans="1:3" x14ac:dyDescent="0.45">
      <c r="A291" t="s">
        <v>364</v>
      </c>
      <c r="B291">
        <f t="shared" ca="1" si="10"/>
        <v>6.6814838290595979</v>
      </c>
      <c r="C291">
        <f t="shared" ca="1" si="11"/>
        <v>9.5960843332707668</v>
      </c>
    </row>
    <row r="292" spans="1:3" x14ac:dyDescent="0.45">
      <c r="A292" t="s">
        <v>365</v>
      </c>
      <c r="B292">
        <f t="shared" ca="1" si="10"/>
        <v>7.3072203300500398</v>
      </c>
      <c r="C292">
        <f t="shared" ca="1" si="11"/>
        <v>9.5960843332707668</v>
      </c>
    </row>
    <row r="293" spans="1:3" x14ac:dyDescent="0.45">
      <c r="A293" t="s">
        <v>366</v>
      </c>
      <c r="B293">
        <f t="shared" ca="1" si="10"/>
        <v>5.3053823359204371</v>
      </c>
      <c r="C293">
        <f t="shared" ca="1" si="11"/>
        <v>9.5960843332707668</v>
      </c>
    </row>
    <row r="294" spans="1:3" x14ac:dyDescent="0.45">
      <c r="A294" t="s">
        <v>367</v>
      </c>
      <c r="B294">
        <f t="shared" ca="1" si="10"/>
        <v>8.1843331796794274</v>
      </c>
      <c r="C294">
        <f t="shared" ca="1" si="11"/>
        <v>9.5960843332707668</v>
      </c>
    </row>
    <row r="295" spans="1:3" x14ac:dyDescent="0.45">
      <c r="A295" t="s">
        <v>368</v>
      </c>
      <c r="B295">
        <f t="shared" ca="1" si="10"/>
        <v>6.1093255638258022</v>
      </c>
      <c r="C295">
        <f t="shared" ca="1" si="11"/>
        <v>9.5960843332707668</v>
      </c>
    </row>
    <row r="296" spans="1:3" x14ac:dyDescent="0.45">
      <c r="A296" t="s">
        <v>369</v>
      </c>
      <c r="B296">
        <f t="shared" ca="1" si="10"/>
        <v>7.3995980856171784</v>
      </c>
      <c r="C296">
        <f t="shared" ca="1" si="11"/>
        <v>9.5960843332707668</v>
      </c>
    </row>
    <row r="297" spans="1:3" x14ac:dyDescent="0.45">
      <c r="A297" t="s">
        <v>370</v>
      </c>
      <c r="B297">
        <f t="shared" ca="1" si="10"/>
        <v>6.8304886402993885</v>
      </c>
      <c r="C297">
        <f t="shared" ca="1" si="11"/>
        <v>9.5155872531057462</v>
      </c>
    </row>
    <row r="298" spans="1:3" x14ac:dyDescent="0.45">
      <c r="A298" t="s">
        <v>371</v>
      </c>
      <c r="B298">
        <f t="shared" ca="1" si="10"/>
        <v>8.710741800540001</v>
      </c>
      <c r="C298">
        <f t="shared" ca="1" si="11"/>
        <v>9.5960843332707668</v>
      </c>
    </row>
    <row r="299" spans="1:3" x14ac:dyDescent="0.45">
      <c r="A299" t="s">
        <v>372</v>
      </c>
      <c r="B299">
        <f t="shared" ca="1" si="10"/>
        <v>8.4246754118258771</v>
      </c>
      <c r="C299">
        <f t="shared" ca="1" si="11"/>
        <v>8.9824256782654661</v>
      </c>
    </row>
    <row r="300" spans="1:3" x14ac:dyDescent="0.45">
      <c r="A300" t="s">
        <v>373</v>
      </c>
      <c r="B300">
        <f t="shared" ca="1" si="10"/>
        <v>5.6835051870938411</v>
      </c>
      <c r="C300">
        <f t="shared" ca="1" si="11"/>
        <v>9.5960843332707668</v>
      </c>
    </row>
    <row r="301" spans="1:3" x14ac:dyDescent="0.45">
      <c r="A301" t="s">
        <v>374</v>
      </c>
      <c r="B301">
        <f t="shared" ca="1" si="10"/>
        <v>8.3611325628233057</v>
      </c>
      <c r="C301">
        <f t="shared" ca="1" si="11"/>
        <v>5.7694090125618205</v>
      </c>
    </row>
    <row r="302" spans="1:3" x14ac:dyDescent="0.45">
      <c r="A302" t="s">
        <v>375</v>
      </c>
      <c r="B302">
        <f t="shared" ca="1" si="10"/>
        <v>7.9988385848133898</v>
      </c>
      <c r="C302">
        <f t="shared" ca="1" si="11"/>
        <v>8.8412345017552596</v>
      </c>
    </row>
    <row r="303" spans="1:3" x14ac:dyDescent="0.45">
      <c r="A303" t="s">
        <v>376</v>
      </c>
      <c r="B303">
        <f t="shared" ca="1" si="10"/>
        <v>6.7947804503709293</v>
      </c>
      <c r="C303">
        <f t="shared" ca="1" si="11"/>
        <v>6.8840413152722286</v>
      </c>
    </row>
    <row r="304" spans="1:3" x14ac:dyDescent="0.45">
      <c r="A304" t="s">
        <v>377</v>
      </c>
      <c r="B304">
        <f t="shared" ca="1" si="10"/>
        <v>9.8324465656883504</v>
      </c>
      <c r="C304">
        <f t="shared" ca="1" si="11"/>
        <v>9.5960843332707668</v>
      </c>
    </row>
    <row r="305" spans="1:3" x14ac:dyDescent="0.45">
      <c r="A305" t="s">
        <v>378</v>
      </c>
      <c r="B305">
        <f t="shared" ca="1" si="10"/>
        <v>3.8697460799806791</v>
      </c>
      <c r="C305">
        <f t="shared" ca="1" si="11"/>
        <v>8.2168445328538962</v>
      </c>
    </row>
    <row r="306" spans="1:3" x14ac:dyDescent="0.45">
      <c r="A306" t="s">
        <v>379</v>
      </c>
      <c r="B306">
        <f ca="1">_xlfn.NORM.INV(($C$9+($C$10-$C$9)*RAND()),$C$5,$C$6)</f>
        <v>6.35595505944484</v>
      </c>
      <c r="C306">
        <f t="shared" ca="1" si="11"/>
        <v>9.5960843332707668</v>
      </c>
    </row>
    <row r="307" spans="1:3" x14ac:dyDescent="0.45">
      <c r="A307" t="s">
        <v>380</v>
      </c>
      <c r="B307">
        <f ca="1">_xlfn.NORM.INV(($C$9+($C$10-$C$9)*RAND()),$C$5,$C$6)</f>
        <v>4.8415432245094152</v>
      </c>
      <c r="C307">
        <f t="shared" ca="1" si="11"/>
        <v>5.6723771514426291</v>
      </c>
    </row>
    <row r="308" spans="1:3" x14ac:dyDescent="0.45">
      <c r="A308" t="s">
        <v>381</v>
      </c>
      <c r="B308">
        <f t="shared" ref="B308:B371" ca="1" si="12">_xlfn.NORM.INV(($C$9+($C$10-$C$9)*RAND()),$C$5,$C$6)</f>
        <v>7.5274235334278528</v>
      </c>
      <c r="C308">
        <f t="shared" ca="1" si="11"/>
        <v>8.8003205675855725</v>
      </c>
    </row>
    <row r="309" spans="1:3" x14ac:dyDescent="0.45">
      <c r="A309" t="s">
        <v>382</v>
      </c>
      <c r="B309">
        <f t="shared" ca="1" si="12"/>
        <v>6.1295550436903108</v>
      </c>
      <c r="C309">
        <f t="shared" ca="1" si="11"/>
        <v>4.9849086468721229</v>
      </c>
    </row>
    <row r="310" spans="1:3" x14ac:dyDescent="0.45">
      <c r="A310" t="s">
        <v>383</v>
      </c>
      <c r="B310">
        <f t="shared" ca="1" si="12"/>
        <v>7.5495005782949356</v>
      </c>
      <c r="C310">
        <f t="shared" ca="1" si="11"/>
        <v>9.5960843332707668</v>
      </c>
    </row>
    <row r="311" spans="1:3" x14ac:dyDescent="0.45">
      <c r="A311" t="s">
        <v>384</v>
      </c>
      <c r="B311">
        <f t="shared" ca="1" si="12"/>
        <v>5.5709858514774995</v>
      </c>
      <c r="C311">
        <f t="shared" ca="1" si="11"/>
        <v>5.6459690593109286</v>
      </c>
    </row>
    <row r="312" spans="1:3" x14ac:dyDescent="0.45">
      <c r="A312" t="s">
        <v>385</v>
      </c>
      <c r="B312">
        <f t="shared" ca="1" si="12"/>
        <v>7.4518385691877889</v>
      </c>
      <c r="C312">
        <f t="shared" ca="1" si="11"/>
        <v>9.5960843332707668</v>
      </c>
    </row>
    <row r="313" spans="1:3" x14ac:dyDescent="0.45">
      <c r="A313" t="s">
        <v>386</v>
      </c>
      <c r="B313">
        <f t="shared" ca="1" si="12"/>
        <v>9.0896504342016726</v>
      </c>
      <c r="C313">
        <f t="shared" ca="1" si="11"/>
        <v>9.5960843332707668</v>
      </c>
    </row>
    <row r="314" spans="1:3" x14ac:dyDescent="0.45">
      <c r="A314" t="s">
        <v>387</v>
      </c>
      <c r="B314">
        <f t="shared" ca="1" si="12"/>
        <v>6.8650093886768708</v>
      </c>
      <c r="C314">
        <f t="shared" ca="1" si="11"/>
        <v>5.3390587664591802</v>
      </c>
    </row>
    <row r="315" spans="1:3" x14ac:dyDescent="0.45">
      <c r="A315" t="s">
        <v>388</v>
      </c>
      <c r="B315">
        <f t="shared" ca="1" si="12"/>
        <v>9.9321971324390077</v>
      </c>
      <c r="C315">
        <f t="shared" ca="1" si="11"/>
        <v>9.5960843332707668</v>
      </c>
    </row>
    <row r="316" spans="1:3" x14ac:dyDescent="0.45">
      <c r="A316" t="s">
        <v>389</v>
      </c>
      <c r="B316">
        <f t="shared" ca="1" si="12"/>
        <v>8.5941068290512721</v>
      </c>
      <c r="C316">
        <f t="shared" ca="1" si="11"/>
        <v>7.109915963304223</v>
      </c>
    </row>
    <row r="317" spans="1:3" x14ac:dyDescent="0.45">
      <c r="A317" t="s">
        <v>390</v>
      </c>
      <c r="B317">
        <f t="shared" ca="1" si="12"/>
        <v>9.7592953050544526</v>
      </c>
      <c r="C317">
        <f t="shared" ca="1" si="11"/>
        <v>7.819979042746529</v>
      </c>
    </row>
    <row r="318" spans="1:3" x14ac:dyDescent="0.45">
      <c r="A318" t="s">
        <v>391</v>
      </c>
      <c r="B318">
        <f t="shared" ca="1" si="12"/>
        <v>9.9159022022354932</v>
      </c>
      <c r="C318">
        <f t="shared" ca="1" si="11"/>
        <v>9.5960843332707668</v>
      </c>
    </row>
    <row r="319" spans="1:3" x14ac:dyDescent="0.45">
      <c r="A319" t="s">
        <v>392</v>
      </c>
      <c r="B319">
        <f t="shared" ca="1" si="12"/>
        <v>7.1390864292330338</v>
      </c>
      <c r="C319">
        <f t="shared" ca="1" si="11"/>
        <v>7.5024815619187004</v>
      </c>
    </row>
    <row r="320" spans="1:3" x14ac:dyDescent="0.45">
      <c r="A320" t="s">
        <v>393</v>
      </c>
      <c r="B320">
        <f t="shared" ca="1" si="12"/>
        <v>8.5082354477222957</v>
      </c>
      <c r="C320">
        <f t="shared" ca="1" si="11"/>
        <v>9.5960843332707668</v>
      </c>
    </row>
    <row r="321" spans="1:3" x14ac:dyDescent="0.45">
      <c r="A321" t="s">
        <v>394</v>
      </c>
      <c r="B321">
        <f t="shared" ca="1" si="12"/>
        <v>8.3099811360660851</v>
      </c>
      <c r="C321">
        <f t="shared" ca="1" si="11"/>
        <v>9.5960843332707668</v>
      </c>
    </row>
    <row r="322" spans="1:3" x14ac:dyDescent="0.45">
      <c r="A322" t="s">
        <v>395</v>
      </c>
      <c r="B322">
        <f t="shared" ca="1" si="12"/>
        <v>7.7259412307564643</v>
      </c>
      <c r="C322">
        <f t="shared" ca="1" si="11"/>
        <v>9.5960843332707668</v>
      </c>
    </row>
    <row r="323" spans="1:3" x14ac:dyDescent="0.45">
      <c r="A323" t="s">
        <v>396</v>
      </c>
      <c r="B323">
        <f t="shared" ca="1" si="12"/>
        <v>9.9145774521044423</v>
      </c>
      <c r="C323">
        <f t="shared" ca="1" si="11"/>
        <v>9.0136681630004283</v>
      </c>
    </row>
    <row r="324" spans="1:3" x14ac:dyDescent="0.45">
      <c r="A324" t="s">
        <v>397</v>
      </c>
      <c r="B324">
        <f t="shared" ca="1" si="12"/>
        <v>6.0859179851586909</v>
      </c>
      <c r="C324">
        <f t="shared" ca="1" si="11"/>
        <v>9.5960843332707668</v>
      </c>
    </row>
    <row r="325" spans="1:3" x14ac:dyDescent="0.45">
      <c r="A325" t="s">
        <v>398</v>
      </c>
      <c r="B325">
        <f t="shared" ca="1" si="12"/>
        <v>9.3346498534580551</v>
      </c>
      <c r="C325">
        <f t="shared" ca="1" si="11"/>
        <v>6.8070212600122471</v>
      </c>
    </row>
    <row r="326" spans="1:3" x14ac:dyDescent="0.45">
      <c r="A326" t="s">
        <v>399</v>
      </c>
      <c r="B326">
        <f t="shared" ca="1" si="12"/>
        <v>9.4475080984437056</v>
      </c>
      <c r="C326">
        <f t="shared" ca="1" si="11"/>
        <v>7.0490211349405048</v>
      </c>
    </row>
    <row r="327" spans="1:3" x14ac:dyDescent="0.45">
      <c r="A327" t="s">
        <v>400</v>
      </c>
      <c r="B327">
        <f t="shared" ca="1" si="12"/>
        <v>6.1958919881730123</v>
      </c>
      <c r="C327">
        <f t="shared" ca="1" si="11"/>
        <v>9.5960843332707668</v>
      </c>
    </row>
    <row r="328" spans="1:3" x14ac:dyDescent="0.45">
      <c r="A328" t="s">
        <v>401</v>
      </c>
      <c r="B328">
        <f t="shared" ca="1" si="12"/>
        <v>5.628669940072399</v>
      </c>
      <c r="C328">
        <f t="shared" ca="1" si="11"/>
        <v>7.6020007898750332</v>
      </c>
    </row>
    <row r="329" spans="1:3" x14ac:dyDescent="0.45">
      <c r="A329" t="s">
        <v>402</v>
      </c>
      <c r="B329">
        <f t="shared" ca="1" si="12"/>
        <v>4.7141961314961431</v>
      </c>
      <c r="C329">
        <f t="shared" ca="1" si="11"/>
        <v>9.5960843332707668</v>
      </c>
    </row>
    <row r="330" spans="1:3" x14ac:dyDescent="0.45">
      <c r="A330" t="s">
        <v>403</v>
      </c>
      <c r="B330">
        <f t="shared" ca="1" si="12"/>
        <v>7.6141282401277675</v>
      </c>
      <c r="C330">
        <f t="shared" ca="1" si="11"/>
        <v>9.5960843332707668</v>
      </c>
    </row>
    <row r="331" spans="1:3" x14ac:dyDescent="0.45">
      <c r="A331" t="s">
        <v>404</v>
      </c>
      <c r="B331">
        <f t="shared" ca="1" si="12"/>
        <v>8.955885311385531</v>
      </c>
      <c r="C331">
        <f t="shared" ca="1" si="11"/>
        <v>6.7319408203421114</v>
      </c>
    </row>
    <row r="332" spans="1:3" x14ac:dyDescent="0.45">
      <c r="A332" t="s">
        <v>405</v>
      </c>
      <c r="B332">
        <f t="shared" ca="1" si="12"/>
        <v>6.5382462655659008</v>
      </c>
      <c r="C332">
        <f t="shared" ca="1" si="11"/>
        <v>5.5065772157548487</v>
      </c>
    </row>
    <row r="333" spans="1:3" x14ac:dyDescent="0.45">
      <c r="A333" t="s">
        <v>406</v>
      </c>
      <c r="B333">
        <f t="shared" ca="1" si="12"/>
        <v>5.3530876146819324</v>
      </c>
      <c r="C333">
        <f t="shared" ca="1" si="11"/>
        <v>9.5960843332707668</v>
      </c>
    </row>
    <row r="334" spans="1:3" x14ac:dyDescent="0.45">
      <c r="A334" t="s">
        <v>407</v>
      </c>
      <c r="B334">
        <f t="shared" ca="1" si="12"/>
        <v>9.8621206848709271</v>
      </c>
      <c r="C334">
        <f t="shared" ca="1" si="11"/>
        <v>9.5960843332707668</v>
      </c>
    </row>
    <row r="335" spans="1:3" x14ac:dyDescent="0.45">
      <c r="A335" t="s">
        <v>408</v>
      </c>
      <c r="B335">
        <f t="shared" ca="1" si="12"/>
        <v>1.941391330810613</v>
      </c>
      <c r="C335">
        <f t="shared" ca="1" si="11"/>
        <v>8.3523803645455601</v>
      </c>
    </row>
    <row r="336" spans="1:3" x14ac:dyDescent="0.45">
      <c r="A336" t="s">
        <v>409</v>
      </c>
      <c r="B336">
        <f t="shared" ca="1" si="12"/>
        <v>5.001181914142772</v>
      </c>
      <c r="C336">
        <f t="shared" ca="1" si="11"/>
        <v>9.3553759370525</v>
      </c>
    </row>
    <row r="337" spans="1:3" x14ac:dyDescent="0.45">
      <c r="A337" t="s">
        <v>410</v>
      </c>
      <c r="B337">
        <f t="shared" ca="1" si="12"/>
        <v>5.5479397128343022</v>
      </c>
      <c r="C337">
        <f t="shared" ca="1" si="11"/>
        <v>9.5960843332707668</v>
      </c>
    </row>
    <row r="338" spans="1:3" x14ac:dyDescent="0.45">
      <c r="A338" t="s">
        <v>411</v>
      </c>
      <c r="B338">
        <f t="shared" ca="1" si="12"/>
        <v>9.7725422362412147</v>
      </c>
      <c r="C338">
        <f t="shared" ca="1" si="11"/>
        <v>7.6483295708840471</v>
      </c>
    </row>
    <row r="339" spans="1:3" x14ac:dyDescent="0.45">
      <c r="A339" t="s">
        <v>412</v>
      </c>
      <c r="B339">
        <f t="shared" ca="1" si="12"/>
        <v>7.0493641358835868</v>
      </c>
      <c r="C339">
        <f t="shared" ref="C339:C402" ca="1" si="13">MIN($F$10,MAX($F$7,_xlfn.NORM.INV(RAND(),$F$5,$F$6)))</f>
        <v>9.5960843332707668</v>
      </c>
    </row>
    <row r="340" spans="1:3" x14ac:dyDescent="0.45">
      <c r="A340" t="s">
        <v>413</v>
      </c>
      <c r="B340">
        <f t="shared" ca="1" si="12"/>
        <v>9.1552942663614996</v>
      </c>
      <c r="C340">
        <f t="shared" ca="1" si="13"/>
        <v>6.2803682587260425</v>
      </c>
    </row>
    <row r="341" spans="1:3" x14ac:dyDescent="0.45">
      <c r="A341" t="s">
        <v>414</v>
      </c>
      <c r="B341">
        <f t="shared" ca="1" si="12"/>
        <v>8.6240527540843672</v>
      </c>
      <c r="C341">
        <f t="shared" ca="1" si="13"/>
        <v>6.3875486641054557</v>
      </c>
    </row>
    <row r="342" spans="1:3" x14ac:dyDescent="0.45">
      <c r="A342" t="s">
        <v>415</v>
      </c>
      <c r="B342">
        <f t="shared" ca="1" si="12"/>
        <v>5.2788474081690948</v>
      </c>
      <c r="C342">
        <f t="shared" ca="1" si="13"/>
        <v>9.0195626747089861</v>
      </c>
    </row>
    <row r="343" spans="1:3" x14ac:dyDescent="0.45">
      <c r="A343" t="s">
        <v>416</v>
      </c>
      <c r="B343">
        <f t="shared" ca="1" si="12"/>
        <v>3.0728277560954185</v>
      </c>
      <c r="C343">
        <f t="shared" ca="1" si="13"/>
        <v>6.8418480293250301</v>
      </c>
    </row>
    <row r="344" spans="1:3" x14ac:dyDescent="0.45">
      <c r="A344" t="s">
        <v>417</v>
      </c>
      <c r="B344">
        <f t="shared" ca="1" si="12"/>
        <v>8.600845706065007</v>
      </c>
      <c r="C344">
        <f t="shared" ca="1" si="13"/>
        <v>9.5960843332707668</v>
      </c>
    </row>
    <row r="345" spans="1:3" x14ac:dyDescent="0.45">
      <c r="A345" t="s">
        <v>418</v>
      </c>
      <c r="B345">
        <f t="shared" ca="1" si="12"/>
        <v>8.4631874880544498</v>
      </c>
      <c r="C345">
        <f t="shared" ca="1" si="13"/>
        <v>9.5960843332707668</v>
      </c>
    </row>
    <row r="346" spans="1:3" x14ac:dyDescent="0.45">
      <c r="A346" t="s">
        <v>419</v>
      </c>
      <c r="B346">
        <f t="shared" ca="1" si="12"/>
        <v>7.5771305762564314</v>
      </c>
      <c r="C346">
        <f t="shared" ca="1" si="13"/>
        <v>3.4235749988041784</v>
      </c>
    </row>
    <row r="347" spans="1:3" x14ac:dyDescent="0.45">
      <c r="A347" t="s">
        <v>420</v>
      </c>
      <c r="B347">
        <f t="shared" ca="1" si="12"/>
        <v>4.9559347669181886</v>
      </c>
      <c r="C347">
        <f t="shared" ca="1" si="13"/>
        <v>9.5960843332707668</v>
      </c>
    </row>
    <row r="348" spans="1:3" x14ac:dyDescent="0.45">
      <c r="A348" t="s">
        <v>421</v>
      </c>
      <c r="B348">
        <f t="shared" ca="1" si="12"/>
        <v>8.1356024212775786</v>
      </c>
      <c r="C348">
        <f t="shared" ca="1" si="13"/>
        <v>9.5960843332707668</v>
      </c>
    </row>
    <row r="349" spans="1:3" x14ac:dyDescent="0.45">
      <c r="A349" t="s">
        <v>422</v>
      </c>
      <c r="B349">
        <f t="shared" ca="1" si="12"/>
        <v>9.6358648444690314</v>
      </c>
      <c r="C349">
        <f t="shared" ca="1" si="13"/>
        <v>9.5960843332707668</v>
      </c>
    </row>
    <row r="350" spans="1:3" x14ac:dyDescent="0.45">
      <c r="A350" t="s">
        <v>423</v>
      </c>
      <c r="B350">
        <f t="shared" ca="1" si="12"/>
        <v>8.9177427431219467</v>
      </c>
      <c r="C350">
        <f t="shared" ca="1" si="13"/>
        <v>5.0323668354843694</v>
      </c>
    </row>
    <row r="351" spans="1:3" x14ac:dyDescent="0.45">
      <c r="A351" t="s">
        <v>424</v>
      </c>
      <c r="B351">
        <f t="shared" ca="1" si="12"/>
        <v>6.3597951039049168</v>
      </c>
      <c r="C351">
        <f t="shared" ca="1" si="13"/>
        <v>9.2948444184409169</v>
      </c>
    </row>
    <row r="352" spans="1:3" x14ac:dyDescent="0.45">
      <c r="A352" t="s">
        <v>425</v>
      </c>
      <c r="B352">
        <f t="shared" ca="1" si="12"/>
        <v>7.8227866230374214</v>
      </c>
      <c r="C352">
        <f t="shared" ca="1" si="13"/>
        <v>7.3594780839209282</v>
      </c>
    </row>
    <row r="353" spans="1:3" x14ac:dyDescent="0.45">
      <c r="A353" t="s">
        <v>426</v>
      </c>
      <c r="B353">
        <f t="shared" ca="1" si="12"/>
        <v>6.4541256333887347</v>
      </c>
      <c r="C353">
        <f t="shared" ca="1" si="13"/>
        <v>8.9356812154115559</v>
      </c>
    </row>
    <row r="354" spans="1:3" x14ac:dyDescent="0.45">
      <c r="A354" t="s">
        <v>427</v>
      </c>
      <c r="B354">
        <f t="shared" ca="1" si="12"/>
        <v>6.1900651683856633</v>
      </c>
      <c r="C354">
        <f t="shared" ca="1" si="13"/>
        <v>8.9720466905950307</v>
      </c>
    </row>
    <row r="355" spans="1:3" x14ac:dyDescent="0.45">
      <c r="A355" t="s">
        <v>428</v>
      </c>
      <c r="B355">
        <f t="shared" ca="1" si="12"/>
        <v>8.5855633077543896</v>
      </c>
      <c r="C355">
        <f t="shared" ca="1" si="13"/>
        <v>8.15399558027352</v>
      </c>
    </row>
    <row r="356" spans="1:3" x14ac:dyDescent="0.45">
      <c r="A356" t="s">
        <v>429</v>
      </c>
      <c r="B356">
        <f t="shared" ca="1" si="12"/>
        <v>4.9622239627782818</v>
      </c>
      <c r="C356">
        <f t="shared" ca="1" si="13"/>
        <v>7.0461202601143302</v>
      </c>
    </row>
    <row r="357" spans="1:3" x14ac:dyDescent="0.45">
      <c r="A357" t="s">
        <v>430</v>
      </c>
      <c r="B357">
        <f t="shared" ca="1" si="12"/>
        <v>8.6196252368287958</v>
      </c>
      <c r="C357">
        <f t="shared" ca="1" si="13"/>
        <v>9.5960843332707668</v>
      </c>
    </row>
    <row r="358" spans="1:3" x14ac:dyDescent="0.45">
      <c r="A358" t="s">
        <v>431</v>
      </c>
      <c r="B358">
        <f t="shared" ca="1" si="12"/>
        <v>7.4237355731569412</v>
      </c>
      <c r="C358">
        <f t="shared" ca="1" si="13"/>
        <v>4.1772135527288583</v>
      </c>
    </row>
    <row r="359" spans="1:3" x14ac:dyDescent="0.45">
      <c r="A359" t="s">
        <v>432</v>
      </c>
      <c r="B359">
        <f t="shared" ca="1" si="12"/>
        <v>5.5525282760164272</v>
      </c>
      <c r="C359">
        <f t="shared" ca="1" si="13"/>
        <v>9.4644336307735575</v>
      </c>
    </row>
    <row r="360" spans="1:3" x14ac:dyDescent="0.45">
      <c r="A360" t="s">
        <v>433</v>
      </c>
      <c r="B360">
        <f t="shared" ca="1" si="12"/>
        <v>6.2104666426966562</v>
      </c>
      <c r="C360">
        <f t="shared" ca="1" si="13"/>
        <v>7.495332079315423</v>
      </c>
    </row>
    <row r="361" spans="1:3" x14ac:dyDescent="0.45">
      <c r="A361" t="s">
        <v>434</v>
      </c>
      <c r="B361">
        <f t="shared" ca="1" si="12"/>
        <v>9.0681641238465307</v>
      </c>
      <c r="C361">
        <f t="shared" ca="1" si="13"/>
        <v>6.8764438190968402</v>
      </c>
    </row>
    <row r="362" spans="1:3" x14ac:dyDescent="0.45">
      <c r="A362" t="s">
        <v>435</v>
      </c>
      <c r="B362">
        <f t="shared" ca="1" si="12"/>
        <v>7.5752569580331048</v>
      </c>
      <c r="C362">
        <f t="shared" ca="1" si="13"/>
        <v>9.5960843332707668</v>
      </c>
    </row>
    <row r="363" spans="1:3" x14ac:dyDescent="0.45">
      <c r="A363" t="s">
        <v>436</v>
      </c>
      <c r="B363">
        <f t="shared" ca="1" si="12"/>
        <v>8.4445475489615998</v>
      </c>
      <c r="C363">
        <f t="shared" ca="1" si="13"/>
        <v>7.7392783406580605</v>
      </c>
    </row>
    <row r="364" spans="1:3" x14ac:dyDescent="0.45">
      <c r="A364" t="s">
        <v>437</v>
      </c>
      <c r="B364">
        <f t="shared" ca="1" si="12"/>
        <v>8.4269389531877543</v>
      </c>
      <c r="C364">
        <f t="shared" ca="1" si="13"/>
        <v>8.379116938169469</v>
      </c>
    </row>
    <row r="365" spans="1:3" x14ac:dyDescent="0.45">
      <c r="A365" t="s">
        <v>438</v>
      </c>
      <c r="B365">
        <f t="shared" ca="1" si="12"/>
        <v>7.4697655737761099</v>
      </c>
      <c r="C365">
        <f t="shared" ca="1" si="13"/>
        <v>9.5960843332707668</v>
      </c>
    </row>
    <row r="366" spans="1:3" x14ac:dyDescent="0.45">
      <c r="A366" t="s">
        <v>439</v>
      </c>
      <c r="B366">
        <f t="shared" ca="1" si="12"/>
        <v>5.7414368604791974</v>
      </c>
      <c r="C366">
        <f t="shared" ca="1" si="13"/>
        <v>6.7567702012968009</v>
      </c>
    </row>
    <row r="367" spans="1:3" x14ac:dyDescent="0.45">
      <c r="A367" t="s">
        <v>440</v>
      </c>
      <c r="B367">
        <f t="shared" ca="1" si="12"/>
        <v>8.8328464061434904</v>
      </c>
      <c r="C367">
        <f t="shared" ca="1" si="13"/>
        <v>9.5960843332707668</v>
      </c>
    </row>
    <row r="368" spans="1:3" x14ac:dyDescent="0.45">
      <c r="A368" t="s">
        <v>441</v>
      </c>
      <c r="B368">
        <f t="shared" ca="1" si="12"/>
        <v>7.5672480280806482</v>
      </c>
      <c r="C368">
        <f t="shared" ca="1" si="13"/>
        <v>5.5219481342665953</v>
      </c>
    </row>
    <row r="369" spans="1:3" x14ac:dyDescent="0.45">
      <c r="A369" t="s">
        <v>442</v>
      </c>
      <c r="B369">
        <f t="shared" ca="1" si="12"/>
        <v>5.9829239861297783</v>
      </c>
      <c r="C369">
        <f t="shared" ca="1" si="13"/>
        <v>7.6824981039159947</v>
      </c>
    </row>
    <row r="370" spans="1:3" x14ac:dyDescent="0.45">
      <c r="A370" t="s">
        <v>443</v>
      </c>
      <c r="B370">
        <f t="shared" ca="1" si="12"/>
        <v>8.5227744260582643</v>
      </c>
      <c r="C370">
        <f t="shared" ca="1" si="13"/>
        <v>9.5960843332707668</v>
      </c>
    </row>
    <row r="371" spans="1:3" x14ac:dyDescent="0.45">
      <c r="A371" t="s">
        <v>444</v>
      </c>
      <c r="B371">
        <f t="shared" ca="1" si="12"/>
        <v>9.5490494337983005</v>
      </c>
      <c r="C371">
        <f t="shared" ca="1" si="13"/>
        <v>9.3563661525554682</v>
      </c>
    </row>
    <row r="372" spans="1:3" x14ac:dyDescent="0.45">
      <c r="A372" t="s">
        <v>445</v>
      </c>
      <c r="B372">
        <f t="shared" ref="B372:B435" ca="1" si="14">_xlfn.NORM.INV(($C$9+($C$10-$C$9)*RAND()),$C$5,$C$6)</f>
        <v>7.7089573319732203</v>
      </c>
      <c r="C372">
        <f t="shared" ca="1" si="13"/>
        <v>8.8181358029327548</v>
      </c>
    </row>
    <row r="373" spans="1:3" x14ac:dyDescent="0.45">
      <c r="A373" t="s">
        <v>446</v>
      </c>
      <c r="B373">
        <f t="shared" ca="1" si="14"/>
        <v>9.9019486343453345</v>
      </c>
      <c r="C373">
        <f t="shared" ca="1" si="13"/>
        <v>4.8789460177903816</v>
      </c>
    </row>
    <row r="374" spans="1:3" x14ac:dyDescent="0.45">
      <c r="A374" t="s">
        <v>447</v>
      </c>
      <c r="B374">
        <f t="shared" ca="1" si="14"/>
        <v>7.9518262504063379</v>
      </c>
      <c r="C374">
        <f t="shared" ca="1" si="13"/>
        <v>9.5078208445935957</v>
      </c>
    </row>
    <row r="375" spans="1:3" x14ac:dyDescent="0.45">
      <c r="A375" t="s">
        <v>448</v>
      </c>
      <c r="B375">
        <f t="shared" ca="1" si="14"/>
        <v>8.5959720779262909</v>
      </c>
      <c r="C375">
        <f t="shared" ca="1" si="13"/>
        <v>9.5960843332707668</v>
      </c>
    </row>
    <row r="376" spans="1:3" x14ac:dyDescent="0.45">
      <c r="A376" t="s">
        <v>449</v>
      </c>
      <c r="B376">
        <f t="shared" ca="1" si="14"/>
        <v>8.2617553388316569</v>
      </c>
      <c r="C376">
        <f t="shared" ca="1" si="13"/>
        <v>9.0511913717143475</v>
      </c>
    </row>
    <row r="377" spans="1:3" x14ac:dyDescent="0.45">
      <c r="A377" t="s">
        <v>450</v>
      </c>
      <c r="B377">
        <f t="shared" ca="1" si="14"/>
        <v>9.9226254527200375</v>
      </c>
      <c r="C377">
        <f t="shared" ca="1" si="13"/>
        <v>9.5960843332707668</v>
      </c>
    </row>
    <row r="378" spans="1:3" x14ac:dyDescent="0.45">
      <c r="A378" t="s">
        <v>451</v>
      </c>
      <c r="B378">
        <f t="shared" ca="1" si="14"/>
        <v>8.6849889862653029</v>
      </c>
      <c r="C378">
        <f t="shared" ca="1" si="13"/>
        <v>9.5960843332707668</v>
      </c>
    </row>
    <row r="379" spans="1:3" x14ac:dyDescent="0.45">
      <c r="A379" t="s">
        <v>452</v>
      </c>
      <c r="B379">
        <f t="shared" ca="1" si="14"/>
        <v>6.8403520035366858</v>
      </c>
      <c r="C379">
        <f t="shared" ca="1" si="13"/>
        <v>9.5960843332707668</v>
      </c>
    </row>
    <row r="380" spans="1:3" x14ac:dyDescent="0.45">
      <c r="A380" t="s">
        <v>453</v>
      </c>
      <c r="B380">
        <f t="shared" ca="1" si="14"/>
        <v>7.7165192801229097</v>
      </c>
      <c r="C380">
        <f t="shared" ca="1" si="13"/>
        <v>8.704005100706711</v>
      </c>
    </row>
    <row r="381" spans="1:3" x14ac:dyDescent="0.45">
      <c r="A381" t="s">
        <v>454</v>
      </c>
      <c r="B381">
        <f t="shared" ca="1" si="14"/>
        <v>9.7433750042091969</v>
      </c>
      <c r="C381">
        <f t="shared" ca="1" si="13"/>
        <v>5.4001108913870706</v>
      </c>
    </row>
    <row r="382" spans="1:3" x14ac:dyDescent="0.45">
      <c r="A382" t="s">
        <v>455</v>
      </c>
      <c r="B382">
        <f t="shared" ca="1" si="14"/>
        <v>8.231510515369397</v>
      </c>
      <c r="C382">
        <f t="shared" ca="1" si="13"/>
        <v>7.0735266509091241</v>
      </c>
    </row>
    <row r="383" spans="1:3" x14ac:dyDescent="0.45">
      <c r="A383" t="s">
        <v>456</v>
      </c>
      <c r="B383">
        <f t="shared" ca="1" si="14"/>
        <v>2.8407410060495213</v>
      </c>
      <c r="C383">
        <f t="shared" ca="1" si="13"/>
        <v>9.5960843332707668</v>
      </c>
    </row>
    <row r="384" spans="1:3" x14ac:dyDescent="0.45">
      <c r="A384" t="s">
        <v>457</v>
      </c>
      <c r="B384">
        <f t="shared" ca="1" si="14"/>
        <v>4.7288189979109552</v>
      </c>
      <c r="C384">
        <f t="shared" ca="1" si="13"/>
        <v>9.5960843332707668</v>
      </c>
    </row>
    <row r="385" spans="1:3" x14ac:dyDescent="0.45">
      <c r="A385" t="s">
        <v>458</v>
      </c>
      <c r="B385">
        <f t="shared" ca="1" si="14"/>
        <v>3.4564416094391719</v>
      </c>
      <c r="C385">
        <f t="shared" ca="1" si="13"/>
        <v>9.5960843332707668</v>
      </c>
    </row>
    <row r="386" spans="1:3" x14ac:dyDescent="0.45">
      <c r="A386" t="s">
        <v>459</v>
      </c>
      <c r="B386">
        <f t="shared" ca="1" si="14"/>
        <v>2.3524116764658967</v>
      </c>
      <c r="C386">
        <f t="shared" ca="1" si="13"/>
        <v>9.5960843332707668</v>
      </c>
    </row>
    <row r="387" spans="1:3" x14ac:dyDescent="0.45">
      <c r="A387" t="s">
        <v>460</v>
      </c>
      <c r="B387">
        <f t="shared" ca="1" si="14"/>
        <v>7.0074385615465751</v>
      </c>
      <c r="C387">
        <f t="shared" ca="1" si="13"/>
        <v>5.41545841573922</v>
      </c>
    </row>
    <row r="388" spans="1:3" x14ac:dyDescent="0.45">
      <c r="A388" t="s">
        <v>461</v>
      </c>
      <c r="B388">
        <f t="shared" ca="1" si="14"/>
        <v>6.3760628533143873</v>
      </c>
      <c r="C388">
        <f t="shared" ca="1" si="13"/>
        <v>7.9718280007492623</v>
      </c>
    </row>
    <row r="389" spans="1:3" x14ac:dyDescent="0.45">
      <c r="A389" t="s">
        <v>462</v>
      </c>
      <c r="B389">
        <f t="shared" ca="1" si="14"/>
        <v>6.3285130235658675</v>
      </c>
      <c r="C389">
        <f t="shared" ca="1" si="13"/>
        <v>8.7715062229840139</v>
      </c>
    </row>
    <row r="390" spans="1:3" x14ac:dyDescent="0.45">
      <c r="A390" t="s">
        <v>463</v>
      </c>
      <c r="B390">
        <f t="shared" ca="1" si="14"/>
        <v>7.8617140177078531</v>
      </c>
      <c r="C390">
        <f t="shared" ca="1" si="13"/>
        <v>3.6214679404217449</v>
      </c>
    </row>
    <row r="391" spans="1:3" x14ac:dyDescent="0.45">
      <c r="A391" t="s">
        <v>464</v>
      </c>
      <c r="B391">
        <f t="shared" ca="1" si="14"/>
        <v>8.8122710223085221</v>
      </c>
      <c r="C391">
        <f t="shared" ca="1" si="13"/>
        <v>7.9217360933510665</v>
      </c>
    </row>
    <row r="392" spans="1:3" x14ac:dyDescent="0.45">
      <c r="A392" t="s">
        <v>465</v>
      </c>
      <c r="B392">
        <f t="shared" ca="1" si="14"/>
        <v>8.4401833640555441</v>
      </c>
      <c r="C392">
        <f t="shared" ca="1" si="13"/>
        <v>7.3115965342454086</v>
      </c>
    </row>
    <row r="393" spans="1:3" x14ac:dyDescent="0.45">
      <c r="A393" t="s">
        <v>466</v>
      </c>
      <c r="B393">
        <f t="shared" ca="1" si="14"/>
        <v>5.4208526831545427</v>
      </c>
      <c r="C393">
        <f t="shared" ca="1" si="13"/>
        <v>8.8166917513617022</v>
      </c>
    </row>
    <row r="394" spans="1:3" x14ac:dyDescent="0.45">
      <c r="A394" t="s">
        <v>467</v>
      </c>
      <c r="B394">
        <f t="shared" ca="1" si="14"/>
        <v>7.4784108741125976</v>
      </c>
      <c r="C394">
        <f t="shared" ca="1" si="13"/>
        <v>6.5318369701086514</v>
      </c>
    </row>
    <row r="395" spans="1:3" x14ac:dyDescent="0.45">
      <c r="A395" t="s">
        <v>468</v>
      </c>
      <c r="B395">
        <f t="shared" ca="1" si="14"/>
        <v>8.0107035647576055</v>
      </c>
      <c r="C395">
        <f t="shared" ca="1" si="13"/>
        <v>6.3354800184745512</v>
      </c>
    </row>
    <row r="396" spans="1:3" x14ac:dyDescent="0.45">
      <c r="A396" t="s">
        <v>469</v>
      </c>
      <c r="B396">
        <f t="shared" ca="1" si="14"/>
        <v>7.4219362198850263</v>
      </c>
      <c r="C396">
        <f t="shared" ca="1" si="13"/>
        <v>8.5713585826719108</v>
      </c>
    </row>
    <row r="397" spans="1:3" x14ac:dyDescent="0.45">
      <c r="A397" t="s">
        <v>470</v>
      </c>
      <c r="B397">
        <f t="shared" ca="1" si="14"/>
        <v>7.4577146360700368</v>
      </c>
      <c r="C397">
        <f t="shared" ca="1" si="13"/>
        <v>7.9002995280443749</v>
      </c>
    </row>
    <row r="398" spans="1:3" x14ac:dyDescent="0.45">
      <c r="A398" t="s">
        <v>471</v>
      </c>
      <c r="B398">
        <f t="shared" ca="1" si="14"/>
        <v>8.9232013285747058</v>
      </c>
      <c r="C398">
        <f t="shared" ca="1" si="13"/>
        <v>9.5960843332707668</v>
      </c>
    </row>
    <row r="399" spans="1:3" x14ac:dyDescent="0.45">
      <c r="A399" t="s">
        <v>472</v>
      </c>
      <c r="B399">
        <f t="shared" ca="1" si="14"/>
        <v>6.3938051699236667</v>
      </c>
      <c r="C399">
        <f t="shared" ca="1" si="13"/>
        <v>9.5960843332707668</v>
      </c>
    </row>
    <row r="400" spans="1:3" x14ac:dyDescent="0.45">
      <c r="A400" t="s">
        <v>473</v>
      </c>
      <c r="B400">
        <f t="shared" ca="1" si="14"/>
        <v>6.997678460606557</v>
      </c>
      <c r="C400">
        <f t="shared" ca="1" si="13"/>
        <v>6.2207141387171063</v>
      </c>
    </row>
    <row r="401" spans="1:3" x14ac:dyDescent="0.45">
      <c r="A401" t="s">
        <v>474</v>
      </c>
      <c r="B401">
        <f t="shared" ca="1" si="14"/>
        <v>4.3858690217816303</v>
      </c>
      <c r="C401">
        <f t="shared" ca="1" si="13"/>
        <v>6.1465886628333415</v>
      </c>
    </row>
    <row r="402" spans="1:3" x14ac:dyDescent="0.45">
      <c r="A402" t="s">
        <v>475</v>
      </c>
      <c r="B402">
        <f t="shared" ca="1" si="14"/>
        <v>6.7520142685888391</v>
      </c>
      <c r="C402">
        <f t="shared" ca="1" si="13"/>
        <v>9.5960843332707668</v>
      </c>
    </row>
    <row r="403" spans="1:3" x14ac:dyDescent="0.45">
      <c r="A403" t="s">
        <v>476</v>
      </c>
      <c r="B403">
        <f t="shared" ca="1" si="14"/>
        <v>6.0122124249822395</v>
      </c>
      <c r="C403">
        <f t="shared" ref="C403:C466" ca="1" si="15">MIN($F$10,MAX($F$7,_xlfn.NORM.INV(RAND(),$F$5,$F$6)))</f>
        <v>7.1802937477988173</v>
      </c>
    </row>
    <row r="404" spans="1:3" x14ac:dyDescent="0.45">
      <c r="A404" t="s">
        <v>477</v>
      </c>
      <c r="B404">
        <f t="shared" ca="1" si="14"/>
        <v>8.2456514022935981</v>
      </c>
      <c r="C404">
        <f t="shared" ca="1" si="15"/>
        <v>9.5960843332707668</v>
      </c>
    </row>
    <row r="405" spans="1:3" x14ac:dyDescent="0.45">
      <c r="A405" t="s">
        <v>478</v>
      </c>
      <c r="B405">
        <f t="shared" ca="1" si="14"/>
        <v>7.9006565541220928</v>
      </c>
      <c r="C405">
        <f t="shared" ca="1" si="15"/>
        <v>6.8892458838765984</v>
      </c>
    </row>
    <row r="406" spans="1:3" x14ac:dyDescent="0.45">
      <c r="A406" t="s">
        <v>479</v>
      </c>
      <c r="B406">
        <f t="shared" ca="1" si="14"/>
        <v>3.8395424548489103</v>
      </c>
      <c r="C406">
        <f t="shared" ca="1" si="15"/>
        <v>6.357266684050737</v>
      </c>
    </row>
    <row r="407" spans="1:3" x14ac:dyDescent="0.45">
      <c r="A407" t="s">
        <v>480</v>
      </c>
      <c r="B407">
        <f t="shared" ca="1" si="14"/>
        <v>9.1182452323611098</v>
      </c>
      <c r="C407">
        <f t="shared" ca="1" si="15"/>
        <v>9.5960843332707668</v>
      </c>
    </row>
    <row r="408" spans="1:3" x14ac:dyDescent="0.45">
      <c r="A408" t="s">
        <v>481</v>
      </c>
      <c r="B408">
        <f t="shared" ca="1" si="14"/>
        <v>7.3925166238428393</v>
      </c>
      <c r="C408">
        <f t="shared" ca="1" si="15"/>
        <v>9.5960843332707668</v>
      </c>
    </row>
    <row r="409" spans="1:3" x14ac:dyDescent="0.45">
      <c r="A409" t="s">
        <v>482</v>
      </c>
      <c r="B409">
        <f t="shared" ca="1" si="14"/>
        <v>6.5602452994316272</v>
      </c>
      <c r="C409">
        <f t="shared" ca="1" si="15"/>
        <v>5.8524159064480825</v>
      </c>
    </row>
    <row r="410" spans="1:3" x14ac:dyDescent="0.45">
      <c r="A410" t="s">
        <v>483</v>
      </c>
      <c r="B410">
        <f t="shared" ca="1" si="14"/>
        <v>7.6506729507718747</v>
      </c>
      <c r="C410">
        <f t="shared" ca="1" si="15"/>
        <v>9.5960843332707668</v>
      </c>
    </row>
    <row r="411" spans="1:3" x14ac:dyDescent="0.45">
      <c r="A411" t="s">
        <v>484</v>
      </c>
      <c r="B411">
        <f t="shared" ca="1" si="14"/>
        <v>4.7840150874215173</v>
      </c>
      <c r="C411">
        <f t="shared" ca="1" si="15"/>
        <v>9.4595100712075642</v>
      </c>
    </row>
    <row r="412" spans="1:3" x14ac:dyDescent="0.45">
      <c r="A412" t="s">
        <v>485</v>
      </c>
      <c r="B412">
        <f t="shared" ca="1" si="14"/>
        <v>9.6320974427771127</v>
      </c>
      <c r="C412">
        <f t="shared" ca="1" si="15"/>
        <v>1</v>
      </c>
    </row>
    <row r="413" spans="1:3" x14ac:dyDescent="0.45">
      <c r="A413" t="s">
        <v>486</v>
      </c>
      <c r="B413">
        <f t="shared" ca="1" si="14"/>
        <v>9.0622977774502136</v>
      </c>
      <c r="C413">
        <f t="shared" ca="1" si="15"/>
        <v>9.5960843332707668</v>
      </c>
    </row>
    <row r="414" spans="1:3" x14ac:dyDescent="0.45">
      <c r="A414" t="s">
        <v>487</v>
      </c>
      <c r="B414">
        <f t="shared" ca="1" si="14"/>
        <v>6.5068667898416805</v>
      </c>
      <c r="C414">
        <f t="shared" ca="1" si="15"/>
        <v>9.5960843332707668</v>
      </c>
    </row>
    <row r="415" spans="1:3" x14ac:dyDescent="0.45">
      <c r="A415" t="s">
        <v>488</v>
      </c>
      <c r="B415">
        <f t="shared" ca="1" si="14"/>
        <v>8.2241578975336509</v>
      </c>
      <c r="C415">
        <f t="shared" ca="1" si="15"/>
        <v>9.4282418324456749</v>
      </c>
    </row>
    <row r="416" spans="1:3" x14ac:dyDescent="0.45">
      <c r="A416" t="s">
        <v>489</v>
      </c>
      <c r="B416">
        <f t="shared" ca="1" si="14"/>
        <v>6.1191062473817208</v>
      </c>
      <c r="C416">
        <f t="shared" ca="1" si="15"/>
        <v>9.5960843332707668</v>
      </c>
    </row>
    <row r="417" spans="1:3" x14ac:dyDescent="0.45">
      <c r="A417" t="s">
        <v>490</v>
      </c>
      <c r="B417">
        <f t="shared" ca="1" si="14"/>
        <v>8.0442516183319803</v>
      </c>
      <c r="C417">
        <f t="shared" ca="1" si="15"/>
        <v>7.3871129684729748</v>
      </c>
    </row>
    <row r="418" spans="1:3" x14ac:dyDescent="0.45">
      <c r="A418" t="s">
        <v>491</v>
      </c>
      <c r="B418">
        <f t="shared" ca="1" si="14"/>
        <v>4.8031229084454496</v>
      </c>
      <c r="C418">
        <f t="shared" ca="1" si="15"/>
        <v>8.2713060643676783</v>
      </c>
    </row>
    <row r="419" spans="1:3" x14ac:dyDescent="0.45">
      <c r="A419" t="s">
        <v>492</v>
      </c>
      <c r="B419">
        <f t="shared" ca="1" si="14"/>
        <v>7.7623639154788524</v>
      </c>
      <c r="C419">
        <f t="shared" ca="1" si="15"/>
        <v>9.5960843332707668</v>
      </c>
    </row>
    <row r="420" spans="1:3" x14ac:dyDescent="0.45">
      <c r="A420" t="s">
        <v>493</v>
      </c>
      <c r="B420">
        <f t="shared" ca="1" si="14"/>
        <v>7.5810280416580893</v>
      </c>
      <c r="C420">
        <f t="shared" ca="1" si="15"/>
        <v>9.5960843332707668</v>
      </c>
    </row>
    <row r="421" spans="1:3" x14ac:dyDescent="0.45">
      <c r="A421" t="s">
        <v>494</v>
      </c>
      <c r="B421">
        <f t="shared" ca="1" si="14"/>
        <v>7.7716370808408977</v>
      </c>
      <c r="C421">
        <f t="shared" ca="1" si="15"/>
        <v>7.3062935582396893</v>
      </c>
    </row>
    <row r="422" spans="1:3" x14ac:dyDescent="0.45">
      <c r="A422" t="s">
        <v>495</v>
      </c>
      <c r="B422">
        <f t="shared" ca="1" si="14"/>
        <v>5.3635866313013247</v>
      </c>
      <c r="C422">
        <f t="shared" ca="1" si="15"/>
        <v>9.5960843332707668</v>
      </c>
    </row>
    <row r="423" spans="1:3" x14ac:dyDescent="0.45">
      <c r="A423" t="s">
        <v>496</v>
      </c>
      <c r="B423">
        <f t="shared" ca="1" si="14"/>
        <v>8.331370086247464</v>
      </c>
      <c r="C423">
        <f t="shared" ca="1" si="15"/>
        <v>8.9099906358965626</v>
      </c>
    </row>
    <row r="424" spans="1:3" x14ac:dyDescent="0.45">
      <c r="A424" t="s">
        <v>497</v>
      </c>
      <c r="B424">
        <f t="shared" ca="1" si="14"/>
        <v>8.5364658647888998</v>
      </c>
      <c r="C424">
        <f t="shared" ca="1" si="15"/>
        <v>9.5960843332707668</v>
      </c>
    </row>
    <row r="425" spans="1:3" x14ac:dyDescent="0.45">
      <c r="A425" t="s">
        <v>498</v>
      </c>
      <c r="B425">
        <f t="shared" ca="1" si="14"/>
        <v>5.7392564359103595</v>
      </c>
      <c r="C425">
        <f t="shared" ca="1" si="15"/>
        <v>2.9945672114262125</v>
      </c>
    </row>
    <row r="426" spans="1:3" x14ac:dyDescent="0.45">
      <c r="A426" t="s">
        <v>499</v>
      </c>
      <c r="B426">
        <f t="shared" ca="1" si="14"/>
        <v>6.5802407101194191</v>
      </c>
      <c r="C426">
        <f t="shared" ca="1" si="15"/>
        <v>7.2059748564139703</v>
      </c>
    </row>
    <row r="427" spans="1:3" x14ac:dyDescent="0.45">
      <c r="A427" t="s">
        <v>500</v>
      </c>
      <c r="B427">
        <f t="shared" ca="1" si="14"/>
        <v>7.140280043586027</v>
      </c>
      <c r="C427">
        <f t="shared" ca="1" si="15"/>
        <v>9.5960843332707668</v>
      </c>
    </row>
    <row r="428" spans="1:3" x14ac:dyDescent="0.45">
      <c r="A428" t="s">
        <v>501</v>
      </c>
      <c r="B428">
        <f t="shared" ca="1" si="14"/>
        <v>9.2136842122852443</v>
      </c>
      <c r="C428">
        <f t="shared" ca="1" si="15"/>
        <v>9.5960843332707668</v>
      </c>
    </row>
    <row r="429" spans="1:3" x14ac:dyDescent="0.45">
      <c r="A429" t="s">
        <v>502</v>
      </c>
      <c r="B429">
        <f t="shared" ca="1" si="14"/>
        <v>4.9187803426988923</v>
      </c>
      <c r="C429">
        <f t="shared" ca="1" si="15"/>
        <v>6.4802310467077691</v>
      </c>
    </row>
    <row r="430" spans="1:3" x14ac:dyDescent="0.45">
      <c r="A430" t="s">
        <v>503</v>
      </c>
      <c r="B430">
        <f t="shared" ca="1" si="14"/>
        <v>9.6323175018527269</v>
      </c>
      <c r="C430">
        <f t="shared" ca="1" si="15"/>
        <v>7.8831547159377759</v>
      </c>
    </row>
    <row r="431" spans="1:3" x14ac:dyDescent="0.45">
      <c r="A431" t="s">
        <v>504</v>
      </c>
      <c r="B431">
        <f t="shared" ca="1" si="14"/>
        <v>6.1440835694288793</v>
      </c>
      <c r="C431">
        <f t="shared" ca="1" si="15"/>
        <v>9.5960843332707668</v>
      </c>
    </row>
    <row r="432" spans="1:3" x14ac:dyDescent="0.45">
      <c r="A432" t="s">
        <v>505</v>
      </c>
      <c r="B432">
        <f t="shared" ca="1" si="14"/>
        <v>7.8963487065488023</v>
      </c>
      <c r="C432">
        <f t="shared" ca="1" si="15"/>
        <v>9.5960843332707668</v>
      </c>
    </row>
    <row r="433" spans="1:3" x14ac:dyDescent="0.45">
      <c r="A433" t="s">
        <v>506</v>
      </c>
      <c r="B433">
        <f t="shared" ca="1" si="14"/>
        <v>8.9668434436822348</v>
      </c>
      <c r="C433">
        <f t="shared" ca="1" si="15"/>
        <v>9.5960843332707668</v>
      </c>
    </row>
    <row r="434" spans="1:3" x14ac:dyDescent="0.45">
      <c r="A434" t="s">
        <v>507</v>
      </c>
      <c r="B434">
        <f t="shared" ca="1" si="14"/>
        <v>7.841056242077002</v>
      </c>
      <c r="C434">
        <f t="shared" ca="1" si="15"/>
        <v>7.0816414569709591</v>
      </c>
    </row>
    <row r="435" spans="1:3" x14ac:dyDescent="0.45">
      <c r="A435" t="s">
        <v>508</v>
      </c>
      <c r="B435">
        <f t="shared" ca="1" si="14"/>
        <v>8.7352020062168005</v>
      </c>
      <c r="C435">
        <f t="shared" ca="1" si="15"/>
        <v>9.5960843332707668</v>
      </c>
    </row>
    <row r="436" spans="1:3" x14ac:dyDescent="0.45">
      <c r="A436" t="s">
        <v>509</v>
      </c>
      <c r="B436">
        <f t="shared" ref="B436:B499" ca="1" si="16">_xlfn.NORM.INV(($C$9+($C$10-$C$9)*RAND()),$C$5,$C$6)</f>
        <v>8.9193036289485867</v>
      </c>
      <c r="C436">
        <f t="shared" ca="1" si="15"/>
        <v>9.5960843332707668</v>
      </c>
    </row>
    <row r="437" spans="1:3" x14ac:dyDescent="0.45">
      <c r="A437" t="s">
        <v>510</v>
      </c>
      <c r="B437">
        <f t="shared" ca="1" si="16"/>
        <v>7.9280150393655564</v>
      </c>
      <c r="C437">
        <f t="shared" ca="1" si="15"/>
        <v>9.5960843332707668</v>
      </c>
    </row>
    <row r="438" spans="1:3" x14ac:dyDescent="0.45">
      <c r="A438" t="s">
        <v>511</v>
      </c>
      <c r="B438">
        <f t="shared" ca="1" si="16"/>
        <v>6.3504060948000367</v>
      </c>
      <c r="C438">
        <f t="shared" ca="1" si="15"/>
        <v>9.5960843332707668</v>
      </c>
    </row>
    <row r="439" spans="1:3" x14ac:dyDescent="0.45">
      <c r="A439" t="s">
        <v>512</v>
      </c>
      <c r="B439">
        <f t="shared" ca="1" si="16"/>
        <v>9.4316882033646472</v>
      </c>
      <c r="C439">
        <f t="shared" ca="1" si="15"/>
        <v>8.8228871329574918</v>
      </c>
    </row>
    <row r="440" spans="1:3" x14ac:dyDescent="0.45">
      <c r="A440" t="s">
        <v>513</v>
      </c>
      <c r="B440">
        <f t="shared" ca="1" si="16"/>
        <v>9.6235840010513432</v>
      </c>
      <c r="C440">
        <f t="shared" ca="1" si="15"/>
        <v>3.5395194337332008</v>
      </c>
    </row>
    <row r="441" spans="1:3" x14ac:dyDescent="0.45">
      <c r="A441" t="s">
        <v>514</v>
      </c>
      <c r="B441">
        <f t="shared" ca="1" si="16"/>
        <v>9.2180678072099482</v>
      </c>
      <c r="C441">
        <f t="shared" ca="1" si="15"/>
        <v>3.9618096197013006</v>
      </c>
    </row>
    <row r="442" spans="1:3" x14ac:dyDescent="0.45">
      <c r="A442" t="s">
        <v>515</v>
      </c>
      <c r="B442">
        <f t="shared" ca="1" si="16"/>
        <v>9.9770176464483882</v>
      </c>
      <c r="C442">
        <f t="shared" ca="1" si="15"/>
        <v>9.4039966260545302</v>
      </c>
    </row>
    <row r="443" spans="1:3" x14ac:dyDescent="0.45">
      <c r="A443" t="s">
        <v>516</v>
      </c>
      <c r="B443">
        <f t="shared" ca="1" si="16"/>
        <v>9.170648841399732</v>
      </c>
      <c r="C443">
        <f t="shared" ca="1" si="15"/>
        <v>9.5960843332707668</v>
      </c>
    </row>
    <row r="444" spans="1:3" x14ac:dyDescent="0.45">
      <c r="A444" t="s">
        <v>517</v>
      </c>
      <c r="B444">
        <f t="shared" ca="1" si="16"/>
        <v>8.8357570982586644</v>
      </c>
      <c r="C444">
        <f t="shared" ca="1" si="15"/>
        <v>9.5960843332707668</v>
      </c>
    </row>
    <row r="445" spans="1:3" x14ac:dyDescent="0.45">
      <c r="A445" t="s">
        <v>518</v>
      </c>
      <c r="B445">
        <f t="shared" ca="1" si="16"/>
        <v>5.9259113561006203</v>
      </c>
      <c r="C445">
        <f t="shared" ca="1" si="15"/>
        <v>9.5960843332707668</v>
      </c>
    </row>
    <row r="446" spans="1:3" x14ac:dyDescent="0.45">
      <c r="A446" t="s">
        <v>519</v>
      </c>
      <c r="B446">
        <f t="shared" ca="1" si="16"/>
        <v>9.7538538426625507</v>
      </c>
      <c r="C446">
        <f t="shared" ca="1" si="15"/>
        <v>9.5960843332707668</v>
      </c>
    </row>
    <row r="447" spans="1:3" x14ac:dyDescent="0.45">
      <c r="A447" t="s">
        <v>520</v>
      </c>
      <c r="B447">
        <f t="shared" ca="1" si="16"/>
        <v>6.3346148403985207</v>
      </c>
      <c r="C447">
        <f t="shared" ca="1" si="15"/>
        <v>9.5960843332707668</v>
      </c>
    </row>
    <row r="448" spans="1:3" x14ac:dyDescent="0.45">
      <c r="A448" t="s">
        <v>521</v>
      </c>
      <c r="B448">
        <f t="shared" ca="1" si="16"/>
        <v>3.3957940417369166</v>
      </c>
      <c r="C448">
        <f t="shared" ca="1" si="15"/>
        <v>9.5960843332707668</v>
      </c>
    </row>
    <row r="449" spans="1:3" x14ac:dyDescent="0.45">
      <c r="A449" t="s">
        <v>522</v>
      </c>
      <c r="B449">
        <f t="shared" ca="1" si="16"/>
        <v>9.1774200592363222</v>
      </c>
      <c r="C449">
        <f t="shared" ca="1" si="15"/>
        <v>9.0961498312301607</v>
      </c>
    </row>
    <row r="450" spans="1:3" x14ac:dyDescent="0.45">
      <c r="A450" t="s">
        <v>523</v>
      </c>
      <c r="B450">
        <f t="shared" ca="1" si="16"/>
        <v>5.0564861247619106</v>
      </c>
      <c r="C450">
        <f t="shared" ca="1" si="15"/>
        <v>9.3125688190562013</v>
      </c>
    </row>
    <row r="451" spans="1:3" x14ac:dyDescent="0.45">
      <c r="A451" t="s">
        <v>524</v>
      </c>
      <c r="B451">
        <f t="shared" ca="1" si="16"/>
        <v>7.7968322488805866</v>
      </c>
      <c r="C451">
        <f t="shared" ca="1" si="15"/>
        <v>9.5960843332707668</v>
      </c>
    </row>
    <row r="452" spans="1:3" x14ac:dyDescent="0.45">
      <c r="A452" t="s">
        <v>525</v>
      </c>
      <c r="B452">
        <f t="shared" ca="1" si="16"/>
        <v>6.2071342893775654</v>
      </c>
      <c r="C452">
        <f t="shared" ca="1" si="15"/>
        <v>7.1747694269389015</v>
      </c>
    </row>
    <row r="453" spans="1:3" x14ac:dyDescent="0.45">
      <c r="A453" t="s">
        <v>526</v>
      </c>
      <c r="B453">
        <f t="shared" ca="1" si="16"/>
        <v>5.8462441372088598</v>
      </c>
      <c r="C453">
        <f t="shared" ca="1" si="15"/>
        <v>2.3507408007085733</v>
      </c>
    </row>
    <row r="454" spans="1:3" x14ac:dyDescent="0.45">
      <c r="A454" t="s">
        <v>527</v>
      </c>
      <c r="B454">
        <f t="shared" ca="1" si="16"/>
        <v>5.4128190225505088</v>
      </c>
      <c r="C454">
        <f t="shared" ca="1" si="15"/>
        <v>9.5960843332707668</v>
      </c>
    </row>
    <row r="455" spans="1:3" x14ac:dyDescent="0.45">
      <c r="A455" t="s">
        <v>528</v>
      </c>
      <c r="B455">
        <f t="shared" ca="1" si="16"/>
        <v>2.488603521364217</v>
      </c>
      <c r="C455">
        <f t="shared" ca="1" si="15"/>
        <v>5.0029208747948148</v>
      </c>
    </row>
    <row r="456" spans="1:3" x14ac:dyDescent="0.45">
      <c r="A456" t="s">
        <v>529</v>
      </c>
      <c r="B456">
        <f t="shared" ca="1" si="16"/>
        <v>4.3341835274387073</v>
      </c>
      <c r="C456">
        <f t="shared" ca="1" si="15"/>
        <v>6.9425726042921072</v>
      </c>
    </row>
    <row r="457" spans="1:3" x14ac:dyDescent="0.45">
      <c r="A457" t="s">
        <v>530</v>
      </c>
      <c r="B457">
        <f t="shared" ca="1" si="16"/>
        <v>3.8951492830851393</v>
      </c>
      <c r="C457">
        <f t="shared" ca="1" si="15"/>
        <v>8.333847901931696</v>
      </c>
    </row>
    <row r="458" spans="1:3" x14ac:dyDescent="0.45">
      <c r="A458" t="s">
        <v>531</v>
      </c>
      <c r="B458">
        <f t="shared" ca="1" si="16"/>
        <v>8.2438545702132124</v>
      </c>
      <c r="C458">
        <f t="shared" ca="1" si="15"/>
        <v>9.5960843332707668</v>
      </c>
    </row>
    <row r="459" spans="1:3" x14ac:dyDescent="0.45">
      <c r="A459" t="s">
        <v>532</v>
      </c>
      <c r="B459">
        <f t="shared" ca="1" si="16"/>
        <v>7.8969537911600511</v>
      </c>
      <c r="C459">
        <f t="shared" ca="1" si="15"/>
        <v>9.5960843332707668</v>
      </c>
    </row>
    <row r="460" spans="1:3" x14ac:dyDescent="0.45">
      <c r="A460" t="s">
        <v>533</v>
      </c>
      <c r="B460">
        <f t="shared" ca="1" si="16"/>
        <v>4.5875673670261916</v>
      </c>
      <c r="C460">
        <f t="shared" ca="1" si="15"/>
        <v>9.5960843332707668</v>
      </c>
    </row>
    <row r="461" spans="1:3" x14ac:dyDescent="0.45">
      <c r="A461" t="s">
        <v>534</v>
      </c>
      <c r="B461">
        <f t="shared" ca="1" si="16"/>
        <v>5.9373868762995983</v>
      </c>
      <c r="C461">
        <f t="shared" ca="1" si="15"/>
        <v>9.4506946573191559</v>
      </c>
    </row>
    <row r="462" spans="1:3" x14ac:dyDescent="0.45">
      <c r="A462" t="s">
        <v>535</v>
      </c>
      <c r="B462">
        <f t="shared" ca="1" si="16"/>
        <v>5.8979146985666615</v>
      </c>
      <c r="C462">
        <f t="shared" ca="1" si="15"/>
        <v>9.5960843332707668</v>
      </c>
    </row>
    <row r="463" spans="1:3" x14ac:dyDescent="0.45">
      <c r="A463" t="s">
        <v>536</v>
      </c>
      <c r="B463">
        <f t="shared" ca="1" si="16"/>
        <v>6.0673926612922182</v>
      </c>
      <c r="C463">
        <f t="shared" ca="1" si="15"/>
        <v>9.5960843332707668</v>
      </c>
    </row>
    <row r="464" spans="1:3" x14ac:dyDescent="0.45">
      <c r="A464" t="s">
        <v>537</v>
      </c>
      <c r="B464">
        <f t="shared" ca="1" si="16"/>
        <v>7.276052223875495</v>
      </c>
      <c r="C464">
        <f t="shared" ca="1" si="15"/>
        <v>6.3027418553310088</v>
      </c>
    </row>
    <row r="465" spans="1:3" x14ac:dyDescent="0.45">
      <c r="A465" t="s">
        <v>538</v>
      </c>
      <c r="B465">
        <f t="shared" ca="1" si="16"/>
        <v>8.6293379489661941</v>
      </c>
      <c r="C465">
        <f t="shared" ca="1" si="15"/>
        <v>9.5960843332707668</v>
      </c>
    </row>
    <row r="466" spans="1:3" x14ac:dyDescent="0.45">
      <c r="A466" t="s">
        <v>539</v>
      </c>
      <c r="B466">
        <f t="shared" ca="1" si="16"/>
        <v>6.3241176292251602</v>
      </c>
      <c r="C466">
        <f t="shared" ca="1" si="15"/>
        <v>7.6232447154821816</v>
      </c>
    </row>
    <row r="467" spans="1:3" x14ac:dyDescent="0.45">
      <c r="A467" t="s">
        <v>540</v>
      </c>
      <c r="B467">
        <f t="shared" ca="1" si="16"/>
        <v>8.806067409092158</v>
      </c>
      <c r="C467">
        <f t="shared" ref="C467:C516" ca="1" si="17">MIN($F$10,MAX($F$7,_xlfn.NORM.INV(RAND(),$F$5,$F$6)))</f>
        <v>7.508702771958216</v>
      </c>
    </row>
    <row r="468" spans="1:3" x14ac:dyDescent="0.45">
      <c r="A468" t="s">
        <v>541</v>
      </c>
      <c r="B468">
        <f t="shared" ca="1" si="16"/>
        <v>9.7193984870260124</v>
      </c>
      <c r="C468">
        <f t="shared" ca="1" si="17"/>
        <v>5.9544478962414322</v>
      </c>
    </row>
    <row r="469" spans="1:3" x14ac:dyDescent="0.45">
      <c r="A469" t="s">
        <v>542</v>
      </c>
      <c r="B469">
        <f t="shared" ca="1" si="16"/>
        <v>3.5840999023501094</v>
      </c>
      <c r="C469">
        <f t="shared" ca="1" si="17"/>
        <v>9.5960843332707668</v>
      </c>
    </row>
    <row r="470" spans="1:3" x14ac:dyDescent="0.45">
      <c r="A470" t="s">
        <v>543</v>
      </c>
      <c r="B470">
        <f t="shared" ca="1" si="16"/>
        <v>3.5419578882943368</v>
      </c>
      <c r="C470">
        <f t="shared" ca="1" si="17"/>
        <v>6.3881803192558904</v>
      </c>
    </row>
    <row r="471" spans="1:3" x14ac:dyDescent="0.45">
      <c r="A471" t="s">
        <v>544</v>
      </c>
      <c r="B471">
        <f t="shared" ca="1" si="16"/>
        <v>9.4113000243177254</v>
      </c>
      <c r="C471">
        <f t="shared" ca="1" si="17"/>
        <v>5.1344662752854857</v>
      </c>
    </row>
    <row r="472" spans="1:3" x14ac:dyDescent="0.45">
      <c r="A472" t="s">
        <v>545</v>
      </c>
      <c r="B472">
        <f t="shared" ca="1" si="16"/>
        <v>5.8751981228751013</v>
      </c>
      <c r="C472">
        <f t="shared" ca="1" si="17"/>
        <v>9.5960843332707668</v>
      </c>
    </row>
    <row r="473" spans="1:3" x14ac:dyDescent="0.45">
      <c r="A473" t="s">
        <v>546</v>
      </c>
      <c r="B473">
        <f t="shared" ca="1" si="16"/>
        <v>8.3153821835870172</v>
      </c>
      <c r="C473">
        <f t="shared" ca="1" si="17"/>
        <v>9.5960843332707668</v>
      </c>
    </row>
    <row r="474" spans="1:3" x14ac:dyDescent="0.45">
      <c r="A474" t="s">
        <v>547</v>
      </c>
      <c r="B474">
        <f t="shared" ca="1" si="16"/>
        <v>7.6533784620974821</v>
      </c>
      <c r="C474">
        <f t="shared" ca="1" si="17"/>
        <v>8.3350080171491836</v>
      </c>
    </row>
    <row r="475" spans="1:3" x14ac:dyDescent="0.45">
      <c r="A475" t="s">
        <v>548</v>
      </c>
      <c r="B475">
        <f t="shared" ca="1" si="16"/>
        <v>6.1571682157314553</v>
      </c>
      <c r="C475">
        <f t="shared" ca="1" si="17"/>
        <v>9.5960843332707668</v>
      </c>
    </row>
    <row r="476" spans="1:3" x14ac:dyDescent="0.45">
      <c r="A476" t="s">
        <v>549</v>
      </c>
      <c r="B476">
        <f t="shared" ca="1" si="16"/>
        <v>6.7933338099158656</v>
      </c>
      <c r="C476">
        <f t="shared" ca="1" si="17"/>
        <v>9.5960843332707668</v>
      </c>
    </row>
    <row r="477" spans="1:3" x14ac:dyDescent="0.45">
      <c r="A477" t="s">
        <v>550</v>
      </c>
      <c r="B477">
        <f t="shared" ca="1" si="16"/>
        <v>5.6123996741512716</v>
      </c>
      <c r="C477">
        <f t="shared" ca="1" si="17"/>
        <v>9.5960843332707668</v>
      </c>
    </row>
    <row r="478" spans="1:3" x14ac:dyDescent="0.45">
      <c r="A478" t="s">
        <v>551</v>
      </c>
      <c r="B478">
        <f t="shared" ca="1" si="16"/>
        <v>8.3209323947181044</v>
      </c>
      <c r="C478">
        <f t="shared" ca="1" si="17"/>
        <v>4.8247552337035353</v>
      </c>
    </row>
    <row r="479" spans="1:3" x14ac:dyDescent="0.45">
      <c r="A479" t="s">
        <v>552</v>
      </c>
      <c r="B479">
        <f t="shared" ca="1" si="16"/>
        <v>5.7707897056070143</v>
      </c>
      <c r="C479">
        <f t="shared" ca="1" si="17"/>
        <v>8.0926227714931187</v>
      </c>
    </row>
    <row r="480" spans="1:3" x14ac:dyDescent="0.45">
      <c r="A480" t="s">
        <v>553</v>
      </c>
      <c r="B480">
        <f t="shared" ca="1" si="16"/>
        <v>3.9259447248958459</v>
      </c>
      <c r="C480">
        <f t="shared" ca="1" si="17"/>
        <v>9.5960843332707668</v>
      </c>
    </row>
    <row r="481" spans="1:3" x14ac:dyDescent="0.45">
      <c r="A481" t="s">
        <v>554</v>
      </c>
      <c r="B481">
        <f t="shared" ca="1" si="16"/>
        <v>9.5622136052462778</v>
      </c>
      <c r="C481">
        <f t="shared" ca="1" si="17"/>
        <v>9.5960843332707668</v>
      </c>
    </row>
    <row r="482" spans="1:3" x14ac:dyDescent="0.45">
      <c r="A482" t="s">
        <v>555</v>
      </c>
      <c r="B482">
        <f t="shared" ca="1" si="16"/>
        <v>7.1509219304787717</v>
      </c>
      <c r="C482">
        <f t="shared" ca="1" si="17"/>
        <v>9.5960843332707668</v>
      </c>
    </row>
    <row r="483" spans="1:3" x14ac:dyDescent="0.45">
      <c r="A483" t="s">
        <v>556</v>
      </c>
      <c r="B483">
        <f t="shared" ca="1" si="16"/>
        <v>5.2226407035114715</v>
      </c>
      <c r="C483">
        <f t="shared" ca="1" si="17"/>
        <v>9.5960843332707668</v>
      </c>
    </row>
    <row r="484" spans="1:3" x14ac:dyDescent="0.45">
      <c r="A484" t="s">
        <v>557</v>
      </c>
      <c r="B484">
        <f t="shared" ca="1" si="16"/>
        <v>3.9969356664394411</v>
      </c>
      <c r="C484">
        <f t="shared" ca="1" si="17"/>
        <v>4.233020282504337</v>
      </c>
    </row>
    <row r="485" spans="1:3" x14ac:dyDescent="0.45">
      <c r="A485" t="s">
        <v>558</v>
      </c>
      <c r="B485">
        <f t="shared" ca="1" si="16"/>
        <v>7.4932250291659077</v>
      </c>
      <c r="C485">
        <f t="shared" ca="1" si="17"/>
        <v>7.5249137480132671</v>
      </c>
    </row>
    <row r="486" spans="1:3" x14ac:dyDescent="0.45">
      <c r="A486" t="s">
        <v>559</v>
      </c>
      <c r="B486">
        <f t="shared" ca="1" si="16"/>
        <v>9.2800105870392304</v>
      </c>
      <c r="C486">
        <f t="shared" ca="1" si="17"/>
        <v>7.6392836034080061</v>
      </c>
    </row>
    <row r="487" spans="1:3" x14ac:dyDescent="0.45">
      <c r="A487" t="s">
        <v>560</v>
      </c>
      <c r="B487">
        <f t="shared" ca="1" si="16"/>
        <v>3.2130766020446098</v>
      </c>
      <c r="C487">
        <f t="shared" ca="1" si="17"/>
        <v>6.7450022781884567</v>
      </c>
    </row>
    <row r="488" spans="1:3" x14ac:dyDescent="0.45">
      <c r="A488" t="s">
        <v>561</v>
      </c>
      <c r="B488">
        <f t="shared" ca="1" si="16"/>
        <v>4.9309655179585459</v>
      </c>
      <c r="C488">
        <f t="shared" ca="1" si="17"/>
        <v>5.6155075460328723</v>
      </c>
    </row>
    <row r="489" spans="1:3" x14ac:dyDescent="0.45">
      <c r="A489" t="s">
        <v>562</v>
      </c>
      <c r="B489">
        <f t="shared" ca="1" si="16"/>
        <v>6.5779669427595611</v>
      </c>
      <c r="C489">
        <f t="shared" ca="1" si="17"/>
        <v>9.5960843332707668</v>
      </c>
    </row>
    <row r="490" spans="1:3" x14ac:dyDescent="0.45">
      <c r="A490" t="s">
        <v>563</v>
      </c>
      <c r="B490">
        <f t="shared" ca="1" si="16"/>
        <v>7.4065381199690519</v>
      </c>
      <c r="C490">
        <f t="shared" ca="1" si="17"/>
        <v>9.5960843332707668</v>
      </c>
    </row>
    <row r="491" spans="1:3" x14ac:dyDescent="0.45">
      <c r="A491" t="s">
        <v>564</v>
      </c>
      <c r="B491">
        <f t="shared" ca="1" si="16"/>
        <v>4.8155093718928539</v>
      </c>
      <c r="C491">
        <f t="shared" ca="1" si="17"/>
        <v>9.5960843332707668</v>
      </c>
    </row>
    <row r="492" spans="1:3" x14ac:dyDescent="0.45">
      <c r="A492" t="s">
        <v>565</v>
      </c>
      <c r="B492">
        <f t="shared" ca="1" si="16"/>
        <v>7.2015482350237079</v>
      </c>
      <c r="C492">
        <f t="shared" ca="1" si="17"/>
        <v>9.5960843332707668</v>
      </c>
    </row>
    <row r="493" spans="1:3" x14ac:dyDescent="0.45">
      <c r="A493" t="s">
        <v>566</v>
      </c>
      <c r="B493">
        <f t="shared" ca="1" si="16"/>
        <v>3.9785769903848962</v>
      </c>
      <c r="C493">
        <f t="shared" ca="1" si="17"/>
        <v>6.3042136953649823</v>
      </c>
    </row>
    <row r="494" spans="1:3" x14ac:dyDescent="0.45">
      <c r="A494" t="s">
        <v>567</v>
      </c>
      <c r="B494">
        <f t="shared" ca="1" si="16"/>
        <v>9.3669422546092207</v>
      </c>
      <c r="C494">
        <f t="shared" ca="1" si="17"/>
        <v>6.3906570879450832</v>
      </c>
    </row>
    <row r="495" spans="1:3" x14ac:dyDescent="0.45">
      <c r="A495" t="s">
        <v>568</v>
      </c>
      <c r="B495">
        <f t="shared" ca="1" si="16"/>
        <v>6.6129890588076101</v>
      </c>
      <c r="C495">
        <f t="shared" ca="1" si="17"/>
        <v>9.5960843332707668</v>
      </c>
    </row>
    <row r="496" spans="1:3" x14ac:dyDescent="0.45">
      <c r="A496" t="s">
        <v>569</v>
      </c>
      <c r="B496">
        <f t="shared" ca="1" si="16"/>
        <v>8.56259958661696</v>
      </c>
      <c r="C496">
        <f t="shared" ca="1" si="17"/>
        <v>9.5960843332707668</v>
      </c>
    </row>
    <row r="497" spans="1:3" x14ac:dyDescent="0.45">
      <c r="A497" t="s">
        <v>570</v>
      </c>
      <c r="B497">
        <f t="shared" ca="1" si="16"/>
        <v>9.7846399554675614</v>
      </c>
      <c r="C497">
        <f t="shared" ca="1" si="17"/>
        <v>9.5960843332707668</v>
      </c>
    </row>
    <row r="498" spans="1:3" x14ac:dyDescent="0.45">
      <c r="A498" t="s">
        <v>571</v>
      </c>
      <c r="B498">
        <f t="shared" ca="1" si="16"/>
        <v>9.8058731259295673</v>
      </c>
      <c r="C498">
        <f t="shared" ca="1" si="17"/>
        <v>5.7814138526686953</v>
      </c>
    </row>
    <row r="499" spans="1:3" x14ac:dyDescent="0.45">
      <c r="A499" t="s">
        <v>572</v>
      </c>
      <c r="B499">
        <f t="shared" ca="1" si="16"/>
        <v>7.9870869479909725</v>
      </c>
      <c r="C499">
        <f t="shared" ca="1" si="17"/>
        <v>5.9991118238253138</v>
      </c>
    </row>
    <row r="500" spans="1:3" x14ac:dyDescent="0.45">
      <c r="A500" t="s">
        <v>573</v>
      </c>
      <c r="B500">
        <f t="shared" ref="B500:B516" ca="1" si="18">_xlfn.NORM.INV(($C$9+($C$10-$C$9)*RAND()),$C$5,$C$6)</f>
        <v>8.4600359772747282</v>
      </c>
      <c r="C500">
        <f t="shared" ca="1" si="17"/>
        <v>9.5960843332707668</v>
      </c>
    </row>
    <row r="501" spans="1:3" x14ac:dyDescent="0.45">
      <c r="A501" t="s">
        <v>574</v>
      </c>
      <c r="B501">
        <f t="shared" ca="1" si="18"/>
        <v>9.7861176232486589</v>
      </c>
      <c r="C501">
        <f t="shared" ca="1" si="17"/>
        <v>9.5960843332707668</v>
      </c>
    </row>
    <row r="502" spans="1:3" x14ac:dyDescent="0.45">
      <c r="A502" t="s">
        <v>575</v>
      </c>
      <c r="B502">
        <f t="shared" ca="1" si="18"/>
        <v>5.9074744655355609</v>
      </c>
      <c r="C502">
        <f t="shared" ca="1" si="17"/>
        <v>6.2759782790695331</v>
      </c>
    </row>
    <row r="503" spans="1:3" x14ac:dyDescent="0.45">
      <c r="A503" t="s">
        <v>576</v>
      </c>
      <c r="B503">
        <f t="shared" ca="1" si="18"/>
        <v>7.5259537050797487</v>
      </c>
      <c r="C503">
        <f t="shared" ca="1" si="17"/>
        <v>9.5960843332707668</v>
      </c>
    </row>
    <row r="504" spans="1:3" x14ac:dyDescent="0.45">
      <c r="A504" t="s">
        <v>577</v>
      </c>
      <c r="B504">
        <f t="shared" ca="1" si="18"/>
        <v>7.7892118663421313</v>
      </c>
      <c r="C504">
        <f t="shared" ca="1" si="17"/>
        <v>3.0225897602641734</v>
      </c>
    </row>
    <row r="505" spans="1:3" x14ac:dyDescent="0.45">
      <c r="A505" t="s">
        <v>578</v>
      </c>
      <c r="B505">
        <f t="shared" ca="1" si="18"/>
        <v>7.1152074974303776</v>
      </c>
      <c r="C505">
        <f t="shared" ca="1" si="17"/>
        <v>9.5960843332707668</v>
      </c>
    </row>
    <row r="506" spans="1:3" x14ac:dyDescent="0.45">
      <c r="A506" t="s">
        <v>579</v>
      </c>
      <c r="B506">
        <f t="shared" ca="1" si="18"/>
        <v>8.0237443811348506</v>
      </c>
      <c r="C506">
        <f t="shared" ca="1" si="17"/>
        <v>7.5713233586495861</v>
      </c>
    </row>
    <row r="507" spans="1:3" x14ac:dyDescent="0.45">
      <c r="A507" t="s">
        <v>580</v>
      </c>
      <c r="B507">
        <f t="shared" ca="1" si="18"/>
        <v>6.2152467929830895</v>
      </c>
      <c r="C507">
        <f t="shared" ca="1" si="17"/>
        <v>9.5073096019825307</v>
      </c>
    </row>
    <row r="508" spans="1:3" x14ac:dyDescent="0.45">
      <c r="A508" t="s">
        <v>581</v>
      </c>
      <c r="B508">
        <f t="shared" ca="1" si="18"/>
        <v>5.9153326913205717</v>
      </c>
      <c r="C508">
        <f t="shared" ca="1" si="17"/>
        <v>9.1835316542833851</v>
      </c>
    </row>
    <row r="509" spans="1:3" x14ac:dyDescent="0.45">
      <c r="A509" t="s">
        <v>582</v>
      </c>
      <c r="B509">
        <f t="shared" ca="1" si="18"/>
        <v>7.1612432752662176</v>
      </c>
      <c r="C509">
        <f t="shared" ca="1" si="17"/>
        <v>4.7553452287499667</v>
      </c>
    </row>
    <row r="510" spans="1:3" x14ac:dyDescent="0.45">
      <c r="A510" t="s">
        <v>583</v>
      </c>
      <c r="B510">
        <f t="shared" ca="1" si="18"/>
        <v>7.7804300711989658</v>
      </c>
      <c r="C510">
        <f t="shared" ca="1" si="17"/>
        <v>6.927603402424948</v>
      </c>
    </row>
    <row r="511" spans="1:3" x14ac:dyDescent="0.45">
      <c r="A511" t="s">
        <v>584</v>
      </c>
      <c r="B511">
        <f t="shared" ca="1" si="18"/>
        <v>9.0609728940367305</v>
      </c>
      <c r="C511">
        <f t="shared" ca="1" si="17"/>
        <v>4.5749969123241154</v>
      </c>
    </row>
    <row r="512" spans="1:3" x14ac:dyDescent="0.45">
      <c r="A512" t="s">
        <v>585</v>
      </c>
      <c r="B512">
        <f t="shared" ca="1" si="18"/>
        <v>7.5467547493632701</v>
      </c>
      <c r="C512">
        <f t="shared" ca="1" si="17"/>
        <v>9.5960843332707668</v>
      </c>
    </row>
    <row r="513" spans="1:3" x14ac:dyDescent="0.45">
      <c r="A513" t="s">
        <v>586</v>
      </c>
      <c r="B513">
        <f t="shared" ca="1" si="18"/>
        <v>7.7010433611808953</v>
      </c>
      <c r="C513">
        <f t="shared" ca="1" si="17"/>
        <v>9.4413293042813429</v>
      </c>
    </row>
    <row r="514" spans="1:3" x14ac:dyDescent="0.45">
      <c r="A514" t="s">
        <v>587</v>
      </c>
      <c r="B514">
        <f t="shared" ca="1" si="18"/>
        <v>7.1370699784032965</v>
      </c>
      <c r="C514">
        <f t="shared" ca="1" si="17"/>
        <v>9.4702096318608522</v>
      </c>
    </row>
    <row r="515" spans="1:3" x14ac:dyDescent="0.45">
      <c r="A515" t="s">
        <v>588</v>
      </c>
      <c r="B515">
        <f t="shared" ca="1" si="18"/>
        <v>6.9267207275478997</v>
      </c>
      <c r="C515">
        <f t="shared" ca="1" si="17"/>
        <v>9.5960843332707668</v>
      </c>
    </row>
    <row r="516" spans="1:3" x14ac:dyDescent="0.45">
      <c r="A516" t="s">
        <v>589</v>
      </c>
      <c r="B516">
        <f t="shared" ca="1" si="18"/>
        <v>8.3012016058191573</v>
      </c>
      <c r="C516">
        <f t="shared" ca="1" si="17"/>
        <v>9.5960843332707668</v>
      </c>
    </row>
  </sheetData>
  <mergeCells count="4">
    <mergeCell ref="B4:C4"/>
    <mergeCell ref="B3:C3"/>
    <mergeCell ref="E3:F3"/>
    <mergeCell ref="E4:F4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6389-F78C-4BC0-B20E-966FE01BBBDC}">
  <dimension ref="B2:M504"/>
  <sheetViews>
    <sheetView workbookViewId="0">
      <selection activeCell="B501" sqref="B501"/>
    </sheetView>
  </sheetViews>
  <sheetFormatPr defaultRowHeight="14.25" x14ac:dyDescent="0.45"/>
  <cols>
    <col min="2" max="2" width="33.265625" customWidth="1"/>
    <col min="3" max="3" width="14.796875" customWidth="1"/>
    <col min="6" max="6" width="13.19921875" customWidth="1"/>
    <col min="11" max="13" width="11.59765625" bestFit="1" customWidth="1"/>
  </cols>
  <sheetData>
    <row r="2" spans="2:13" x14ac:dyDescent="0.45">
      <c r="B2" s="24" t="s">
        <v>29</v>
      </c>
      <c r="C2" s="25"/>
      <c r="I2" t="s">
        <v>33</v>
      </c>
    </row>
    <row r="3" spans="2:13" ht="14.65" thickBot="1" x14ac:dyDescent="0.5">
      <c r="B3" s="26"/>
      <c r="C3" s="27"/>
      <c r="J3" t="s">
        <v>38</v>
      </c>
      <c r="K3" t="s">
        <v>37</v>
      </c>
      <c r="L3" t="s">
        <v>39</v>
      </c>
      <c r="M3" t="s">
        <v>42</v>
      </c>
    </row>
    <row r="4" spans="2:13" x14ac:dyDescent="0.45">
      <c r="B4" s="26" t="s">
        <v>30</v>
      </c>
      <c r="C4" s="28">
        <v>1000000</v>
      </c>
      <c r="F4" s="52" t="s">
        <v>37</v>
      </c>
      <c r="G4" s="53"/>
      <c r="J4">
        <v>0</v>
      </c>
      <c r="K4">
        <f>_xlfn.POISSON.DIST(J4,$C$5,0)</f>
        <v>5.1482002224120135E-131</v>
      </c>
      <c r="L4">
        <f>_xlfn.BINOM.DIST(J4,$C$4,$C$6,0)</f>
        <v>4.9216221438313391E-131</v>
      </c>
      <c r="M4">
        <f>ABS(K4-L4)</f>
        <v>2.2657807858067435E-132</v>
      </c>
    </row>
    <row r="5" spans="2:13" x14ac:dyDescent="0.45">
      <c r="B5" s="26" t="s">
        <v>31</v>
      </c>
      <c r="C5" s="28">
        <v>300</v>
      </c>
      <c r="F5" s="8" t="s">
        <v>40</v>
      </c>
      <c r="G5" s="32">
        <f>C4</f>
        <v>1000000</v>
      </c>
      <c r="J5">
        <v>1</v>
      </c>
      <c r="K5">
        <f t="shared" ref="K5:K29" si="0">_xlfn.POISSON.DIST(J5,$C$5,0)</f>
        <v>1.5444600667236037E-128</v>
      </c>
      <c r="L5">
        <f t="shared" ref="L5:L29" si="1">_xlfn.BINOM.DIST(J5,$C$4,$C$6,0)</f>
        <v>1.4769297220659908E-128</v>
      </c>
      <c r="M5">
        <f t="shared" ref="M5:M29" si="2">ABS(K5-L5)</f>
        <v>6.7530344657612906E-130</v>
      </c>
    </row>
    <row r="6" spans="2:13" x14ac:dyDescent="0.45">
      <c r="B6" s="26" t="s">
        <v>32</v>
      </c>
      <c r="C6" s="29">
        <f>C5/C4</f>
        <v>2.9999999999999997E-4</v>
      </c>
      <c r="F6" s="8" t="s">
        <v>41</v>
      </c>
      <c r="G6" s="33">
        <f>C5</f>
        <v>300</v>
      </c>
      <c r="J6">
        <v>2</v>
      </c>
      <c r="K6">
        <f t="shared" si="0"/>
        <v>2.3166901000854562E-126</v>
      </c>
      <c r="L6">
        <f t="shared" si="1"/>
        <v>2.2160571848598719E-126</v>
      </c>
      <c r="M6">
        <f t="shared" si="2"/>
        <v>1.0063291522558431E-127</v>
      </c>
    </row>
    <row r="7" spans="2:13" ht="14.65" thickBot="1" x14ac:dyDescent="0.5">
      <c r="B7" s="26"/>
      <c r="C7" s="27"/>
      <c r="F7" s="13" t="s">
        <v>3</v>
      </c>
      <c r="G7" s="14">
        <f ca="1">_xlfn.BINOM.INV(G5,G6/G5,RAND())</f>
        <v>314</v>
      </c>
      <c r="J7">
        <v>3</v>
      </c>
      <c r="K7">
        <f t="shared" si="0"/>
        <v>2.3166901000854065E-124</v>
      </c>
      <c r="L7">
        <f t="shared" si="1"/>
        <v>2.2167177680759064E-124</v>
      </c>
      <c r="M7">
        <f t="shared" si="2"/>
        <v>9.9972332009500083E-126</v>
      </c>
    </row>
    <row r="8" spans="2:13" x14ac:dyDescent="0.45">
      <c r="B8" s="26" t="s">
        <v>33</v>
      </c>
      <c r="C8" s="27"/>
      <c r="J8">
        <v>4</v>
      </c>
      <c r="K8">
        <f t="shared" si="0"/>
        <v>1.737517575064066E-122</v>
      </c>
      <c r="L8">
        <f t="shared" si="1"/>
        <v>1.6630322481164961E-122</v>
      </c>
      <c r="M8">
        <f t="shared" si="2"/>
        <v>7.4485326947569891E-124</v>
      </c>
    </row>
    <row r="9" spans="2:13" x14ac:dyDescent="0.45">
      <c r="B9" s="26" t="s">
        <v>34</v>
      </c>
      <c r="C9" s="29" t="str">
        <f>IF(C4&gt;100,"Yes!", "pick a bigger n")</f>
        <v>Yes!</v>
      </c>
      <c r="J9">
        <v>5</v>
      </c>
      <c r="K9">
        <f t="shared" si="0"/>
        <v>1.0425105450384508E-120</v>
      </c>
      <c r="L9">
        <f t="shared" si="1"/>
        <v>9.9811479202997808E-121</v>
      </c>
      <c r="M9">
        <f t="shared" si="2"/>
        <v>4.4395753008472667E-122</v>
      </c>
    </row>
    <row r="10" spans="2:13" x14ac:dyDescent="0.45">
      <c r="B10" s="26" t="s">
        <v>35</v>
      </c>
      <c r="C10" s="29" t="str">
        <f>IF(C6&lt;0.01,"Yes!", "pick a bigger n")</f>
        <v>Yes!</v>
      </c>
      <c r="J10">
        <v>6</v>
      </c>
      <c r="K10">
        <f t="shared" si="0"/>
        <v>5.2125527251920242E-119</v>
      </c>
      <c r="L10">
        <f t="shared" si="1"/>
        <v>4.9920466212666619E-119</v>
      </c>
      <c r="M10">
        <f t="shared" si="2"/>
        <v>2.2050610392536223E-120</v>
      </c>
    </row>
    <row r="11" spans="2:13" x14ac:dyDescent="0.45">
      <c r="B11" s="30" t="s">
        <v>36</v>
      </c>
      <c r="C11" s="31">
        <f>SUM(M:M)</f>
        <v>1.4522028375363102E-4</v>
      </c>
      <c r="J11">
        <v>7</v>
      </c>
      <c r="K11">
        <f t="shared" si="0"/>
        <v>2.233951167939414E-117</v>
      </c>
      <c r="L11">
        <f t="shared" si="1"/>
        <v>2.1400777386015575E-117</v>
      </c>
      <c r="M11">
        <f t="shared" si="2"/>
        <v>9.3873429337856533E-119</v>
      </c>
    </row>
    <row r="12" spans="2:13" x14ac:dyDescent="0.45">
      <c r="J12">
        <v>8</v>
      </c>
      <c r="K12">
        <f t="shared" si="0"/>
        <v>8.3773168797733936E-116</v>
      </c>
      <c r="L12">
        <f t="shared" si="1"/>
        <v>8.0276436358066312E-116</v>
      </c>
      <c r="M12">
        <f t="shared" si="2"/>
        <v>3.4967324396676243E-117</v>
      </c>
    </row>
    <row r="13" spans="2:13" x14ac:dyDescent="0.45">
      <c r="J13">
        <v>9</v>
      </c>
      <c r="K13">
        <f t="shared" si="0"/>
        <v>2.7924389599244828E-114</v>
      </c>
      <c r="L13">
        <f t="shared" si="1"/>
        <v>2.6766628037269867E-114</v>
      </c>
      <c r="M13">
        <f t="shared" si="2"/>
        <v>1.1577615619749603E-115</v>
      </c>
    </row>
    <row r="14" spans="2:13" x14ac:dyDescent="0.45">
      <c r="J14">
        <v>10</v>
      </c>
      <c r="K14">
        <f t="shared" si="0"/>
        <v>8.3773168797730892E-113</v>
      </c>
      <c r="L14">
        <f t="shared" si="1"/>
        <v>8.0323258390365928E-113</v>
      </c>
      <c r="M14">
        <f t="shared" si="2"/>
        <v>3.4499104073649645E-114</v>
      </c>
    </row>
    <row r="15" spans="2:13" x14ac:dyDescent="0.45">
      <c r="J15">
        <v>11</v>
      </c>
      <c r="K15">
        <f t="shared" si="0"/>
        <v>2.2847227853926612E-111</v>
      </c>
      <c r="L15">
        <f t="shared" si="1"/>
        <v>2.1912697943324017E-111</v>
      </c>
      <c r="M15">
        <f t="shared" si="2"/>
        <v>9.3452991060259491E-113</v>
      </c>
    </row>
    <row r="16" spans="2:13" x14ac:dyDescent="0.45">
      <c r="J16">
        <v>12</v>
      </c>
      <c r="K16">
        <f t="shared" si="0"/>
        <v>5.7118069634817855E-110</v>
      </c>
      <c r="L16">
        <f t="shared" si="1"/>
        <v>5.4797581533576212E-110</v>
      </c>
      <c r="M16">
        <f t="shared" si="2"/>
        <v>2.3204881012416434E-111</v>
      </c>
    </row>
    <row r="17" spans="10:13" x14ac:dyDescent="0.45">
      <c r="J17">
        <v>13</v>
      </c>
      <c r="K17">
        <f t="shared" si="0"/>
        <v>1.3181092992649842E-108</v>
      </c>
      <c r="L17">
        <f t="shared" si="1"/>
        <v>1.2649238762997276E-108</v>
      </c>
      <c r="M17">
        <f t="shared" si="2"/>
        <v>5.3185422965256656E-110</v>
      </c>
    </row>
    <row r="18" spans="10:13" x14ac:dyDescent="0.45">
      <c r="J18">
        <v>14</v>
      </c>
      <c r="K18">
        <f t="shared" si="0"/>
        <v>2.8245199269964099E-107</v>
      </c>
      <c r="L18">
        <f t="shared" si="1"/>
        <v>2.7113293251320505E-107</v>
      </c>
      <c r="M18">
        <f t="shared" si="2"/>
        <v>1.1319060186435937E-108</v>
      </c>
    </row>
    <row r="19" spans="10:13" x14ac:dyDescent="0.45">
      <c r="J19">
        <v>15</v>
      </c>
      <c r="K19">
        <f t="shared" si="0"/>
        <v>5.6490398539927871E-106</v>
      </c>
      <c r="L19">
        <f t="shared" si="1"/>
        <v>5.4242099960413734E-106</v>
      </c>
      <c r="M19">
        <f t="shared" si="2"/>
        <v>2.248298579514137E-107</v>
      </c>
    </row>
    <row r="20" spans="10:13" x14ac:dyDescent="0.45">
      <c r="J20">
        <v>16</v>
      </c>
      <c r="K20">
        <f t="shared" si="0"/>
        <v>1.0591949726236583E-104</v>
      </c>
      <c r="L20">
        <f t="shared" si="1"/>
        <v>1.0173293174624276E-104</v>
      </c>
      <c r="M20">
        <f t="shared" si="2"/>
        <v>4.1865655161230649E-106</v>
      </c>
    </row>
    <row r="21" spans="10:13" x14ac:dyDescent="0.45">
      <c r="J21">
        <v>17</v>
      </c>
      <c r="K21">
        <f t="shared" si="0"/>
        <v>1.8691675987476357E-103</v>
      </c>
      <c r="L21">
        <f t="shared" si="1"/>
        <v>1.7957970453370714E-103</v>
      </c>
      <c r="M21">
        <f t="shared" si="2"/>
        <v>7.3370553410564316E-105</v>
      </c>
    </row>
    <row r="22" spans="10:13" x14ac:dyDescent="0.45">
      <c r="J22">
        <v>18</v>
      </c>
      <c r="K22">
        <f t="shared" si="0"/>
        <v>3.115279331246081E-102</v>
      </c>
      <c r="L22">
        <f t="shared" si="1"/>
        <v>2.9938423473498536E-102</v>
      </c>
      <c r="M22">
        <f t="shared" si="2"/>
        <v>1.2143698389622742E-103</v>
      </c>
    </row>
    <row r="23" spans="10:13" x14ac:dyDescent="0.45">
      <c r="J23">
        <v>19</v>
      </c>
      <c r="K23">
        <f t="shared" si="0"/>
        <v>4.9188621019674465E-101</v>
      </c>
      <c r="L23">
        <f t="shared" si="1"/>
        <v>4.7284529435475048E-101</v>
      </c>
      <c r="M23">
        <f t="shared" si="2"/>
        <v>1.9040915841994168E-102</v>
      </c>
    </row>
    <row r="24" spans="10:13" x14ac:dyDescent="0.45">
      <c r="J24">
        <v>20</v>
      </c>
      <c r="K24">
        <f t="shared" si="0"/>
        <v>7.3782931529513223E-100</v>
      </c>
      <c r="L24">
        <f t="shared" si="1"/>
        <v>7.0946730563295204E-100</v>
      </c>
      <c r="M24">
        <f t="shared" si="2"/>
        <v>2.8362009662180192E-101</v>
      </c>
    </row>
    <row r="25" spans="10:13" x14ac:dyDescent="0.45">
      <c r="J25">
        <v>21</v>
      </c>
      <c r="K25">
        <f t="shared" si="0"/>
        <v>1.054041878993039E-98</v>
      </c>
      <c r="L25">
        <f t="shared" si="1"/>
        <v>1.013808594416669E-98</v>
      </c>
      <c r="M25">
        <f t="shared" si="2"/>
        <v>4.023328457636993E-100</v>
      </c>
    </row>
    <row r="26" spans="10:13" x14ac:dyDescent="0.45">
      <c r="J26">
        <v>22</v>
      </c>
      <c r="K26">
        <f t="shared" si="0"/>
        <v>1.4373298349904745E-97</v>
      </c>
      <c r="L26">
        <f t="shared" si="1"/>
        <v>1.3828520889486967E-97</v>
      </c>
      <c r="M26">
        <f t="shared" si="2"/>
        <v>5.4477746041777802E-99</v>
      </c>
    </row>
    <row r="27" spans="10:13" x14ac:dyDescent="0.45">
      <c r="J27">
        <v>23</v>
      </c>
      <c r="K27">
        <f t="shared" si="0"/>
        <v>1.8747780456397854E-96</v>
      </c>
      <c r="L27">
        <f t="shared" si="1"/>
        <v>1.8042217006879048E-96</v>
      </c>
      <c r="M27">
        <f t="shared" si="2"/>
        <v>7.0556344951880566E-98</v>
      </c>
    </row>
    <row r="28" spans="10:13" x14ac:dyDescent="0.45">
      <c r="J28">
        <v>24</v>
      </c>
      <c r="K28">
        <f t="shared" si="0"/>
        <v>2.3434725570497362E-95</v>
      </c>
      <c r="L28">
        <f t="shared" si="1"/>
        <v>2.2559020250933766E-95</v>
      </c>
      <c r="M28">
        <f t="shared" si="2"/>
        <v>8.7570531956359563E-97</v>
      </c>
    </row>
    <row r="29" spans="10:13" x14ac:dyDescent="0.45">
      <c r="J29">
        <v>25</v>
      </c>
      <c r="K29">
        <f t="shared" si="0"/>
        <v>2.8121670684596503E-94</v>
      </c>
      <c r="L29">
        <f t="shared" si="1"/>
        <v>2.7078298090765238E-94</v>
      </c>
      <c r="M29">
        <f t="shared" si="2"/>
        <v>1.0433725938312649E-95</v>
      </c>
    </row>
    <row r="30" spans="10:13" x14ac:dyDescent="0.45">
      <c r="J30">
        <v>26</v>
      </c>
      <c r="K30">
        <f t="shared" ref="K30:K93" si="3">_xlfn.POISSON.DIST(J30,$C$5,0)</f>
        <v>3.2448081559149118E-93</v>
      </c>
      <c r="L30">
        <f t="shared" ref="L30:L93" si="4">_xlfn.BINOM.DIST(J30,$C$4,$C$6,0)</f>
        <v>3.125278483542561E-93</v>
      </c>
      <c r="M30">
        <f t="shared" ref="M30:M93" si="5">ABS(K30-L30)</f>
        <v>1.1952967237235087E-94</v>
      </c>
    </row>
    <row r="31" spans="10:13" x14ac:dyDescent="0.45">
      <c r="J31">
        <v>27</v>
      </c>
      <c r="K31">
        <f t="shared" si="3"/>
        <v>3.6053423954611132E-92</v>
      </c>
      <c r="L31">
        <f t="shared" si="4"/>
        <v>3.4734834075800335E-92</v>
      </c>
      <c r="M31">
        <f t="shared" si="5"/>
        <v>1.3185898788107966E-93</v>
      </c>
    </row>
    <row r="32" spans="10:13" x14ac:dyDescent="0.45">
      <c r="J32">
        <v>28</v>
      </c>
      <c r="K32">
        <f t="shared" si="3"/>
        <v>3.8628668522798347E-91</v>
      </c>
      <c r="L32">
        <f t="shared" si="4"/>
        <v>3.7226056640506421E-91</v>
      </c>
      <c r="M32">
        <f t="shared" si="5"/>
        <v>1.4026118822919265E-92</v>
      </c>
    </row>
    <row r="33" spans="10:13" x14ac:dyDescent="0.45">
      <c r="J33">
        <v>29</v>
      </c>
      <c r="K33">
        <f t="shared" si="3"/>
        <v>3.9960691575308363E-90</v>
      </c>
      <c r="L33">
        <f t="shared" si="4"/>
        <v>3.8520191551522326E-90</v>
      </c>
      <c r="M33">
        <f t="shared" si="5"/>
        <v>1.4405000237860366E-91</v>
      </c>
    </row>
    <row r="34" spans="10:13" x14ac:dyDescent="0.45">
      <c r="J34">
        <v>30</v>
      </c>
      <c r="K34">
        <f t="shared" si="3"/>
        <v>3.9960691575308014E-89</v>
      </c>
      <c r="L34">
        <f t="shared" si="4"/>
        <v>3.8530633656062498E-89</v>
      </c>
      <c r="M34">
        <f t="shared" si="5"/>
        <v>1.4300579192455158E-90</v>
      </c>
    </row>
    <row r="35" spans="10:13" x14ac:dyDescent="0.45">
      <c r="J35">
        <v>31</v>
      </c>
      <c r="K35">
        <f t="shared" si="3"/>
        <v>3.8671637008362763E-88</v>
      </c>
      <c r="L35">
        <f t="shared" si="4"/>
        <v>3.729778069264878E-88</v>
      </c>
      <c r="M35">
        <f t="shared" si="5"/>
        <v>1.3738563157139828E-89</v>
      </c>
    </row>
    <row r="36" spans="10:13" x14ac:dyDescent="0.45">
      <c r="J36">
        <v>32</v>
      </c>
      <c r="K36">
        <f t="shared" si="3"/>
        <v>3.625465969533884E-87</v>
      </c>
      <c r="L36">
        <f t="shared" si="4"/>
        <v>3.497607825608274E-87</v>
      </c>
      <c r="M36">
        <f t="shared" si="5"/>
        <v>1.2785814392561002E-88</v>
      </c>
    </row>
    <row r="37" spans="10:13" x14ac:dyDescent="0.45">
      <c r="J37">
        <v>33</v>
      </c>
      <c r="K37">
        <f t="shared" si="3"/>
        <v>3.2958781541217796E-86</v>
      </c>
      <c r="L37">
        <f t="shared" si="4"/>
        <v>3.1804958779975441E-86</v>
      </c>
      <c r="M37">
        <f t="shared" si="5"/>
        <v>1.1538227612423548E-87</v>
      </c>
    </row>
    <row r="38" spans="10:13" x14ac:dyDescent="0.45">
      <c r="J38">
        <v>34</v>
      </c>
      <c r="K38">
        <f t="shared" si="3"/>
        <v>2.9081277830486942E-85</v>
      </c>
      <c r="L38">
        <f t="shared" si="4"/>
        <v>2.8070694046158171E-85</v>
      </c>
      <c r="M38">
        <f t="shared" si="5"/>
        <v>1.0105837843287706E-86</v>
      </c>
    </row>
    <row r="39" spans="10:13" x14ac:dyDescent="0.45">
      <c r="J39">
        <v>35</v>
      </c>
      <c r="K39">
        <f t="shared" si="3"/>
        <v>2.4926809568987895E-84</v>
      </c>
      <c r="L39">
        <f t="shared" si="4"/>
        <v>2.4066996935561592E-84</v>
      </c>
      <c r="M39">
        <f t="shared" si="5"/>
        <v>8.5981263342630237E-86</v>
      </c>
    </row>
    <row r="40" spans="10:13" x14ac:dyDescent="0.45">
      <c r="J40">
        <v>36</v>
      </c>
      <c r="K40">
        <f t="shared" si="3"/>
        <v>2.0772341307490388E-83</v>
      </c>
      <c r="L40">
        <f t="shared" si="4"/>
        <v>2.0061147169707325E-83</v>
      </c>
      <c r="M40">
        <f t="shared" si="5"/>
        <v>7.1119413778306218E-85</v>
      </c>
    </row>
    <row r="41" spans="10:13" x14ac:dyDescent="0.45">
      <c r="J41">
        <v>37</v>
      </c>
      <c r="K41">
        <f t="shared" si="3"/>
        <v>1.6842438897965056E-82</v>
      </c>
      <c r="L41">
        <f t="shared" si="4"/>
        <v>1.6270090460984538E-82</v>
      </c>
      <c r="M41">
        <f t="shared" si="5"/>
        <v>5.7234843698051744E-84</v>
      </c>
    </row>
    <row r="42" spans="10:13" x14ac:dyDescent="0.45">
      <c r="J42">
        <v>38</v>
      </c>
      <c r="K42">
        <f t="shared" si="3"/>
        <v>1.3296662287867164E-81</v>
      </c>
      <c r="L42">
        <f t="shared" si="4"/>
        <v>1.284818745700437E-81</v>
      </c>
      <c r="M42">
        <f t="shared" si="5"/>
        <v>4.4847483086279361E-83</v>
      </c>
    </row>
    <row r="43" spans="10:13" x14ac:dyDescent="0.45">
      <c r="J43">
        <v>39</v>
      </c>
      <c r="K43">
        <f t="shared" si="3"/>
        <v>1.0228201759897885E-80</v>
      </c>
      <c r="L43">
        <f t="shared" si="4"/>
        <v>9.8858113017595805E-81</v>
      </c>
      <c r="M43">
        <f t="shared" si="5"/>
        <v>3.4239045813830475E-82</v>
      </c>
    </row>
    <row r="44" spans="10:13" x14ac:dyDescent="0.45">
      <c r="J44">
        <v>40</v>
      </c>
      <c r="K44">
        <f t="shared" si="3"/>
        <v>7.6711513199234186E-80</v>
      </c>
      <c r="L44">
        <f t="shared" si="4"/>
        <v>7.4162942046012757E-80</v>
      </c>
      <c r="M44">
        <f t="shared" si="5"/>
        <v>2.5485711532214291E-81</v>
      </c>
    </row>
    <row r="45" spans="10:13" x14ac:dyDescent="0.45">
      <c r="J45">
        <v>41</v>
      </c>
      <c r="K45">
        <f t="shared" si="3"/>
        <v>5.613037551163629E-79</v>
      </c>
      <c r="L45">
        <f t="shared" si="4"/>
        <v>5.4279680632233858E-79</v>
      </c>
      <c r="M45">
        <f t="shared" si="5"/>
        <v>1.8506948794024318E-80</v>
      </c>
    </row>
    <row r="46" spans="10:13" x14ac:dyDescent="0.45">
      <c r="J46">
        <v>42</v>
      </c>
      <c r="K46">
        <f t="shared" si="3"/>
        <v>4.0093125365452445E-78</v>
      </c>
      <c r="L46">
        <f t="shared" si="4"/>
        <v>3.8781245205937937E-78</v>
      </c>
      <c r="M46">
        <f t="shared" si="5"/>
        <v>1.3118801595145087E-79</v>
      </c>
    </row>
    <row r="47" spans="10:13" x14ac:dyDescent="0.45">
      <c r="J47">
        <v>43</v>
      </c>
      <c r="K47">
        <f t="shared" si="3"/>
        <v>2.7971947929386005E-77</v>
      </c>
      <c r="L47">
        <f t="shared" si="4"/>
        <v>2.7063665420769589E-77</v>
      </c>
      <c r="M47">
        <f t="shared" si="5"/>
        <v>9.0828250861641567E-79</v>
      </c>
    </row>
    <row r="48" spans="10:13" x14ac:dyDescent="0.45">
      <c r="J48">
        <v>44</v>
      </c>
      <c r="K48">
        <f t="shared" si="3"/>
        <v>1.9071782679126768E-76</v>
      </c>
      <c r="L48">
        <f t="shared" si="4"/>
        <v>1.8457242865920933E-76</v>
      </c>
      <c r="M48">
        <f t="shared" si="5"/>
        <v>6.1453981320583583E-78</v>
      </c>
    </row>
    <row r="49" spans="10:13" x14ac:dyDescent="0.45">
      <c r="J49">
        <v>45</v>
      </c>
      <c r="K49">
        <f t="shared" si="3"/>
        <v>1.2714521786084533E-75</v>
      </c>
      <c r="L49">
        <f t="shared" si="4"/>
        <v>1.2307979558690917E-75</v>
      </c>
      <c r="M49">
        <f t="shared" si="5"/>
        <v>4.065422273936154E-77</v>
      </c>
    </row>
    <row r="50" spans="10:13" x14ac:dyDescent="0.45">
      <c r="J50">
        <v>46</v>
      </c>
      <c r="K50">
        <f t="shared" si="3"/>
        <v>8.2920794257071554E-75</v>
      </c>
      <c r="L50">
        <f t="shared" si="4"/>
        <v>8.0289906752095891E-75</v>
      </c>
      <c r="M50">
        <f t="shared" si="5"/>
        <v>2.6308875049756631E-76</v>
      </c>
    </row>
    <row r="51" spans="10:13" x14ac:dyDescent="0.45">
      <c r="J51">
        <v>47</v>
      </c>
      <c r="K51">
        <f t="shared" si="3"/>
        <v>5.2928166547069223E-74</v>
      </c>
      <c r="L51">
        <f t="shared" si="4"/>
        <v>5.1261897771280627E-74</v>
      </c>
      <c r="M51">
        <f t="shared" si="5"/>
        <v>1.6662687757885962E-75</v>
      </c>
    </row>
    <row r="52" spans="10:13" x14ac:dyDescent="0.45">
      <c r="J52">
        <v>48</v>
      </c>
      <c r="K52">
        <f t="shared" si="3"/>
        <v>3.3080104091917877E-73</v>
      </c>
      <c r="L52">
        <f t="shared" si="4"/>
        <v>3.2046794327100301E-73</v>
      </c>
      <c r="M52">
        <f t="shared" si="5"/>
        <v>1.0333097648175762E-74</v>
      </c>
    </row>
    <row r="53" spans="10:13" x14ac:dyDescent="0.45">
      <c r="J53">
        <v>49</v>
      </c>
      <c r="K53">
        <f t="shared" si="3"/>
        <v>2.0253124954235337E-72</v>
      </c>
      <c r="L53">
        <f t="shared" si="4"/>
        <v>1.9625432169022236E-72</v>
      </c>
      <c r="M53">
        <f t="shared" si="5"/>
        <v>6.2769278521310109E-74</v>
      </c>
    </row>
    <row r="54" spans="10:13" x14ac:dyDescent="0.45">
      <c r="J54">
        <v>50</v>
      </c>
      <c r="K54">
        <f t="shared" si="3"/>
        <v>1.2151874972541303E-71</v>
      </c>
      <c r="L54">
        <f t="shared" si="4"/>
        <v>1.1778215778440987E-71</v>
      </c>
      <c r="M54">
        <f t="shared" si="5"/>
        <v>3.7365919410031639E-73</v>
      </c>
    </row>
    <row r="55" spans="10:13" x14ac:dyDescent="0.45">
      <c r="J55">
        <v>51</v>
      </c>
      <c r="K55">
        <f t="shared" si="3"/>
        <v>7.1481617485536292E-71</v>
      </c>
      <c r="L55">
        <f t="shared" si="4"/>
        <v>6.9300948329509738E-71</v>
      </c>
      <c r="M55">
        <f t="shared" si="5"/>
        <v>2.1806691560265543E-72</v>
      </c>
    </row>
    <row r="56" spans="10:13" x14ac:dyDescent="0.45">
      <c r="J56">
        <v>52</v>
      </c>
      <c r="K56">
        <f t="shared" si="3"/>
        <v>4.1239394703193788E-70</v>
      </c>
      <c r="L56">
        <f t="shared" si="4"/>
        <v>3.9991274679220539E-70</v>
      </c>
      <c r="M56">
        <f t="shared" si="5"/>
        <v>1.2481200239732492E-71</v>
      </c>
    </row>
    <row r="57" spans="10:13" x14ac:dyDescent="0.45">
      <c r="J57">
        <v>53</v>
      </c>
      <c r="K57">
        <f t="shared" si="3"/>
        <v>2.3343053605580824E-69</v>
      </c>
      <c r="L57">
        <f t="shared" si="4"/>
        <v>2.2642186127310963E-69</v>
      </c>
      <c r="M57">
        <f t="shared" si="5"/>
        <v>7.0086747826986043E-71</v>
      </c>
    </row>
    <row r="58" spans="10:13" x14ac:dyDescent="0.45">
      <c r="J58">
        <v>54</v>
      </c>
      <c r="K58">
        <f t="shared" si="3"/>
        <v>1.2968363114211817E-68</v>
      </c>
      <c r="L58">
        <f t="shared" si="4"/>
        <v>1.2582100236430202E-68</v>
      </c>
      <c r="M58">
        <f t="shared" si="5"/>
        <v>3.862628777816149E-70</v>
      </c>
    </row>
    <row r="59" spans="10:13" x14ac:dyDescent="0.45">
      <c r="J59">
        <v>55</v>
      </c>
      <c r="K59">
        <f t="shared" si="3"/>
        <v>7.0736526077519243E-68</v>
      </c>
      <c r="L59">
        <f t="shared" si="4"/>
        <v>6.8646525610506173E-68</v>
      </c>
      <c r="M59">
        <f t="shared" si="5"/>
        <v>2.0900004670130694E-69</v>
      </c>
    </row>
    <row r="60" spans="10:13" x14ac:dyDescent="0.45">
      <c r="J60">
        <v>56</v>
      </c>
      <c r="K60">
        <f t="shared" si="3"/>
        <v>3.7894567541528467E-67</v>
      </c>
      <c r="L60">
        <f t="shared" si="4"/>
        <v>3.6783936994454007E-67</v>
      </c>
      <c r="M60">
        <f t="shared" si="5"/>
        <v>1.1106305470744601E-68</v>
      </c>
    </row>
    <row r="61" spans="10:13" x14ac:dyDescent="0.45">
      <c r="J61">
        <v>57</v>
      </c>
      <c r="K61">
        <f t="shared" si="3"/>
        <v>1.9944509232382769E-66</v>
      </c>
      <c r="L61">
        <f t="shared" si="4"/>
        <v>1.9364692088669348E-66</v>
      </c>
      <c r="M61">
        <f t="shared" si="5"/>
        <v>5.7981714371342059E-68</v>
      </c>
    </row>
    <row r="62" spans="10:13" x14ac:dyDescent="0.45">
      <c r="J62">
        <v>58</v>
      </c>
      <c r="K62">
        <f t="shared" si="3"/>
        <v>1.0316125465025814E-65</v>
      </c>
      <c r="L62">
        <f t="shared" si="4"/>
        <v>1.0018654717736341E-65</v>
      </c>
      <c r="M62">
        <f t="shared" si="5"/>
        <v>2.9747074728947297E-67</v>
      </c>
    </row>
    <row r="63" spans="10:13" x14ac:dyDescent="0.45">
      <c r="J63">
        <v>59</v>
      </c>
      <c r="K63">
        <f t="shared" si="3"/>
        <v>5.2454875245894484E-65</v>
      </c>
      <c r="L63">
        <f t="shared" si="4"/>
        <v>5.0954643863138846E-65</v>
      </c>
      <c r="M63">
        <f t="shared" si="5"/>
        <v>1.5002313827556378E-66</v>
      </c>
    </row>
    <row r="64" spans="10:13" x14ac:dyDescent="0.45">
      <c r="J64">
        <v>60</v>
      </c>
      <c r="K64">
        <f t="shared" si="3"/>
        <v>2.6227437622946729E-64</v>
      </c>
      <c r="L64">
        <f t="shared" si="4"/>
        <v>2.5483463808718114E-64</v>
      </c>
      <c r="M64">
        <f t="shared" si="5"/>
        <v>7.4397381422861533E-66</v>
      </c>
    </row>
    <row r="65" spans="10:13" x14ac:dyDescent="0.45">
      <c r="J65">
        <v>61</v>
      </c>
      <c r="K65">
        <f t="shared" si="3"/>
        <v>1.2898739814564195E-63</v>
      </c>
      <c r="L65">
        <f t="shared" si="4"/>
        <v>1.2535859840356707E-63</v>
      </c>
      <c r="M65">
        <f t="shared" si="5"/>
        <v>3.6287997420748789E-65</v>
      </c>
    </row>
    <row r="66" spans="10:13" x14ac:dyDescent="0.45">
      <c r="J66">
        <v>62</v>
      </c>
      <c r="K66">
        <f t="shared" si="3"/>
        <v>6.2413257167246305E-63</v>
      </c>
      <c r="L66">
        <f t="shared" si="4"/>
        <v>6.0671887790078968E-63</v>
      </c>
      <c r="M66">
        <f t="shared" si="5"/>
        <v>1.7413693771673369E-64</v>
      </c>
    </row>
    <row r="67" spans="10:13" x14ac:dyDescent="0.45">
      <c r="J67">
        <v>63</v>
      </c>
      <c r="K67">
        <f t="shared" si="3"/>
        <v>2.9720598651069104E-62</v>
      </c>
      <c r="L67">
        <f t="shared" si="4"/>
        <v>2.8898253348877715E-62</v>
      </c>
      <c r="M67">
        <f t="shared" si="5"/>
        <v>8.2234530219138841E-64</v>
      </c>
    </row>
    <row r="68" spans="10:13" x14ac:dyDescent="0.45">
      <c r="J68">
        <v>64</v>
      </c>
      <c r="K68">
        <f t="shared" si="3"/>
        <v>1.3931530617688832E-61</v>
      </c>
      <c r="L68">
        <f t="shared" si="4"/>
        <v>1.3549267636033216E-61</v>
      </c>
      <c r="M68">
        <f t="shared" si="5"/>
        <v>3.8226298165561555E-63</v>
      </c>
    </row>
    <row r="69" spans="10:13" x14ac:dyDescent="0.45">
      <c r="J69">
        <v>65</v>
      </c>
      <c r="K69">
        <f t="shared" si="3"/>
        <v>6.4299372081638711E-61</v>
      </c>
      <c r="L69">
        <f t="shared" si="4"/>
        <v>6.2549844105098366E-61</v>
      </c>
      <c r="M69">
        <f t="shared" si="5"/>
        <v>1.7495279765403445E-62</v>
      </c>
    </row>
    <row r="70" spans="10:13" x14ac:dyDescent="0.45">
      <c r="J70">
        <v>66</v>
      </c>
      <c r="K70">
        <f t="shared" si="3"/>
        <v>2.922698730983634E-60</v>
      </c>
      <c r="L70">
        <f t="shared" si="4"/>
        <v>2.8438430786159228E-60</v>
      </c>
      <c r="M70">
        <f t="shared" si="5"/>
        <v>7.8855652367711205E-62</v>
      </c>
    </row>
    <row r="71" spans="10:13" x14ac:dyDescent="0.45">
      <c r="J71">
        <v>67</v>
      </c>
      <c r="K71">
        <f t="shared" si="3"/>
        <v>1.3086710735747826E-59</v>
      </c>
      <c r="L71">
        <f t="shared" si="4"/>
        <v>1.2736606287734837E-59</v>
      </c>
      <c r="M71">
        <f t="shared" si="5"/>
        <v>3.5010444801298866E-61</v>
      </c>
    </row>
    <row r="72" spans="10:13" x14ac:dyDescent="0.45">
      <c r="J72">
        <v>68</v>
      </c>
      <c r="K72">
        <f t="shared" si="3"/>
        <v>5.7735488540063664E-59</v>
      </c>
      <c r="L72">
        <f t="shared" si="4"/>
        <v>5.6204006503924523E-59</v>
      </c>
      <c r="M72">
        <f t="shared" si="5"/>
        <v>1.5314820361391415E-60</v>
      </c>
    </row>
    <row r="73" spans="10:13" x14ac:dyDescent="0.45">
      <c r="J73">
        <v>69</v>
      </c>
      <c r="K73">
        <f t="shared" si="3"/>
        <v>2.5102386321766848E-58</v>
      </c>
      <c r="L73">
        <f t="shared" si="4"/>
        <v>2.4442195541915108E-58</v>
      </c>
      <c r="M73">
        <f t="shared" si="5"/>
        <v>6.6019077985174038E-60</v>
      </c>
    </row>
    <row r="74" spans="10:13" x14ac:dyDescent="0.45">
      <c r="J74">
        <v>70</v>
      </c>
      <c r="K74">
        <f t="shared" si="3"/>
        <v>1.075816556647171E-57</v>
      </c>
      <c r="L74">
        <f t="shared" si="4"/>
        <v>1.0477647164330675E-57</v>
      </c>
      <c r="M74">
        <f t="shared" si="5"/>
        <v>2.8051840214103493E-59</v>
      </c>
    </row>
    <row r="75" spans="10:13" x14ac:dyDescent="0.45">
      <c r="J75">
        <v>71</v>
      </c>
      <c r="K75">
        <f t="shared" si="3"/>
        <v>4.5457037604809261E-57</v>
      </c>
      <c r="L75">
        <f t="shared" si="4"/>
        <v>4.4281934139518918E-57</v>
      </c>
      <c r="M75">
        <f t="shared" si="5"/>
        <v>1.1751034652903427E-58</v>
      </c>
    </row>
    <row r="76" spans="10:13" x14ac:dyDescent="0.45">
      <c r="J76">
        <v>72</v>
      </c>
      <c r="K76">
        <f t="shared" si="3"/>
        <v>1.8940432335337388E-56</v>
      </c>
      <c r="L76">
        <f t="shared" si="4"/>
        <v>1.8455032393966071E-56</v>
      </c>
      <c r="M76">
        <f t="shared" si="5"/>
        <v>4.8539994137131741E-58</v>
      </c>
    </row>
    <row r="77" spans="10:13" x14ac:dyDescent="0.45">
      <c r="J77">
        <v>73</v>
      </c>
      <c r="K77">
        <f t="shared" si="3"/>
        <v>7.7837393158919285E-56</v>
      </c>
      <c r="L77">
        <f t="shared" si="4"/>
        <v>7.5859896181047551E-56</v>
      </c>
      <c r="M77">
        <f t="shared" si="5"/>
        <v>1.9774969778717347E-57</v>
      </c>
    </row>
    <row r="78" spans="10:13" x14ac:dyDescent="0.45">
      <c r="J78">
        <v>74</v>
      </c>
      <c r="K78">
        <f t="shared" si="3"/>
        <v>3.1555699929291411E-55</v>
      </c>
      <c r="L78">
        <f t="shared" si="4"/>
        <v>3.0760995220982038E-55</v>
      </c>
      <c r="M78">
        <f t="shared" si="5"/>
        <v>7.947047083093729E-57</v>
      </c>
    </row>
    <row r="79" spans="10:13" x14ac:dyDescent="0.45">
      <c r="J79">
        <v>75</v>
      </c>
      <c r="K79">
        <f t="shared" si="3"/>
        <v>1.2622279971716614E-54</v>
      </c>
      <c r="L79">
        <f t="shared" si="4"/>
        <v>1.2307179716849298E-54</v>
      </c>
      <c r="M79">
        <f t="shared" si="5"/>
        <v>3.1510025486731545E-56</v>
      </c>
    </row>
    <row r="80" spans="10:13" x14ac:dyDescent="0.45">
      <c r="J80">
        <v>76</v>
      </c>
      <c r="K80">
        <f t="shared" si="3"/>
        <v>4.9824789362038511E-54</v>
      </c>
      <c r="L80">
        <f t="shared" si="4"/>
        <v>4.8591906565536698E-54</v>
      </c>
      <c r="M80">
        <f t="shared" si="5"/>
        <v>1.2328827965018127E-55</v>
      </c>
    </row>
    <row r="81" spans="10:13" x14ac:dyDescent="0.45">
      <c r="J81">
        <v>77</v>
      </c>
      <c r="K81">
        <f t="shared" si="3"/>
        <v>1.9412255595599675E-53</v>
      </c>
      <c r="L81">
        <f t="shared" si="4"/>
        <v>1.8936153669726074E-53</v>
      </c>
      <c r="M81">
        <f t="shared" si="5"/>
        <v>4.7610192587360136E-55</v>
      </c>
    </row>
    <row r="82" spans="10:13" x14ac:dyDescent="0.45">
      <c r="J82">
        <v>78</v>
      </c>
      <c r="K82">
        <f t="shared" si="3"/>
        <v>7.4662521521536829E-53</v>
      </c>
      <c r="L82">
        <f t="shared" si="4"/>
        <v>7.2847606535399234E-53</v>
      </c>
      <c r="M82">
        <f t="shared" si="5"/>
        <v>1.8149149861375949E-54</v>
      </c>
    </row>
    <row r="83" spans="10:13" x14ac:dyDescent="0.45">
      <c r="J83">
        <v>79</v>
      </c>
      <c r="K83">
        <f t="shared" si="3"/>
        <v>2.8352856274001877E-52</v>
      </c>
      <c r="L83">
        <f t="shared" si="4"/>
        <v>2.766979122423714E-52</v>
      </c>
      <c r="M83">
        <f t="shared" si="5"/>
        <v>6.8306504976473673E-54</v>
      </c>
    </row>
    <row r="84" spans="10:13" x14ac:dyDescent="0.45">
      <c r="J84">
        <v>80</v>
      </c>
      <c r="K84">
        <f t="shared" si="3"/>
        <v>1.0632321102750736E-51</v>
      </c>
      <c r="L84">
        <f t="shared" si="4"/>
        <v>1.0378465531183073E-51</v>
      </c>
      <c r="M84">
        <f t="shared" si="5"/>
        <v>2.5385557156766312E-53</v>
      </c>
    </row>
    <row r="85" spans="10:13" x14ac:dyDescent="0.45">
      <c r="J85">
        <v>81</v>
      </c>
      <c r="K85">
        <f t="shared" si="3"/>
        <v>3.9378967047224376E-51</v>
      </c>
      <c r="L85">
        <f t="shared" si="4"/>
        <v>3.8447220291792605E-51</v>
      </c>
      <c r="M85">
        <f t="shared" si="5"/>
        <v>9.3174675543177112E-53</v>
      </c>
    </row>
    <row r="86" spans="10:13" x14ac:dyDescent="0.45">
      <c r="J86">
        <v>82</v>
      </c>
      <c r="K86">
        <f t="shared" si="3"/>
        <v>1.4406939163618872E-50</v>
      </c>
      <c r="L86">
        <f t="shared" si="4"/>
        <v>1.4069137595040542E-50</v>
      </c>
      <c r="M86">
        <f t="shared" si="5"/>
        <v>3.3780156857833036E-52</v>
      </c>
    </row>
    <row r="87" spans="10:13" x14ac:dyDescent="0.45">
      <c r="J87">
        <v>83</v>
      </c>
      <c r="K87">
        <f t="shared" si="3"/>
        <v>5.2073274085369175E-50</v>
      </c>
      <c r="L87">
        <f t="shared" si="4"/>
        <v>5.0863393689519475E-50</v>
      </c>
      <c r="M87">
        <f t="shared" si="5"/>
        <v>1.2098803958496997E-51</v>
      </c>
    </row>
    <row r="88" spans="10:13" x14ac:dyDescent="0.45">
      <c r="J88">
        <v>84</v>
      </c>
      <c r="K88">
        <f t="shared" si="3"/>
        <v>1.8597597887631633E-49</v>
      </c>
      <c r="L88">
        <f t="shared" si="4"/>
        <v>1.8169440842196804E-49</v>
      </c>
      <c r="M88">
        <f t="shared" si="5"/>
        <v>4.2815704543482897E-51</v>
      </c>
    </row>
    <row r="89" spans="10:13" x14ac:dyDescent="0.45">
      <c r="J89">
        <v>85</v>
      </c>
      <c r="K89">
        <f t="shared" si="3"/>
        <v>6.5638580779877675E-49</v>
      </c>
      <c r="L89">
        <f t="shared" si="4"/>
        <v>6.4141293949946908E-49</v>
      </c>
      <c r="M89">
        <f t="shared" si="5"/>
        <v>1.4972868299307678E-50</v>
      </c>
    </row>
    <row r="90" spans="10:13" x14ac:dyDescent="0.45">
      <c r="J90">
        <v>86</v>
      </c>
      <c r="K90">
        <f t="shared" si="3"/>
        <v>2.289717934181747E-48</v>
      </c>
      <c r="L90">
        <f t="shared" si="4"/>
        <v>2.2379682023198694E-48</v>
      </c>
      <c r="M90">
        <f t="shared" si="5"/>
        <v>5.1749731861877593E-50</v>
      </c>
    </row>
    <row r="91" spans="10:13" x14ac:dyDescent="0.45">
      <c r="J91">
        <v>87</v>
      </c>
      <c r="K91">
        <f t="shared" si="3"/>
        <v>7.8955790833853633E-48</v>
      </c>
      <c r="L91">
        <f t="shared" si="4"/>
        <v>7.7187836939166508E-48</v>
      </c>
      <c r="M91">
        <f t="shared" si="5"/>
        <v>1.7679538946871252E-49</v>
      </c>
    </row>
    <row r="92" spans="10:13" x14ac:dyDescent="0.45">
      <c r="J92">
        <v>88</v>
      </c>
      <c r="K92">
        <f t="shared" si="3"/>
        <v>2.6916746875177011E-47</v>
      </c>
      <c r="L92">
        <f t="shared" si="4"/>
        <v>2.6319641891664369E-47</v>
      </c>
      <c r="M92">
        <f t="shared" si="5"/>
        <v>5.97104983512642E-49</v>
      </c>
    </row>
    <row r="93" spans="10:13" x14ac:dyDescent="0.45">
      <c r="J93">
        <v>89</v>
      </c>
      <c r="K93">
        <f t="shared" si="3"/>
        <v>9.0730607444417089E-47</v>
      </c>
      <c r="L93">
        <f t="shared" si="4"/>
        <v>8.8736707854530988E-47</v>
      </c>
      <c r="M93">
        <f t="shared" si="5"/>
        <v>1.9938995898861017E-48</v>
      </c>
    </row>
    <row r="94" spans="10:13" x14ac:dyDescent="0.45">
      <c r="J94">
        <v>90</v>
      </c>
      <c r="K94">
        <f t="shared" ref="K94:K157" si="6">_xlfn.POISSON.DIST(J94,$C$5,0)</f>
        <v>3.0243535814805992E-46</v>
      </c>
      <c r="L94">
        <f t="shared" ref="L94:L157" si="7">_xlfn.BINOM.DIST(J94,$C$4,$C$6,0)</f>
        <v>2.9585145639534814E-46</v>
      </c>
      <c r="M94">
        <f t="shared" ref="M94:M157" si="8">ABS(K94-L94)</f>
        <v>6.5839017527117763E-48</v>
      </c>
    </row>
    <row r="95" spans="10:13" x14ac:dyDescent="0.45">
      <c r="J95">
        <v>91</v>
      </c>
      <c r="K95">
        <f t="shared" si="6"/>
        <v>9.9703964224633631E-46</v>
      </c>
      <c r="L95">
        <f t="shared" si="7"/>
        <v>9.755393533365805E-46</v>
      </c>
      <c r="M95">
        <f t="shared" si="8"/>
        <v>2.1500288909755804E-47</v>
      </c>
    </row>
    <row r="96" spans="10:13" x14ac:dyDescent="0.45">
      <c r="J96">
        <v>92</v>
      </c>
      <c r="K96">
        <f t="shared" si="6"/>
        <v>3.2512162247164095E-45</v>
      </c>
      <c r="L96">
        <f t="shared" si="7"/>
        <v>3.181771637759122E-45</v>
      </c>
      <c r="M96">
        <f t="shared" si="8"/>
        <v>6.9444586957287525E-47</v>
      </c>
    </row>
    <row r="97" spans="10:13" x14ac:dyDescent="0.45">
      <c r="J97">
        <v>93</v>
      </c>
      <c r="K97">
        <f t="shared" si="6"/>
        <v>1.0487794273278532E-44</v>
      </c>
      <c r="L97">
        <f t="shared" si="7"/>
        <v>1.0265914983425567E-44</v>
      </c>
      <c r="M97">
        <f t="shared" si="8"/>
        <v>2.2187928985296425E-46</v>
      </c>
    </row>
    <row r="98" spans="10:13" x14ac:dyDescent="0.45">
      <c r="J98">
        <v>94</v>
      </c>
      <c r="K98">
        <f t="shared" si="6"/>
        <v>3.3471683850888812E-44</v>
      </c>
      <c r="L98">
        <f t="shared" si="7"/>
        <v>3.2770342549567931E-44</v>
      </c>
      <c r="M98">
        <f t="shared" si="8"/>
        <v>7.0134130132088118E-46</v>
      </c>
    </row>
    <row r="99" spans="10:13" x14ac:dyDescent="0.45">
      <c r="J99">
        <v>95</v>
      </c>
      <c r="K99">
        <f t="shared" si="6"/>
        <v>1.0570005426596674E-43</v>
      </c>
      <c r="L99">
        <f t="shared" si="7"/>
        <v>1.0350661662931513E-43</v>
      </c>
      <c r="M99">
        <f t="shared" si="8"/>
        <v>2.1934376366516051E-45</v>
      </c>
    </row>
    <row r="100" spans="10:13" x14ac:dyDescent="0.45">
      <c r="J100">
        <v>96</v>
      </c>
      <c r="K100">
        <f t="shared" si="6"/>
        <v>3.3031266958114296E-43</v>
      </c>
      <c r="L100">
        <f t="shared" si="7"/>
        <v>3.2352450579152905E-43</v>
      </c>
      <c r="M100">
        <f t="shared" si="8"/>
        <v>6.7881637896139097E-45</v>
      </c>
    </row>
    <row r="101" spans="10:13" x14ac:dyDescent="0.45">
      <c r="J101">
        <v>97</v>
      </c>
      <c r="K101">
        <f t="shared" si="6"/>
        <v>1.021585576024168E-42</v>
      </c>
      <c r="L101">
        <f t="shared" si="7"/>
        <v>1.0007954368959398E-42</v>
      </c>
      <c r="M101">
        <f t="shared" si="8"/>
        <v>2.0790139128228237E-44</v>
      </c>
    </row>
    <row r="102" spans="10:13" x14ac:dyDescent="0.45">
      <c r="J102">
        <v>98</v>
      </c>
      <c r="K102">
        <f t="shared" si="6"/>
        <v>3.1273027837473882E-42</v>
      </c>
      <c r="L102">
        <f t="shared" si="7"/>
        <v>3.0642816102132889E-42</v>
      </c>
      <c r="M102">
        <f t="shared" si="8"/>
        <v>6.302117353409932E-44</v>
      </c>
    </row>
    <row r="103" spans="10:13" x14ac:dyDescent="0.45">
      <c r="J103">
        <v>99</v>
      </c>
      <c r="K103">
        <f t="shared" si="6"/>
        <v>9.4766751022648296E-42</v>
      </c>
      <c r="L103">
        <f t="shared" si="7"/>
        <v>9.287578123786999E-42</v>
      </c>
      <c r="M103">
        <f t="shared" si="8"/>
        <v>1.8909697847783056E-43</v>
      </c>
    </row>
    <row r="104" spans="10:13" x14ac:dyDescent="0.45">
      <c r="J104">
        <v>100</v>
      </c>
      <c r="K104">
        <f t="shared" si="6"/>
        <v>2.8430025306794699E-41</v>
      </c>
      <c r="L104">
        <f t="shared" si="7"/>
        <v>2.7868336461598248E-41</v>
      </c>
      <c r="M104">
        <f t="shared" si="8"/>
        <v>5.6168884519645112E-43</v>
      </c>
    </row>
    <row r="105" spans="10:13" x14ac:dyDescent="0.45">
      <c r="J105">
        <v>101</v>
      </c>
      <c r="K105">
        <f t="shared" si="6"/>
        <v>8.4445619723152186E-41</v>
      </c>
      <c r="L105">
        <f t="shared" si="7"/>
        <v>8.2793797430172175E-41</v>
      </c>
      <c r="M105">
        <f t="shared" si="8"/>
        <v>1.6518222929800108E-42</v>
      </c>
    </row>
    <row r="106" spans="10:13" x14ac:dyDescent="0.45">
      <c r="J106">
        <v>102</v>
      </c>
      <c r="K106">
        <f t="shared" si="6"/>
        <v>2.4836946977397326E-40</v>
      </c>
      <c r="L106">
        <f t="shared" si="7"/>
        <v>2.4355964217686503E-40</v>
      </c>
      <c r="M106">
        <f t="shared" si="8"/>
        <v>4.8098275971082346E-42</v>
      </c>
    </row>
    <row r="107" spans="10:13" x14ac:dyDescent="0.45">
      <c r="J107">
        <v>103</v>
      </c>
      <c r="K107">
        <f t="shared" si="6"/>
        <v>7.2340622264264868E-40</v>
      </c>
      <c r="L107">
        <f t="shared" si="7"/>
        <v>7.0953751880912268E-40</v>
      </c>
      <c r="M107">
        <f t="shared" si="8"/>
        <v>1.3868703833525998E-41</v>
      </c>
    </row>
    <row r="108" spans="10:13" x14ac:dyDescent="0.45">
      <c r="J108">
        <v>104</v>
      </c>
      <c r="K108">
        <f t="shared" si="6"/>
        <v>2.0867487191615142E-39</v>
      </c>
      <c r="L108">
        <f t="shared" si="7"/>
        <v>2.0471461720574315E-39</v>
      </c>
      <c r="M108">
        <f t="shared" si="8"/>
        <v>3.9602547104082662E-41</v>
      </c>
    </row>
    <row r="109" spans="10:13" x14ac:dyDescent="0.45">
      <c r="J109">
        <v>105</v>
      </c>
      <c r="K109">
        <f t="shared" si="6"/>
        <v>5.9621391976043872E-39</v>
      </c>
      <c r="L109">
        <f t="shared" si="7"/>
        <v>5.850135808901411E-39</v>
      </c>
      <c r="M109">
        <f t="shared" si="8"/>
        <v>1.1200338870297627E-40</v>
      </c>
    </row>
    <row r="110" spans="10:13" x14ac:dyDescent="0.45">
      <c r="J110">
        <v>106</v>
      </c>
      <c r="K110">
        <f t="shared" si="6"/>
        <v>1.6873978861144312E-38</v>
      </c>
      <c r="L110">
        <f t="shared" si="7"/>
        <v>1.656021771996214E-38</v>
      </c>
      <c r="M110">
        <f t="shared" si="8"/>
        <v>3.1376114118217253E-40</v>
      </c>
    </row>
    <row r="111" spans="10:13" x14ac:dyDescent="0.45">
      <c r="J111">
        <v>107</v>
      </c>
      <c r="K111">
        <f t="shared" si="6"/>
        <v>4.7310221106011388E-38</v>
      </c>
      <c r="L111">
        <f t="shared" si="7"/>
        <v>4.64395271952145E-38</v>
      </c>
      <c r="M111">
        <f t="shared" si="8"/>
        <v>8.7069391079688744E-40</v>
      </c>
    </row>
    <row r="112" spans="10:13" x14ac:dyDescent="0.45">
      <c r="J112">
        <v>108</v>
      </c>
      <c r="K112">
        <f t="shared" si="6"/>
        <v>1.3141728085003252E-37</v>
      </c>
      <c r="L112">
        <f t="shared" si="7"/>
        <v>1.2902359087116603E-37</v>
      </c>
      <c r="M112">
        <f t="shared" si="8"/>
        <v>2.3936899788664876E-39</v>
      </c>
    </row>
    <row r="113" spans="10:13" x14ac:dyDescent="0.45">
      <c r="J113">
        <v>109</v>
      </c>
      <c r="K113">
        <f t="shared" si="6"/>
        <v>3.6169893811934935E-37</v>
      </c>
      <c r="L113">
        <f t="shared" si="7"/>
        <v>3.5517900229705966E-37</v>
      </c>
      <c r="M113">
        <f t="shared" si="8"/>
        <v>6.5199358222896885E-39</v>
      </c>
    </row>
    <row r="114" spans="10:13" x14ac:dyDescent="0.45">
      <c r="J114">
        <v>110</v>
      </c>
      <c r="K114">
        <f t="shared" si="6"/>
        <v>9.8645164941642436E-37</v>
      </c>
      <c r="L114">
        <f t="shared" si="7"/>
        <v>9.6885507775735787E-37</v>
      </c>
      <c r="M114">
        <f t="shared" si="8"/>
        <v>1.7596571659066485E-38</v>
      </c>
    </row>
    <row r="115" spans="10:13" x14ac:dyDescent="0.45">
      <c r="J115">
        <v>111</v>
      </c>
      <c r="K115">
        <f t="shared" si="6"/>
        <v>2.6660855389633105E-36</v>
      </c>
      <c r="L115">
        <f t="shared" si="7"/>
        <v>2.619024906658025E-36</v>
      </c>
      <c r="M115">
        <f t="shared" si="8"/>
        <v>4.7060632305285568E-38</v>
      </c>
    </row>
    <row r="116" spans="10:13" x14ac:dyDescent="0.45">
      <c r="J116">
        <v>112</v>
      </c>
      <c r="K116">
        <f t="shared" si="6"/>
        <v>7.1413005507944757E-36</v>
      </c>
      <c r="L116">
        <f t="shared" si="7"/>
        <v>7.0165715649337857E-36</v>
      </c>
      <c r="M116">
        <f t="shared" si="8"/>
        <v>1.2472898586069001E-37</v>
      </c>
    </row>
    <row r="117" spans="10:13" x14ac:dyDescent="0.45">
      <c r="J117">
        <v>113</v>
      </c>
      <c r="K117">
        <f t="shared" si="6"/>
        <v>1.8959205002109435E-35</v>
      </c>
      <c r="L117">
        <f t="shared" si="7"/>
        <v>1.8631569228959397E-35</v>
      </c>
      <c r="M117">
        <f t="shared" si="8"/>
        <v>3.2763577315003815E-37</v>
      </c>
    </row>
    <row r="118" spans="10:13" x14ac:dyDescent="0.45">
      <c r="J118">
        <v>114</v>
      </c>
      <c r="K118">
        <f t="shared" si="6"/>
        <v>4.9892644742393301E-35</v>
      </c>
      <c r="L118">
        <f t="shared" si="7"/>
        <v>4.9039616784079405E-35</v>
      </c>
      <c r="M118">
        <f t="shared" si="8"/>
        <v>8.5302795831389646E-37</v>
      </c>
    </row>
    <row r="119" spans="10:13" x14ac:dyDescent="0.45">
      <c r="J119">
        <v>115</v>
      </c>
      <c r="K119">
        <f t="shared" si="6"/>
        <v>1.3015472541493785E-34</v>
      </c>
      <c r="L119">
        <f t="shared" si="7"/>
        <v>1.2795323710443278E-34</v>
      </c>
      <c r="M119">
        <f t="shared" si="8"/>
        <v>2.2014883105050679E-36</v>
      </c>
    </row>
    <row r="120" spans="10:13" x14ac:dyDescent="0.45">
      <c r="J120">
        <v>116</v>
      </c>
      <c r="K120">
        <f t="shared" si="6"/>
        <v>3.3660704848691302E-34</v>
      </c>
      <c r="L120">
        <f t="shared" si="7"/>
        <v>3.3097478161250606E-34</v>
      </c>
      <c r="M120">
        <f t="shared" si="8"/>
        <v>5.6322668744069573E-36</v>
      </c>
    </row>
    <row r="121" spans="10:13" x14ac:dyDescent="0.45">
      <c r="J121">
        <v>117</v>
      </c>
      <c r="K121">
        <f t="shared" si="6"/>
        <v>8.6309499612029299E-34</v>
      </c>
      <c r="L121">
        <f t="shared" si="7"/>
        <v>8.4880948525029908E-34</v>
      </c>
      <c r="M121">
        <f t="shared" si="8"/>
        <v>1.4285510869993903E-35</v>
      </c>
    </row>
    <row r="122" spans="10:13" x14ac:dyDescent="0.45">
      <c r="J122">
        <v>118</v>
      </c>
      <c r="K122">
        <f t="shared" si="6"/>
        <v>2.1943093121702249E-33</v>
      </c>
      <c r="L122">
        <f t="shared" si="7"/>
        <v>2.158385247456936E-33</v>
      </c>
      <c r="M122">
        <f t="shared" si="8"/>
        <v>3.5924064713288872E-35</v>
      </c>
    </row>
    <row r="123" spans="10:13" x14ac:dyDescent="0.45">
      <c r="J123">
        <v>119</v>
      </c>
      <c r="K123">
        <f t="shared" si="6"/>
        <v>5.5318722155551717E-33</v>
      </c>
      <c r="L123">
        <f t="shared" si="7"/>
        <v>5.4422979616515549E-33</v>
      </c>
      <c r="M123">
        <f t="shared" si="8"/>
        <v>8.9574253903616817E-35</v>
      </c>
    </row>
    <row r="124" spans="10:13" x14ac:dyDescent="0.45">
      <c r="J124">
        <v>120</v>
      </c>
      <c r="K124">
        <f t="shared" si="6"/>
        <v>1.3829680538888003E-32</v>
      </c>
      <c r="L124">
        <f t="shared" si="7"/>
        <v>1.3608208282970149E-32</v>
      </c>
      <c r="M124">
        <f t="shared" si="8"/>
        <v>2.2147225591785374E-34</v>
      </c>
    </row>
    <row r="125" spans="10:13" x14ac:dyDescent="0.45">
      <c r="J125">
        <v>121</v>
      </c>
      <c r="K125">
        <f t="shared" si="6"/>
        <v>3.4288464146003372E-32</v>
      </c>
      <c r="L125">
        <f t="shared" si="7"/>
        <v>3.3745434286424771E-32</v>
      </c>
      <c r="M125">
        <f t="shared" si="8"/>
        <v>5.4302985957860123E-34</v>
      </c>
    </row>
    <row r="126" spans="10:13" x14ac:dyDescent="0.45">
      <c r="J126">
        <v>122</v>
      </c>
      <c r="K126">
        <f t="shared" si="6"/>
        <v>8.4315895440990929E-32</v>
      </c>
      <c r="L126">
        <f t="shared" si="7"/>
        <v>8.2995434094680115E-32</v>
      </c>
      <c r="M126">
        <f t="shared" si="8"/>
        <v>1.3204613463108146E-33</v>
      </c>
    </row>
    <row r="127" spans="10:13" x14ac:dyDescent="0.45">
      <c r="J127">
        <v>123</v>
      </c>
      <c r="K127">
        <f t="shared" si="6"/>
        <v>2.0564852546583192E-31</v>
      </c>
      <c r="L127">
        <f t="shared" si="7"/>
        <v>2.0246393101276317E-31</v>
      </c>
      <c r="M127">
        <f t="shared" si="8"/>
        <v>3.1845944530687436E-33</v>
      </c>
    </row>
    <row r="128" spans="10:13" x14ac:dyDescent="0.45">
      <c r="J128">
        <v>124</v>
      </c>
      <c r="K128">
        <f t="shared" si="6"/>
        <v>4.9753675515927118E-31</v>
      </c>
      <c r="L128">
        <f t="shared" si="7"/>
        <v>4.8991881745793942E-31</v>
      </c>
      <c r="M128">
        <f t="shared" si="8"/>
        <v>7.6179377013317613E-33</v>
      </c>
    </row>
    <row r="129" spans="10:13" x14ac:dyDescent="0.45">
      <c r="J129">
        <v>125</v>
      </c>
      <c r="K129">
        <f t="shared" si="6"/>
        <v>1.1940882123822505E-30</v>
      </c>
      <c r="L129">
        <f t="shared" si="7"/>
        <v>1.1760121657086989E-30</v>
      </c>
      <c r="M129">
        <f t="shared" si="8"/>
        <v>1.8076046673551591E-32</v>
      </c>
    </row>
    <row r="130" spans="10:13" x14ac:dyDescent="0.45">
      <c r="J130">
        <v>126</v>
      </c>
      <c r="K130">
        <f t="shared" si="6"/>
        <v>2.8430671723387104E-30</v>
      </c>
      <c r="L130">
        <f t="shared" si="7"/>
        <v>2.800519118087748E-30</v>
      </c>
      <c r="M130">
        <f t="shared" si="8"/>
        <v>4.2548054250962334E-32</v>
      </c>
    </row>
    <row r="131" spans="10:13" x14ac:dyDescent="0.45">
      <c r="J131">
        <v>127</v>
      </c>
      <c r="K131">
        <f t="shared" si="6"/>
        <v>6.7159067063118511E-30</v>
      </c>
      <c r="L131">
        <f t="shared" si="7"/>
        <v>6.6165509164849198E-30</v>
      </c>
      <c r="M131">
        <f t="shared" si="8"/>
        <v>9.9355789826931315E-32</v>
      </c>
    </row>
    <row r="132" spans="10:13" x14ac:dyDescent="0.45">
      <c r="J132">
        <v>128</v>
      </c>
      <c r="K132">
        <f t="shared" si="6"/>
        <v>1.5740406342918314E-29</v>
      </c>
      <c r="L132">
        <f t="shared" si="7"/>
        <v>1.5510224820223605E-29</v>
      </c>
      <c r="M132">
        <f t="shared" si="8"/>
        <v>2.3018152269470903E-31</v>
      </c>
    </row>
    <row r="133" spans="10:13" x14ac:dyDescent="0.45">
      <c r="J133">
        <v>129</v>
      </c>
      <c r="K133">
        <f t="shared" si="6"/>
        <v>3.6605596146322373E-29</v>
      </c>
      <c r="L133">
        <f t="shared" si="7"/>
        <v>3.607649623130476E-29</v>
      </c>
      <c r="M133">
        <f t="shared" si="8"/>
        <v>5.2909991501761328E-31</v>
      </c>
    </row>
    <row r="134" spans="10:13" x14ac:dyDescent="0.45">
      <c r="J134">
        <v>130</v>
      </c>
      <c r="K134">
        <f t="shared" si="6"/>
        <v>8.4474452645358665E-29</v>
      </c>
      <c r="L134">
        <f t="shared" si="7"/>
        <v>8.326769345409004E-29</v>
      </c>
      <c r="M134">
        <f t="shared" si="8"/>
        <v>1.2067591912686256E-30</v>
      </c>
    </row>
    <row r="135" spans="10:13" x14ac:dyDescent="0.45">
      <c r="J135">
        <v>131</v>
      </c>
      <c r="K135">
        <f t="shared" si="6"/>
        <v>1.9345294498937005E-28</v>
      </c>
      <c r="L135">
        <f t="shared" si="7"/>
        <v>1.9072180124405411E-28</v>
      </c>
      <c r="M135">
        <f t="shared" si="8"/>
        <v>2.7311437453159448E-30</v>
      </c>
    </row>
    <row r="136" spans="10:13" x14ac:dyDescent="0.45">
      <c r="J136">
        <v>132</v>
      </c>
      <c r="K136">
        <f t="shared" si="6"/>
        <v>4.3966578406675454E-28</v>
      </c>
      <c r="L136">
        <f t="shared" si="7"/>
        <v>4.3353191568401803E-28</v>
      </c>
      <c r="M136">
        <f t="shared" si="8"/>
        <v>6.1338683827365089E-30</v>
      </c>
    </row>
    <row r="137" spans="10:13" x14ac:dyDescent="0.45">
      <c r="J137">
        <v>133</v>
      </c>
      <c r="K137">
        <f t="shared" si="6"/>
        <v>9.9172733248138709E-28</v>
      </c>
      <c r="L137">
        <f t="shared" si="7"/>
        <v>9.7805587421591601E-28</v>
      </c>
      <c r="M137">
        <f t="shared" si="8"/>
        <v>1.3671458265471081E-29</v>
      </c>
    </row>
    <row r="138" spans="10:13" x14ac:dyDescent="0.45">
      <c r="J138">
        <v>134</v>
      </c>
      <c r="K138">
        <f t="shared" si="6"/>
        <v>2.220285072719546E-27</v>
      </c>
      <c r="L138">
        <f t="shared" si="7"/>
        <v>2.1900431161841687E-27</v>
      </c>
      <c r="M138">
        <f t="shared" si="8"/>
        <v>3.0241956535377339E-29</v>
      </c>
    </row>
    <row r="139" spans="10:13" x14ac:dyDescent="0.45">
      <c r="J139">
        <v>135</v>
      </c>
      <c r="K139">
        <f t="shared" si="6"/>
        <v>4.9339668282656227E-27</v>
      </c>
      <c r="L139">
        <f t="shared" si="7"/>
        <v>4.8675706054183499E-27</v>
      </c>
      <c r="M139">
        <f t="shared" si="8"/>
        <v>6.6396222847272793E-29</v>
      </c>
    </row>
    <row r="140" spans="10:13" x14ac:dyDescent="0.45">
      <c r="J140">
        <v>136</v>
      </c>
      <c r="K140">
        <f t="shared" si="6"/>
        <v>1.0883750356468492E-26</v>
      </c>
      <c r="L140">
        <f t="shared" si="7"/>
        <v>1.0739060284379884E-26</v>
      </c>
      <c r="M140">
        <f t="shared" si="8"/>
        <v>1.4469007208860717E-28</v>
      </c>
    </row>
    <row r="141" spans="10:13" x14ac:dyDescent="0.45">
      <c r="J141">
        <v>137</v>
      </c>
      <c r="K141">
        <f t="shared" si="6"/>
        <v>2.3833029977667924E-26</v>
      </c>
      <c r="L141">
        <f t="shared" si="7"/>
        <v>2.3520048216320928E-26</v>
      </c>
      <c r="M141">
        <f t="shared" si="8"/>
        <v>3.1298176134699643E-28</v>
      </c>
    </row>
    <row r="142" spans="10:13" x14ac:dyDescent="0.45">
      <c r="J142">
        <v>138</v>
      </c>
      <c r="K142">
        <f t="shared" si="6"/>
        <v>5.1810934734060456E-26</v>
      </c>
      <c r="L142">
        <f t="shared" si="7"/>
        <v>5.1138876379686039E-26</v>
      </c>
      <c r="M142">
        <f t="shared" si="8"/>
        <v>6.7205835437441736E-28</v>
      </c>
    </row>
    <row r="143" spans="10:13" x14ac:dyDescent="0.45">
      <c r="J143">
        <v>139</v>
      </c>
      <c r="K143">
        <f t="shared" si="6"/>
        <v>1.1182216129653389E-25</v>
      </c>
      <c r="L143">
        <f t="shared" si="7"/>
        <v>1.1038956121673956E-25</v>
      </c>
      <c r="M143">
        <f t="shared" si="8"/>
        <v>1.4326000797943275E-27</v>
      </c>
    </row>
    <row r="144" spans="10:13" x14ac:dyDescent="0.45">
      <c r="J144">
        <v>140</v>
      </c>
      <c r="K144">
        <f t="shared" si="6"/>
        <v>2.3961891706399949E-25</v>
      </c>
      <c r="L144">
        <f t="shared" si="7"/>
        <v>2.365871555775216E-25</v>
      </c>
      <c r="M144">
        <f t="shared" si="8"/>
        <v>3.0317614864778851E-27</v>
      </c>
    </row>
    <row r="145" spans="10:13" x14ac:dyDescent="0.45">
      <c r="J145">
        <v>141</v>
      </c>
      <c r="K145">
        <f t="shared" si="6"/>
        <v>5.0982748311489534E-25</v>
      </c>
      <c r="L145">
        <f t="shared" si="7"/>
        <v>5.0345749123830738E-25</v>
      </c>
      <c r="M145">
        <f t="shared" si="8"/>
        <v>6.3699918765879554E-27</v>
      </c>
    </row>
    <row r="146" spans="10:13" x14ac:dyDescent="0.45">
      <c r="J146">
        <v>142</v>
      </c>
      <c r="K146">
        <f t="shared" si="6"/>
        <v>1.077100316439914E-24</v>
      </c>
      <c r="L146">
        <f t="shared" si="7"/>
        <v>1.0638117570454619E-24</v>
      </c>
      <c r="M146">
        <f t="shared" si="8"/>
        <v>1.3288559394452076E-26</v>
      </c>
    </row>
    <row r="147" spans="10:13" x14ac:dyDescent="0.45">
      <c r="J147">
        <v>143</v>
      </c>
      <c r="K147">
        <f t="shared" si="6"/>
        <v>2.2596510135102981E-24</v>
      </c>
      <c r="L147">
        <f t="shared" si="7"/>
        <v>2.2321256428173074E-24</v>
      </c>
      <c r="M147">
        <f t="shared" si="8"/>
        <v>2.7525370692990751E-26</v>
      </c>
    </row>
    <row r="148" spans="10:13" x14ac:dyDescent="0.45">
      <c r="J148">
        <v>144</v>
      </c>
      <c r="K148">
        <f t="shared" si="6"/>
        <v>4.7076062781464778E-24</v>
      </c>
      <c r="L148">
        <f t="shared" si="7"/>
        <v>4.6509920660581888E-24</v>
      </c>
      <c r="M148">
        <f t="shared" si="8"/>
        <v>5.6614212088289037E-26</v>
      </c>
    </row>
    <row r="149" spans="10:13" x14ac:dyDescent="0.45">
      <c r="J149">
        <v>145</v>
      </c>
      <c r="K149">
        <f t="shared" si="6"/>
        <v>9.7398750582341311E-24</v>
      </c>
      <c r="L149">
        <f t="shared" si="7"/>
        <v>9.6242438039011554E-24</v>
      </c>
      <c r="M149">
        <f t="shared" si="8"/>
        <v>1.1563125433297572E-25</v>
      </c>
    </row>
    <row r="150" spans="10:13" x14ac:dyDescent="0.45">
      <c r="J150">
        <v>146</v>
      </c>
      <c r="K150">
        <f t="shared" si="6"/>
        <v>2.0013441900480804E-23</v>
      </c>
      <c r="L150">
        <f t="shared" si="7"/>
        <v>1.9778909608257962E-23</v>
      </c>
      <c r="M150">
        <f t="shared" si="8"/>
        <v>2.3453229222284234E-25</v>
      </c>
    </row>
    <row r="151" spans="10:13" x14ac:dyDescent="0.45">
      <c r="J151">
        <v>147</v>
      </c>
      <c r="K151">
        <f t="shared" si="6"/>
        <v>4.0843758980573972E-23</v>
      </c>
      <c r="L151">
        <f t="shared" si="7"/>
        <v>4.037133974366988E-23</v>
      </c>
      <c r="M151">
        <f t="shared" si="8"/>
        <v>4.7241923690409204E-25</v>
      </c>
    </row>
    <row r="152" spans="10:13" x14ac:dyDescent="0.45">
      <c r="J152">
        <v>148</v>
      </c>
      <c r="K152">
        <f t="shared" si="6"/>
        <v>8.2791403339000435E-23</v>
      </c>
      <c r="L152">
        <f t="shared" si="7"/>
        <v>8.1846321105914371E-23</v>
      </c>
      <c r="M152">
        <f t="shared" si="8"/>
        <v>9.4508223308606424E-25</v>
      </c>
    </row>
    <row r="153" spans="10:13" x14ac:dyDescent="0.45">
      <c r="J153">
        <v>149</v>
      </c>
      <c r="K153">
        <f t="shared" si="6"/>
        <v>1.6669410068255293E-22</v>
      </c>
      <c r="L153">
        <f t="shared" si="7"/>
        <v>1.6481630633564278E-22</v>
      </c>
      <c r="M153">
        <f t="shared" si="8"/>
        <v>1.877794346910151E-24</v>
      </c>
    </row>
    <row r="154" spans="10:13" x14ac:dyDescent="0.45">
      <c r="J154">
        <v>150</v>
      </c>
      <c r="K154">
        <f t="shared" si="6"/>
        <v>3.3338820136510215E-22</v>
      </c>
      <c r="L154">
        <f t="shared" si="7"/>
        <v>3.2968240213262435E-22</v>
      </c>
      <c r="M154">
        <f t="shared" si="8"/>
        <v>3.7057992324778033E-24</v>
      </c>
    </row>
    <row r="155" spans="10:13" x14ac:dyDescent="0.45">
      <c r="J155">
        <v>151</v>
      </c>
      <c r="K155">
        <f t="shared" si="6"/>
        <v>6.6236066496379697E-22</v>
      </c>
      <c r="L155">
        <f t="shared" si="7"/>
        <v>6.5509642913863644E-22</v>
      </c>
      <c r="M155">
        <f t="shared" si="8"/>
        <v>7.2642358251605369E-24</v>
      </c>
    </row>
    <row r="156" spans="10:13" x14ac:dyDescent="0.45">
      <c r="J156">
        <v>152</v>
      </c>
      <c r="K156">
        <f t="shared" si="6"/>
        <v>1.3072907861127031E-21</v>
      </c>
      <c r="L156">
        <f t="shared" si="7"/>
        <v>1.2931461864437346E-21</v>
      </c>
      <c r="M156">
        <f t="shared" si="8"/>
        <v>1.4144599668968512E-23</v>
      </c>
    </row>
    <row r="157" spans="10:13" x14ac:dyDescent="0.45">
      <c r="J157">
        <v>153</v>
      </c>
      <c r="K157">
        <f t="shared" si="6"/>
        <v>2.5633152668877096E-21</v>
      </c>
      <c r="L157">
        <f t="shared" si="7"/>
        <v>2.5359561362985789E-21</v>
      </c>
      <c r="M157">
        <f t="shared" si="8"/>
        <v>2.7359130589130711E-23</v>
      </c>
    </row>
    <row r="158" spans="10:13" x14ac:dyDescent="0.45">
      <c r="J158">
        <v>154</v>
      </c>
      <c r="K158">
        <f t="shared" ref="K158:K221" si="9">_xlfn.POISSON.DIST(J158,$C$5,0)</f>
        <v>4.9934712991319628E-21</v>
      </c>
      <c r="L158">
        <f t="shared" ref="L158:L221" si="10">_xlfn.BINOM.DIST(J158,$C$4,$C$6,0)</f>
        <v>4.9409007150388279E-21</v>
      </c>
      <c r="M158">
        <f t="shared" ref="M158:M221" si="11">ABS(K158-L158)</f>
        <v>5.2570584093134838E-23</v>
      </c>
    </row>
    <row r="159" spans="10:13" x14ac:dyDescent="0.45">
      <c r="J159">
        <v>155</v>
      </c>
      <c r="K159">
        <f t="shared" si="9"/>
        <v>9.6647831596099887E-21</v>
      </c>
      <c r="L159">
        <f t="shared" si="10"/>
        <v>9.5644302639086434E-21</v>
      </c>
      <c r="M159">
        <f t="shared" si="11"/>
        <v>1.0035289570134537E-22</v>
      </c>
    </row>
    <row r="160" spans="10:13" x14ac:dyDescent="0.45">
      <c r="J160">
        <v>156</v>
      </c>
      <c r="K160">
        <f t="shared" si="9"/>
        <v>1.8586121460788447E-20</v>
      </c>
      <c r="L160">
        <f t="shared" si="10"/>
        <v>1.8395802927834575E-20</v>
      </c>
      <c r="M160">
        <f t="shared" si="11"/>
        <v>1.9031853295387144E-22</v>
      </c>
    </row>
    <row r="161" spans="10:13" x14ac:dyDescent="0.45">
      <c r="J161">
        <v>157</v>
      </c>
      <c r="K161">
        <f t="shared" si="9"/>
        <v>3.5514881772207518E-20</v>
      </c>
      <c r="L161">
        <f t="shared" si="10"/>
        <v>3.5156279079734193E-20</v>
      </c>
      <c r="M161">
        <f t="shared" si="11"/>
        <v>3.5860269247332475E-22</v>
      </c>
    </row>
    <row r="162" spans="10:13" x14ac:dyDescent="0.45">
      <c r="J162">
        <v>158</v>
      </c>
      <c r="K162">
        <f t="shared" si="9"/>
        <v>6.743331982064853E-20</v>
      </c>
      <c r="L162">
        <f t="shared" si="10"/>
        <v>6.6761977094240054E-20</v>
      </c>
      <c r="M162">
        <f t="shared" si="11"/>
        <v>6.7134272640847625E-22</v>
      </c>
    </row>
    <row r="163" spans="10:13" x14ac:dyDescent="0.45">
      <c r="J163">
        <v>159</v>
      </c>
      <c r="K163">
        <f t="shared" si="9"/>
        <v>1.272326789068809E-19</v>
      </c>
      <c r="L163">
        <f t="shared" si="10"/>
        <v>1.2598388705641271E-19</v>
      </c>
      <c r="M163">
        <f t="shared" si="11"/>
        <v>1.2487918504681896E-21</v>
      </c>
    </row>
    <row r="164" spans="10:13" x14ac:dyDescent="0.45">
      <c r="J164">
        <v>160</v>
      </c>
      <c r="K164">
        <f t="shared" si="9"/>
        <v>2.3856127295040781E-19</v>
      </c>
      <c r="L164">
        <f t="shared" si="10"/>
        <v>2.3625310521601702E-19</v>
      </c>
      <c r="M164">
        <f t="shared" si="11"/>
        <v>2.3081677343907901E-21</v>
      </c>
    </row>
    <row r="165" spans="10:13" x14ac:dyDescent="0.45">
      <c r="J165">
        <v>161</v>
      </c>
      <c r="K165">
        <f t="shared" si="9"/>
        <v>4.4452411108771022E-19</v>
      </c>
      <c r="L165">
        <f t="shared" si="10"/>
        <v>4.4028482716090614E-19</v>
      </c>
      <c r="M165">
        <f t="shared" si="11"/>
        <v>4.2392839268040775E-21</v>
      </c>
    </row>
    <row r="166" spans="10:13" x14ac:dyDescent="0.45">
      <c r="J166">
        <v>162</v>
      </c>
      <c r="K166">
        <f t="shared" si="9"/>
        <v>8.2319279831056479E-19</v>
      </c>
      <c r="L166">
        <f t="shared" si="10"/>
        <v>8.1545563910604498E-19</v>
      </c>
      <c r="M166">
        <f t="shared" si="11"/>
        <v>7.7371592045198032E-21</v>
      </c>
    </row>
    <row r="167" spans="10:13" x14ac:dyDescent="0.45">
      <c r="J167">
        <v>163</v>
      </c>
      <c r="K167">
        <f t="shared" si="9"/>
        <v>1.5150787698967581E-18</v>
      </c>
      <c r="L167">
        <f t="shared" si="10"/>
        <v>1.501045777461774E-18</v>
      </c>
      <c r="M167">
        <f t="shared" si="11"/>
        <v>1.4032992434984111E-20</v>
      </c>
    </row>
    <row r="168" spans="10:13" x14ac:dyDescent="0.45">
      <c r="J168">
        <v>164</v>
      </c>
      <c r="K168">
        <f t="shared" si="9"/>
        <v>2.7714855546892471E-18</v>
      </c>
      <c r="L168">
        <f t="shared" si="10"/>
        <v>2.7461917361795936E-18</v>
      </c>
      <c r="M168">
        <f t="shared" si="11"/>
        <v>2.5293818509653511E-20</v>
      </c>
    </row>
    <row r="169" spans="10:13" x14ac:dyDescent="0.45">
      <c r="J169">
        <v>165</v>
      </c>
      <c r="K169">
        <f t="shared" si="9"/>
        <v>5.0390646448893784E-18</v>
      </c>
      <c r="L169">
        <f t="shared" si="10"/>
        <v>4.9937551460615247E-18</v>
      </c>
      <c r="M169">
        <f t="shared" si="11"/>
        <v>4.5309498827853657E-20</v>
      </c>
    </row>
    <row r="170" spans="10:13" x14ac:dyDescent="0.45">
      <c r="J170">
        <v>166</v>
      </c>
      <c r="K170">
        <f t="shared" si="9"/>
        <v>9.1067433341374501E-18</v>
      </c>
      <c r="L170">
        <f t="shared" si="10"/>
        <v>9.0260774192423503E-18</v>
      </c>
      <c r="M170">
        <f t="shared" si="11"/>
        <v>8.0665914895099713E-20</v>
      </c>
    </row>
    <row r="171" spans="10:13" x14ac:dyDescent="0.45">
      <c r="J171">
        <v>167</v>
      </c>
      <c r="K171">
        <f t="shared" si="9"/>
        <v>1.63594191631215E-17</v>
      </c>
      <c r="L171">
        <f t="shared" si="10"/>
        <v>1.6216683730372266E-17</v>
      </c>
      <c r="M171">
        <f t="shared" si="11"/>
        <v>1.4273543274923384E-19</v>
      </c>
    </row>
    <row r="172" spans="10:13" x14ac:dyDescent="0.45">
      <c r="J172">
        <v>168</v>
      </c>
      <c r="K172">
        <f t="shared" si="9"/>
        <v>2.9213248505573493E-17</v>
      </c>
      <c r="L172">
        <f t="shared" si="10"/>
        <v>2.8962216422406612E-17</v>
      </c>
      <c r="M172">
        <f t="shared" si="11"/>
        <v>2.5103208316688065E-19</v>
      </c>
    </row>
    <row r="173" spans="10:13" x14ac:dyDescent="0.45">
      <c r="J173">
        <v>169</v>
      </c>
      <c r="K173">
        <f t="shared" si="9"/>
        <v>5.1857837583858325E-17</v>
      </c>
      <c r="L173">
        <f t="shared" si="10"/>
        <v>5.1419006950691117E-17</v>
      </c>
      <c r="M173">
        <f t="shared" si="11"/>
        <v>4.3883063316720811E-19</v>
      </c>
    </row>
    <row r="174" spans="10:13" x14ac:dyDescent="0.45">
      <c r="J174">
        <v>170</v>
      </c>
      <c r="K174">
        <f t="shared" si="9"/>
        <v>9.1513831030338557E-17</v>
      </c>
      <c r="L174">
        <f t="shared" si="10"/>
        <v>9.0751314462308148E-17</v>
      </c>
      <c r="M174">
        <f t="shared" si="11"/>
        <v>7.6251656803041E-19</v>
      </c>
    </row>
    <row r="175" spans="10:13" x14ac:dyDescent="0.45">
      <c r="J175">
        <v>171</v>
      </c>
      <c r="K175">
        <f t="shared" si="9"/>
        <v>1.6055058075498245E-16</v>
      </c>
      <c r="L175">
        <f t="shared" si="10"/>
        <v>1.592335362693904E-16</v>
      </c>
      <c r="M175">
        <f t="shared" si="11"/>
        <v>1.3170444855920417E-18</v>
      </c>
    </row>
    <row r="176" spans="10:13" x14ac:dyDescent="0.45">
      <c r="J176">
        <v>172</v>
      </c>
      <c r="K176">
        <f t="shared" si="9"/>
        <v>2.8003008271217264E-16</v>
      </c>
      <c r="L176">
        <f t="shared" si="10"/>
        <v>2.7776875039492739E-16</v>
      </c>
      <c r="M176">
        <f t="shared" si="11"/>
        <v>2.2613323172452527E-18</v>
      </c>
    </row>
    <row r="177" spans="10:13" x14ac:dyDescent="0.45">
      <c r="J177">
        <v>173</v>
      </c>
      <c r="K177">
        <f t="shared" si="9"/>
        <v>4.8560129950087795E-16</v>
      </c>
      <c r="L177">
        <f t="shared" si="10"/>
        <v>4.8174158751068731E-16</v>
      </c>
      <c r="M177">
        <f t="shared" si="11"/>
        <v>3.8597119901906332E-18</v>
      </c>
    </row>
    <row r="178" spans="10:13" x14ac:dyDescent="0.45">
      <c r="J178">
        <v>174</v>
      </c>
      <c r="K178">
        <f t="shared" si="9"/>
        <v>8.3724361982912603E-16</v>
      </c>
      <c r="L178">
        <f t="shared" si="10"/>
        <v>8.3069446043478678E-16</v>
      </c>
      <c r="M178">
        <f t="shared" si="11"/>
        <v>6.5491593943392519E-18</v>
      </c>
    </row>
    <row r="179" spans="10:13" x14ac:dyDescent="0.45">
      <c r="J179">
        <v>175</v>
      </c>
      <c r="K179">
        <f t="shared" si="9"/>
        <v>1.4352747768498738E-15</v>
      </c>
      <c r="L179">
        <f t="shared" si="10"/>
        <v>1.4242271303081687E-15</v>
      </c>
      <c r="M179">
        <f t="shared" si="11"/>
        <v>1.1047646541705066E-17</v>
      </c>
    </row>
    <row r="180" spans="10:13" x14ac:dyDescent="0.45">
      <c r="J180">
        <v>176</v>
      </c>
      <c r="K180">
        <f t="shared" si="9"/>
        <v>2.446491096903251E-15</v>
      </c>
      <c r="L180">
        <f t="shared" si="10"/>
        <v>2.4279634297568544E-15</v>
      </c>
      <c r="M180">
        <f t="shared" si="11"/>
        <v>1.8527667146396603E-17</v>
      </c>
    </row>
    <row r="181" spans="10:13" x14ac:dyDescent="0.45">
      <c r="J181">
        <v>177</v>
      </c>
      <c r="K181">
        <f t="shared" si="9"/>
        <v>4.1465950794970366E-15</v>
      </c>
      <c r="L181">
        <f t="shared" si="10"/>
        <v>4.1157026907957442E-15</v>
      </c>
      <c r="M181">
        <f t="shared" si="11"/>
        <v>3.0892388701292335E-17</v>
      </c>
    </row>
    <row r="182" spans="10:13" x14ac:dyDescent="0.45">
      <c r="J182">
        <v>178</v>
      </c>
      <c r="K182">
        <f t="shared" si="9"/>
        <v>6.9886433924106107E-15</v>
      </c>
      <c r="L182">
        <f t="shared" si="10"/>
        <v>6.9374310238343352E-15</v>
      </c>
      <c r="M182">
        <f t="shared" si="11"/>
        <v>5.1212368576275538E-17</v>
      </c>
    </row>
    <row r="183" spans="10:13" x14ac:dyDescent="0.45">
      <c r="J183">
        <v>179</v>
      </c>
      <c r="K183">
        <f t="shared" si="9"/>
        <v>1.1712810154878135E-14</v>
      </c>
      <c r="L183">
        <f t="shared" si="10"/>
        <v>1.162839828671308E-14</v>
      </c>
      <c r="M183">
        <f t="shared" si="11"/>
        <v>8.441186816505489E-17</v>
      </c>
    </row>
    <row r="184" spans="10:13" x14ac:dyDescent="0.45">
      <c r="J184">
        <v>180</v>
      </c>
      <c r="K184">
        <f t="shared" si="9"/>
        <v>1.9521350258130486E-14</v>
      </c>
      <c r="L184">
        <f t="shared" si="10"/>
        <v>1.9383009575238713E-14</v>
      </c>
      <c r="M184">
        <f t="shared" si="11"/>
        <v>1.3834068289177364E-16</v>
      </c>
    </row>
    <row r="185" spans="10:13" x14ac:dyDescent="0.45">
      <c r="J185">
        <v>181</v>
      </c>
      <c r="K185">
        <f t="shared" si="9"/>
        <v>3.2355829157121321E-14</v>
      </c>
      <c r="L185">
        <f t="shared" si="10"/>
        <v>3.213039154870431E-14</v>
      </c>
      <c r="M185">
        <f t="shared" si="11"/>
        <v>2.2543760841701058E-16</v>
      </c>
    </row>
    <row r="186" spans="10:13" x14ac:dyDescent="0.45">
      <c r="J186">
        <v>182</v>
      </c>
      <c r="K186">
        <f t="shared" si="9"/>
        <v>5.3333784324926359E-14</v>
      </c>
      <c r="L186">
        <f t="shared" si="10"/>
        <v>5.2968488262689566E-14</v>
      </c>
      <c r="M186">
        <f t="shared" si="11"/>
        <v>3.6529606223679356E-16</v>
      </c>
    </row>
    <row r="187" spans="10:13" x14ac:dyDescent="0.45">
      <c r="J187">
        <v>183</v>
      </c>
      <c r="K187">
        <f t="shared" si="9"/>
        <v>8.7432433319552479E-14</v>
      </c>
      <c r="L187">
        <f t="shared" si="10"/>
        <v>8.6843836754021541E-14</v>
      </c>
      <c r="M187">
        <f t="shared" si="11"/>
        <v>5.8859656553093807E-16</v>
      </c>
    </row>
    <row r="188" spans="10:13" x14ac:dyDescent="0.45">
      <c r="J188">
        <v>184</v>
      </c>
      <c r="K188">
        <f t="shared" si="9"/>
        <v>1.4255288041231538E-13</v>
      </c>
      <c r="L188">
        <f t="shared" si="10"/>
        <v>1.4160978347617816E-13</v>
      </c>
      <c r="M188">
        <f t="shared" si="11"/>
        <v>9.4309693613721443E-16</v>
      </c>
    </row>
    <row r="189" spans="10:13" x14ac:dyDescent="0.45">
      <c r="J189">
        <v>185</v>
      </c>
      <c r="K189">
        <f t="shared" si="9"/>
        <v>2.3116683310104593E-13</v>
      </c>
      <c r="L189">
        <f t="shared" si="10"/>
        <v>2.2966413266036517E-13</v>
      </c>
      <c r="M189">
        <f t="shared" si="11"/>
        <v>1.5027004406807614E-15</v>
      </c>
    </row>
    <row r="190" spans="10:13" x14ac:dyDescent="0.45">
      <c r="J190">
        <v>186</v>
      </c>
      <c r="K190">
        <f t="shared" si="9"/>
        <v>3.7284973080814537E-13</v>
      </c>
      <c r="L190">
        <f t="shared" si="10"/>
        <v>3.7046863219582908E-13</v>
      </c>
      <c r="M190">
        <f t="shared" si="11"/>
        <v>2.381098612316286E-15</v>
      </c>
    </row>
    <row r="191" spans="10:13" x14ac:dyDescent="0.45">
      <c r="J191">
        <v>187</v>
      </c>
      <c r="K191">
        <f t="shared" si="9"/>
        <v>5.9815464835531754E-13</v>
      </c>
      <c r="L191">
        <f t="shared" si="10"/>
        <v>5.9440247854609096E-13</v>
      </c>
      <c r="M191">
        <f t="shared" si="11"/>
        <v>3.7521698092265838E-15</v>
      </c>
    </row>
    <row r="192" spans="10:13" x14ac:dyDescent="0.45">
      <c r="J192">
        <v>188</v>
      </c>
      <c r="K192">
        <f t="shared" si="9"/>
        <v>9.5450209843931337E-13</v>
      </c>
      <c r="L192">
        <f t="shared" si="10"/>
        <v>9.4862180773793281E-13</v>
      </c>
      <c r="M192">
        <f t="shared" si="11"/>
        <v>5.8802907013805545E-15</v>
      </c>
    </row>
    <row r="193" spans="10:13" x14ac:dyDescent="0.45">
      <c r="J193">
        <v>189</v>
      </c>
      <c r="K193">
        <f t="shared" si="9"/>
        <v>1.5150826959354427E-12</v>
      </c>
      <c r="L193">
        <f t="shared" si="10"/>
        <v>1.5059175956566294E-12</v>
      </c>
      <c r="M193">
        <f t="shared" si="11"/>
        <v>9.1651002788132303E-15</v>
      </c>
    </row>
    <row r="194" spans="10:13" x14ac:dyDescent="0.45">
      <c r="J194">
        <v>190</v>
      </c>
      <c r="K194">
        <f t="shared" si="9"/>
        <v>2.3922358356875559E-12</v>
      </c>
      <c r="L194">
        <f t="shared" si="10"/>
        <v>2.3780286357976838E-12</v>
      </c>
      <c r="M194">
        <f t="shared" si="11"/>
        <v>1.4207199889872086E-14</v>
      </c>
    </row>
    <row r="195" spans="10:13" x14ac:dyDescent="0.45">
      <c r="J195">
        <v>191</v>
      </c>
      <c r="K195">
        <f t="shared" si="9"/>
        <v>3.7574384853730231E-12</v>
      </c>
      <c r="L195">
        <f t="shared" si="10"/>
        <v>3.7355344986063506E-12</v>
      </c>
      <c r="M195">
        <f t="shared" si="11"/>
        <v>2.1903986766672497E-14</v>
      </c>
    </row>
    <row r="196" spans="10:13" x14ac:dyDescent="0.45">
      <c r="J196">
        <v>192</v>
      </c>
      <c r="K196">
        <f t="shared" si="9"/>
        <v>5.8709976333954314E-12</v>
      </c>
      <c r="L196">
        <f t="shared" si="10"/>
        <v>5.8374090532115753E-12</v>
      </c>
      <c r="M196">
        <f t="shared" si="11"/>
        <v>3.3588580183856128E-14</v>
      </c>
    </row>
    <row r="197" spans="10:13" x14ac:dyDescent="0.45">
      <c r="J197">
        <v>193</v>
      </c>
      <c r="K197">
        <f t="shared" si="9"/>
        <v>9.1259030570913744E-12</v>
      </c>
      <c r="L197">
        <f t="shared" si="10"/>
        <v>9.074673081727789E-12</v>
      </c>
      <c r="M197">
        <f t="shared" si="11"/>
        <v>5.1229975363585421E-14</v>
      </c>
    </row>
    <row r="198" spans="10:13" x14ac:dyDescent="0.45">
      <c r="J198">
        <v>194</v>
      </c>
      <c r="K198">
        <f t="shared" si="9"/>
        <v>1.4112221222306545E-11</v>
      </c>
      <c r="L198">
        <f t="shared" si="10"/>
        <v>1.403450159247238E-11</v>
      </c>
      <c r="M198">
        <f t="shared" si="11"/>
        <v>7.7719629834165458E-14</v>
      </c>
    </row>
    <row r="199" spans="10:13" x14ac:dyDescent="0.45">
      <c r="J199">
        <v>195</v>
      </c>
      <c r="K199">
        <f t="shared" si="9"/>
        <v>2.1711109572778813E-11</v>
      </c>
      <c r="L199">
        <f t="shared" si="10"/>
        <v>2.1593830301648927E-11</v>
      </c>
      <c r="M199">
        <f t="shared" si="11"/>
        <v>1.1727927112988613E-13</v>
      </c>
    </row>
    <row r="200" spans="10:13" x14ac:dyDescent="0.45">
      <c r="J200">
        <v>196</v>
      </c>
      <c r="K200">
        <f t="shared" si="9"/>
        <v>3.3231290162416305E-11</v>
      </c>
      <c r="L200">
        <f t="shared" si="10"/>
        <v>3.3055252552408783E-11</v>
      </c>
      <c r="M200">
        <f t="shared" si="11"/>
        <v>1.7603761000752181E-13</v>
      </c>
    </row>
    <row r="201" spans="10:13" x14ac:dyDescent="0.45">
      <c r="J201">
        <v>197</v>
      </c>
      <c r="K201">
        <f t="shared" si="9"/>
        <v>5.0606025628046224E-11</v>
      </c>
      <c r="L201">
        <f t="shared" si="10"/>
        <v>5.0343184766966601E-11</v>
      </c>
      <c r="M201">
        <f t="shared" si="11"/>
        <v>2.6284086107962326E-13</v>
      </c>
    </row>
    <row r="202" spans="10:13" x14ac:dyDescent="0.45">
      <c r="J202">
        <v>198</v>
      </c>
      <c r="K202">
        <f t="shared" si="9"/>
        <v>7.6675796406128507E-11</v>
      </c>
      <c r="L202">
        <f t="shared" si="10"/>
        <v>7.6285411622829749E-11</v>
      </c>
      <c r="M202">
        <f t="shared" si="11"/>
        <v>3.9038478329875869E-13</v>
      </c>
    </row>
    <row r="203" spans="10:13" x14ac:dyDescent="0.45">
      <c r="J203">
        <v>199</v>
      </c>
      <c r="K203">
        <f t="shared" si="9"/>
        <v>1.1559165287356215E-10</v>
      </c>
      <c r="L203">
        <f t="shared" si="10"/>
        <v>1.1501486693947257E-10</v>
      </c>
      <c r="M203">
        <f t="shared" si="11"/>
        <v>5.7678593408958208E-13</v>
      </c>
    </row>
    <row r="204" spans="10:13" x14ac:dyDescent="0.45">
      <c r="J204">
        <v>200</v>
      </c>
      <c r="K204">
        <f t="shared" si="9"/>
        <v>1.7338747931034269E-10</v>
      </c>
      <c r="L204">
        <f t="shared" si="10"/>
        <v>1.72539730390543E-10</v>
      </c>
      <c r="M204">
        <f t="shared" si="11"/>
        <v>8.477489197996844E-13</v>
      </c>
    </row>
    <row r="205" spans="10:13" x14ac:dyDescent="0.45">
      <c r="J205">
        <v>201</v>
      </c>
      <c r="K205">
        <f t="shared" si="9"/>
        <v>2.5878728255275069E-10</v>
      </c>
      <c r="L205">
        <f t="shared" si="10"/>
        <v>2.5754774558407217E-10</v>
      </c>
      <c r="M205">
        <f t="shared" si="11"/>
        <v>1.2395369686785198E-12</v>
      </c>
    </row>
    <row r="206" spans="10:13" x14ac:dyDescent="0.45">
      <c r="J206">
        <v>202</v>
      </c>
      <c r="K206">
        <f t="shared" si="9"/>
        <v>3.843375483456704E-10</v>
      </c>
      <c r="L206">
        <f t="shared" si="10"/>
        <v>3.8253453038963137E-10</v>
      </c>
      <c r="M206">
        <f t="shared" si="11"/>
        <v>1.8030179560390277E-12</v>
      </c>
    </row>
    <row r="207" spans="10:13" x14ac:dyDescent="0.45">
      <c r="J207">
        <v>203</v>
      </c>
      <c r="K207">
        <f t="shared" si="9"/>
        <v>5.6798652464877286E-10</v>
      </c>
      <c r="L207">
        <f t="shared" si="10"/>
        <v>5.6537738427116661E-10</v>
      </c>
      <c r="M207">
        <f t="shared" si="11"/>
        <v>2.6091403776062427E-12</v>
      </c>
    </row>
    <row r="208" spans="10:13" x14ac:dyDescent="0.45">
      <c r="J208">
        <v>204</v>
      </c>
      <c r="K208">
        <f t="shared" si="9"/>
        <v>8.3527430095408085E-10</v>
      </c>
      <c r="L208">
        <f t="shared" si="10"/>
        <v>8.3151800343363181E-10</v>
      </c>
      <c r="M208">
        <f t="shared" si="11"/>
        <v>3.7562975204490359E-12</v>
      </c>
    </row>
    <row r="209" spans="10:13" x14ac:dyDescent="0.45">
      <c r="J209">
        <v>205</v>
      </c>
      <c r="K209">
        <f t="shared" si="9"/>
        <v>1.2223526355425567E-9</v>
      </c>
      <c r="L209">
        <f t="shared" si="10"/>
        <v>1.2169724679759054E-9</v>
      </c>
      <c r="M209">
        <f t="shared" si="11"/>
        <v>5.3801675666513266E-12</v>
      </c>
    </row>
    <row r="210" spans="10:13" x14ac:dyDescent="0.45">
      <c r="J210">
        <v>206</v>
      </c>
      <c r="K210">
        <f t="shared" si="9"/>
        <v>1.7801251973920708E-9</v>
      </c>
      <c r="L210">
        <f t="shared" si="10"/>
        <v>1.7724584199822713E-9</v>
      </c>
      <c r="M210">
        <f t="shared" si="11"/>
        <v>7.6667774097994717E-12</v>
      </c>
    </row>
    <row r="211" spans="10:13" x14ac:dyDescent="0.45">
      <c r="J211">
        <v>207</v>
      </c>
      <c r="K211">
        <f t="shared" si="9"/>
        <v>2.5798915904232891E-9</v>
      </c>
      <c r="L211">
        <f t="shared" si="10"/>
        <v>2.5690218566261382E-9</v>
      </c>
      <c r="M211">
        <f t="shared" si="11"/>
        <v>1.0869733797150911E-11</v>
      </c>
    </row>
    <row r="212" spans="10:13" x14ac:dyDescent="0.45">
      <c r="J212">
        <v>208</v>
      </c>
      <c r="K212">
        <f t="shared" si="9"/>
        <v>3.7209974861874121E-9</v>
      </c>
      <c r="L212">
        <f t="shared" si="10"/>
        <v>3.7056646836866269E-9</v>
      </c>
      <c r="M212">
        <f t="shared" si="11"/>
        <v>1.5332802500785213E-11</v>
      </c>
    </row>
    <row r="213" spans="10:13" x14ac:dyDescent="0.45">
      <c r="J213">
        <v>209</v>
      </c>
      <c r="K213">
        <f t="shared" si="9"/>
        <v>5.3411447170154893E-9</v>
      </c>
      <c r="L213">
        <f t="shared" si="10"/>
        <v>5.3196254169539893E-9</v>
      </c>
      <c r="M213">
        <f t="shared" si="11"/>
        <v>2.1519300061499977E-11</v>
      </c>
    </row>
    <row r="214" spans="10:13" x14ac:dyDescent="0.45">
      <c r="J214">
        <v>210</v>
      </c>
      <c r="K214">
        <f t="shared" si="9"/>
        <v>7.6302067385934987E-9</v>
      </c>
      <c r="L214">
        <f t="shared" si="10"/>
        <v>7.6001566401945561E-9</v>
      </c>
      <c r="M214">
        <f t="shared" si="11"/>
        <v>3.0050098398942651E-11</v>
      </c>
    </row>
    <row r="215" spans="10:13" x14ac:dyDescent="0.45">
      <c r="J215">
        <v>211</v>
      </c>
      <c r="K215">
        <f t="shared" si="9"/>
        <v>1.0848635173355733E-8</v>
      </c>
      <c r="L215">
        <f t="shared" si="10"/>
        <v>1.0806882738708012E-8</v>
      </c>
      <c r="M215">
        <f t="shared" si="11"/>
        <v>4.175243464772071E-11</v>
      </c>
    </row>
    <row r="216" spans="10:13" x14ac:dyDescent="0.45">
      <c r="J216">
        <v>212</v>
      </c>
      <c r="K216">
        <f t="shared" si="9"/>
        <v>1.5351842226446791E-8</v>
      </c>
      <c r="L216">
        <f t="shared" si="10"/>
        <v>1.5294120056465578E-8</v>
      </c>
      <c r="M216">
        <f t="shared" si="11"/>
        <v>5.772216998121228E-11</v>
      </c>
    </row>
    <row r="217" spans="10:13" x14ac:dyDescent="0.45">
      <c r="J217">
        <v>213</v>
      </c>
      <c r="K217">
        <f t="shared" si="9"/>
        <v>2.162231299499529E-8</v>
      </c>
      <c r="L217">
        <f t="shared" si="10"/>
        <v>2.1542910342135488E-8</v>
      </c>
      <c r="M217">
        <f t="shared" si="11"/>
        <v>7.940265285980199E-11</v>
      </c>
    </row>
    <row r="218" spans="10:13" x14ac:dyDescent="0.45">
      <c r="J218">
        <v>214</v>
      </c>
      <c r="K218">
        <f t="shared" si="9"/>
        <v>3.0311653731301928E-8</v>
      </c>
      <c r="L218">
        <f t="shared" si="10"/>
        <v>3.0202969819309396E-8</v>
      </c>
      <c r="M218">
        <f t="shared" si="11"/>
        <v>1.0868391199253202E-10</v>
      </c>
    </row>
    <row r="219" spans="10:13" x14ac:dyDescent="0.45">
      <c r="J219">
        <v>215</v>
      </c>
      <c r="K219">
        <f t="shared" si="9"/>
        <v>4.2295330787863873E-8</v>
      </c>
      <c r="L219">
        <f t="shared" si="10"/>
        <v>4.2147304261653002E-8</v>
      </c>
      <c r="M219">
        <f t="shared" si="11"/>
        <v>1.4802652621087132E-10</v>
      </c>
    </row>
    <row r="220" spans="10:13" x14ac:dyDescent="0.45">
      <c r="J220">
        <v>216</v>
      </c>
      <c r="K220">
        <f t="shared" si="9"/>
        <v>5.8743514983143608E-8</v>
      </c>
      <c r="L220">
        <f t="shared" si="10"/>
        <v>5.8542899802212895E-8</v>
      </c>
      <c r="M220">
        <f t="shared" si="11"/>
        <v>2.0061518093071355E-10</v>
      </c>
    </row>
    <row r="221" spans="10:13" x14ac:dyDescent="0.45">
      <c r="J221">
        <v>217</v>
      </c>
      <c r="K221">
        <f t="shared" si="9"/>
        <v>8.121223269559024E-8</v>
      </c>
      <c r="L221">
        <f t="shared" si="10"/>
        <v>8.0941685089660959E-8</v>
      </c>
      <c r="M221">
        <f t="shared" si="11"/>
        <v>2.7054760592928121E-10</v>
      </c>
    </row>
    <row r="222" spans="10:13" x14ac:dyDescent="0.45">
      <c r="J222">
        <v>218</v>
      </c>
      <c r="K222">
        <f t="shared" ref="K222:K285" si="12">_xlfn.POISSON.DIST(J222,$C$5,0)</f>
        <v>1.11759953250813E-7</v>
      </c>
      <c r="L222">
        <f t="shared" ref="L222:L285" si="13">_xlfn.BINOM.DIST(J222,$C$4,$C$6,0)</f>
        <v>1.1139688798015054E-7</v>
      </c>
      <c r="M222">
        <f t="shared" ref="M222:M285" si="14">ABS(K222-L222)</f>
        <v>3.6306527066245534E-10</v>
      </c>
    </row>
    <row r="223" spans="10:13" x14ac:dyDescent="0.45">
      <c r="J223">
        <v>219</v>
      </c>
      <c r="K223">
        <f t="shared" si="12"/>
        <v>1.5309582637097485E-7</v>
      </c>
      <c r="L223">
        <f t="shared" si="13"/>
        <v>1.5261099351527104E-7</v>
      </c>
      <c r="M223">
        <f t="shared" si="14"/>
        <v>4.8483285570380525E-10</v>
      </c>
    </row>
    <row r="224" spans="10:13" x14ac:dyDescent="0.45">
      <c r="J224">
        <v>220</v>
      </c>
      <c r="K224">
        <f t="shared" si="12"/>
        <v>2.0876703596042128E-7</v>
      </c>
      <c r="L224">
        <f t="shared" si="13"/>
        <v>2.0812276188451071E-7</v>
      </c>
      <c r="M224">
        <f t="shared" si="14"/>
        <v>6.4427407591056698E-10</v>
      </c>
    </row>
    <row r="225" spans="10:13" x14ac:dyDescent="0.45">
      <c r="J225">
        <v>221</v>
      </c>
      <c r="K225">
        <f t="shared" si="12"/>
        <v>2.8339416646211182E-7</v>
      </c>
      <c r="L225">
        <f t="shared" si="13"/>
        <v>2.8254219461797619E-7</v>
      </c>
      <c r="M225">
        <f t="shared" si="14"/>
        <v>8.5197184413563199E-10</v>
      </c>
    </row>
    <row r="226" spans="10:13" x14ac:dyDescent="0.45">
      <c r="J226">
        <v>222</v>
      </c>
      <c r="K226">
        <f t="shared" si="12"/>
        <v>3.8296508981365855E-7</v>
      </c>
      <c r="L226">
        <f t="shared" si="13"/>
        <v>3.8184394885081708E-7</v>
      </c>
      <c r="M226">
        <f t="shared" si="14"/>
        <v>1.1211409628414678E-9</v>
      </c>
    </row>
    <row r="227" spans="10:13" x14ac:dyDescent="0.45">
      <c r="J227">
        <v>223</v>
      </c>
      <c r="K227">
        <f t="shared" si="12"/>
        <v>5.1519967239505461E-7</v>
      </c>
      <c r="L227">
        <f t="shared" si="13"/>
        <v>5.1373149096410808E-7</v>
      </c>
      <c r="M227">
        <f t="shared" si="14"/>
        <v>1.4681814309465326E-9</v>
      </c>
    </row>
    <row r="228" spans="10:13" x14ac:dyDescent="0.45">
      <c r="J228">
        <v>224</v>
      </c>
      <c r="K228">
        <f t="shared" si="12"/>
        <v>6.8999956124337825E-7</v>
      </c>
      <c r="L228">
        <f t="shared" si="13"/>
        <v>6.8808624128527634E-7</v>
      </c>
      <c r="M228">
        <f t="shared" si="14"/>
        <v>1.9133199581019071E-9</v>
      </c>
    </row>
    <row r="229" spans="10:13" x14ac:dyDescent="0.45">
      <c r="J229">
        <v>225</v>
      </c>
      <c r="K229">
        <f t="shared" si="12"/>
        <v>9.1999941499117834E-7</v>
      </c>
      <c r="L229">
        <f t="shared" si="13"/>
        <v>9.1751806871026519E-7</v>
      </c>
      <c r="M229">
        <f t="shared" si="14"/>
        <v>2.4813462809131486E-9</v>
      </c>
    </row>
    <row r="230" spans="10:13" x14ac:dyDescent="0.45">
      <c r="J230">
        <v>226</v>
      </c>
      <c r="K230">
        <f t="shared" si="12"/>
        <v>1.2212381614927168E-6</v>
      </c>
      <c r="L230">
        <f t="shared" si="13"/>
        <v>1.2180357122333207E-6</v>
      </c>
      <c r="M230">
        <f t="shared" si="14"/>
        <v>3.2024492593961295E-9</v>
      </c>
    </row>
    <row r="231" spans="10:13" x14ac:dyDescent="0.45">
      <c r="J231">
        <v>227</v>
      </c>
      <c r="K231">
        <f t="shared" si="12"/>
        <v>1.6139711385366189E-6</v>
      </c>
      <c r="L231">
        <f t="shared" si="13"/>
        <v>1.6098579831601593E-6</v>
      </c>
      <c r="M231">
        <f t="shared" si="14"/>
        <v>4.1131553764596227E-9</v>
      </c>
    </row>
    <row r="232" spans="10:13" x14ac:dyDescent="0.45">
      <c r="J232">
        <v>228</v>
      </c>
      <c r="K232">
        <f t="shared" si="12"/>
        <v>2.1236462349166028E-6</v>
      </c>
      <c r="L232">
        <f t="shared" si="13"/>
        <v>2.1183888658676434E-6</v>
      </c>
      <c r="M232">
        <f t="shared" si="14"/>
        <v>5.2573690489593718E-9</v>
      </c>
    </row>
    <row r="233" spans="10:13" x14ac:dyDescent="0.45">
      <c r="J233">
        <v>229</v>
      </c>
      <c r="K233">
        <f t="shared" si="12"/>
        <v>2.7820693033841952E-6</v>
      </c>
      <c r="L233">
        <f t="shared" si="13"/>
        <v>2.7753817934108178E-6</v>
      </c>
      <c r="M233">
        <f t="shared" si="14"/>
        <v>6.6875099733774197E-9</v>
      </c>
    </row>
    <row r="234" spans="10:13" x14ac:dyDescent="0.45">
      <c r="J234">
        <v>230</v>
      </c>
      <c r="K234">
        <f t="shared" si="12"/>
        <v>3.6287860478924485E-6</v>
      </c>
      <c r="L234">
        <f t="shared" si="13"/>
        <v>3.6203203104150352E-6</v>
      </c>
      <c r="M234">
        <f t="shared" si="14"/>
        <v>8.4657374774133025E-9</v>
      </c>
    </row>
    <row r="235" spans="10:13" x14ac:dyDescent="0.45">
      <c r="J235">
        <v>231</v>
      </c>
      <c r="K235">
        <f t="shared" si="12"/>
        <v>4.7127091531070534E-6</v>
      </c>
      <c r="L235">
        <f t="shared" si="13"/>
        <v>4.7020439076445194E-6</v>
      </c>
      <c r="M235">
        <f t="shared" si="14"/>
        <v>1.0665245462533973E-8</v>
      </c>
    </row>
    <row r="236" spans="10:13" x14ac:dyDescent="0.45">
      <c r="J236">
        <v>232</v>
      </c>
      <c r="K236">
        <f t="shared" si="12"/>
        <v>6.094020456603988E-6</v>
      </c>
      <c r="L236">
        <f t="shared" si="13"/>
        <v>6.08064885263243E-6</v>
      </c>
      <c r="M236">
        <f t="shared" si="14"/>
        <v>1.3371603971557972E-8</v>
      </c>
    </row>
    <row r="237" spans="10:13" x14ac:dyDescent="0.45">
      <c r="J237">
        <v>233</v>
      </c>
      <c r="K237">
        <f t="shared" si="12"/>
        <v>7.8463782703055808E-6</v>
      </c>
      <c r="L237">
        <f t="shared" si="13"/>
        <v>7.8296941555839206E-6</v>
      </c>
      <c r="M237">
        <f t="shared" si="14"/>
        <v>1.6684114721660169E-8</v>
      </c>
    </row>
    <row r="238" spans="10:13" x14ac:dyDescent="0.45">
      <c r="J238">
        <v>234</v>
      </c>
      <c r="K238">
        <f t="shared" si="12"/>
        <v>1.0059459320904577E-5</v>
      </c>
      <c r="L238">
        <f t="shared" si="13"/>
        <v>1.0038742182713246E-5</v>
      </c>
      <c r="M238">
        <f t="shared" si="14"/>
        <v>2.0717138191330962E-8</v>
      </c>
    </row>
    <row r="239" spans="10:13" x14ac:dyDescent="0.45">
      <c r="J239">
        <v>235</v>
      </c>
      <c r="K239">
        <f t="shared" si="12"/>
        <v>1.2841862962856947E-5</v>
      </c>
      <c r="L239">
        <f t="shared" si="13"/>
        <v>1.2816261623647711E-5</v>
      </c>
      <c r="M239">
        <f t="shared" si="14"/>
        <v>2.5601339209235883E-8</v>
      </c>
    </row>
    <row r="240" spans="10:13" x14ac:dyDescent="0.45">
      <c r="J240">
        <v>236</v>
      </c>
      <c r="K240">
        <f t="shared" si="12"/>
        <v>1.6324402071428209E-5</v>
      </c>
      <c r="L240">
        <f t="shared" si="13"/>
        <v>1.6292917284718729E-5</v>
      </c>
      <c r="M240">
        <f t="shared" si="14"/>
        <v>3.1484786709480843E-8</v>
      </c>
    </row>
    <row r="241" spans="10:13" x14ac:dyDescent="0.45">
      <c r="J241">
        <v>237</v>
      </c>
      <c r="K241">
        <f t="shared" si="12"/>
        <v>2.066380009041558E-5</v>
      </c>
      <c r="L241">
        <f t="shared" si="13"/>
        <v>2.0625266258661901E-5</v>
      </c>
      <c r="M241">
        <f t="shared" si="14"/>
        <v>3.8533831753679052E-8</v>
      </c>
    </row>
    <row r="242" spans="10:13" x14ac:dyDescent="0.45">
      <c r="J242">
        <v>238</v>
      </c>
      <c r="K242">
        <f t="shared" si="12"/>
        <v>2.6046806836658202E-5</v>
      </c>
      <c r="L242">
        <f t="shared" si="13"/>
        <v>2.5999873160130946E-5</v>
      </c>
      <c r="M242">
        <f t="shared" si="14"/>
        <v>4.6933676527256097E-8</v>
      </c>
    </row>
    <row r="243" spans="10:13" x14ac:dyDescent="0.45">
      <c r="J243">
        <v>239</v>
      </c>
      <c r="K243">
        <f t="shared" si="12"/>
        <v>3.2694736615052025E-5</v>
      </c>
      <c r="L243">
        <f t="shared" si="13"/>
        <v>3.2637848078673192E-5</v>
      </c>
      <c r="M243">
        <f t="shared" si="14"/>
        <v>5.6888536378833115E-8</v>
      </c>
    </row>
    <row r="244" spans="10:13" x14ac:dyDescent="0.45">
      <c r="J244">
        <v>240</v>
      </c>
      <c r="K244">
        <f t="shared" si="12"/>
        <v>4.0868420768815212E-5</v>
      </c>
      <c r="L244">
        <f t="shared" si="13"/>
        <v>4.0799799481072294E-5</v>
      </c>
      <c r="M244">
        <f t="shared" si="14"/>
        <v>6.8621287742918514E-8</v>
      </c>
    </row>
    <row r="245" spans="10:13" x14ac:dyDescent="0.45">
      <c r="J245">
        <v>241</v>
      </c>
      <c r="K245">
        <f t="shared" si="12"/>
        <v>5.087355282425105E-5</v>
      </c>
      <c r="L245">
        <f t="shared" si="13"/>
        <v>5.0791180336503755E-5</v>
      </c>
      <c r="M245">
        <f t="shared" si="14"/>
        <v>8.2372487747294908E-8</v>
      </c>
    </row>
    <row r="246" spans="10:13" x14ac:dyDescent="0.45">
      <c r="J246">
        <v>242</v>
      </c>
      <c r="K246">
        <f t="shared" si="12"/>
        <v>6.3066387798659052E-5</v>
      </c>
      <c r="L246">
        <f t="shared" si="13"/>
        <v>6.2967989151344297E-5</v>
      </c>
      <c r="M246">
        <f t="shared" si="14"/>
        <v>9.8398647314755375E-8</v>
      </c>
    </row>
    <row r="247" spans="10:13" x14ac:dyDescent="0.45">
      <c r="J247">
        <v>243</v>
      </c>
      <c r="K247">
        <f t="shared" si="12"/>
        <v>7.7859738023035332E-5</v>
      </c>
      <c r="L247">
        <f t="shared" si="13"/>
        <v>7.7742768383563728E-5</v>
      </c>
      <c r="M247">
        <f t="shared" si="14"/>
        <v>1.1696963947160379E-7</v>
      </c>
    </row>
    <row r="248" spans="10:13" x14ac:dyDescent="0.45">
      <c r="J248">
        <v>244</v>
      </c>
      <c r="K248">
        <f t="shared" si="12"/>
        <v>9.5729186093895886E-5</v>
      </c>
      <c r="L248">
        <f t="shared" si="13"/>
        <v>9.5590820964542981E-5</v>
      </c>
      <c r="M248">
        <f t="shared" si="14"/>
        <v>1.3836512935290468E-7</v>
      </c>
    </row>
    <row r="249" spans="10:13" x14ac:dyDescent="0.45">
      <c r="J249">
        <v>245</v>
      </c>
      <c r="K249">
        <f t="shared" si="12"/>
        <v>1.1721941154354561E-4</v>
      </c>
      <c r="L249">
        <f t="shared" si="13"/>
        <v>1.1705654162072405E-4</v>
      </c>
      <c r="M249">
        <f t="shared" si="14"/>
        <v>1.6286992282156575E-7</v>
      </c>
    </row>
    <row r="250" spans="10:13" x14ac:dyDescent="0.45">
      <c r="J250">
        <v>246</v>
      </c>
      <c r="K250">
        <f t="shared" si="12"/>
        <v>1.4295050188237266E-4</v>
      </c>
      <c r="L250">
        <f t="shared" si="13"/>
        <v>1.4275973373478821E-4</v>
      </c>
      <c r="M250">
        <f t="shared" si="14"/>
        <v>1.9076814758444988E-7</v>
      </c>
    </row>
    <row r="251" spans="10:13" x14ac:dyDescent="0.45">
      <c r="J251">
        <v>247</v>
      </c>
      <c r="K251">
        <f t="shared" si="12"/>
        <v>1.7362409135510939E-4</v>
      </c>
      <c r="L251">
        <f t="shared" si="13"/>
        <v>1.7340175515037775E-4</v>
      </c>
      <c r="M251">
        <f t="shared" si="14"/>
        <v>2.2233620473164251E-7</v>
      </c>
    </row>
    <row r="252" spans="10:13" x14ac:dyDescent="0.45">
      <c r="J252">
        <v>248</v>
      </c>
      <c r="K252">
        <f t="shared" si="12"/>
        <v>2.100291427682767E-4</v>
      </c>
      <c r="L252">
        <f t="shared" si="13"/>
        <v>2.0977130830804485E-4</v>
      </c>
      <c r="M252">
        <f t="shared" si="14"/>
        <v>2.5783446023185108E-7</v>
      </c>
    </row>
    <row r="253" spans="10:13" x14ac:dyDescent="0.45">
      <c r="J253">
        <v>249</v>
      </c>
      <c r="K253">
        <f t="shared" si="12"/>
        <v>2.5304715996177983E-4</v>
      </c>
      <c r="L253">
        <f t="shared" si="13"/>
        <v>2.5274966227649534E-4</v>
      </c>
      <c r="M253">
        <f t="shared" si="14"/>
        <v>2.9749768528449134E-7</v>
      </c>
    </row>
    <row r="254" spans="10:13" x14ac:dyDescent="0.45">
      <c r="J254">
        <v>250</v>
      </c>
      <c r="K254">
        <f t="shared" si="12"/>
        <v>3.0365659195413482E-4</v>
      </c>
      <c r="L254">
        <f t="shared" si="13"/>
        <v>3.0331506765299976E-4</v>
      </c>
      <c r="M254">
        <f t="shared" si="14"/>
        <v>3.4152430113506193E-7</v>
      </c>
    </row>
    <row r="255" spans="10:13" x14ac:dyDescent="0.45">
      <c r="J255">
        <v>251</v>
      </c>
      <c r="K255">
        <f t="shared" si="12"/>
        <v>3.6293616568223324E-4</v>
      </c>
      <c r="L255">
        <f t="shared" si="13"/>
        <v>3.6254610114439006E-4</v>
      </c>
      <c r="M255">
        <f t="shared" si="14"/>
        <v>3.9006453784318348E-7</v>
      </c>
    </row>
    <row r="256" spans="10:13" x14ac:dyDescent="0.45">
      <c r="J256">
        <v>252</v>
      </c>
      <c r="K256">
        <f t="shared" si="12"/>
        <v>4.3206686390742069E-4</v>
      </c>
      <c r="L256">
        <f t="shared" si="13"/>
        <v>4.3162365623140175E-4</v>
      </c>
      <c r="M256">
        <f t="shared" si="14"/>
        <v>4.4320767601894193E-7</v>
      </c>
    </row>
    <row r="257" spans="10:13" x14ac:dyDescent="0.45">
      <c r="J257">
        <v>253</v>
      </c>
      <c r="K257">
        <f t="shared" si="12"/>
        <v>5.1233224969259451E-4</v>
      </c>
      <c r="L257">
        <f t="shared" si="13"/>
        <v>5.1183128108791913E-4</v>
      </c>
      <c r="M257">
        <f t="shared" si="14"/>
        <v>5.0096860467537408E-7</v>
      </c>
    </row>
    <row r="258" spans="10:13" x14ac:dyDescent="0.45">
      <c r="J258">
        <v>254</v>
      </c>
      <c r="K258">
        <f t="shared" si="12"/>
        <v>6.0511683034558434E-4</v>
      </c>
      <c r="L258">
        <f t="shared" si="13"/>
        <v>6.0455355635092266E-4</v>
      </c>
      <c r="M258">
        <f t="shared" si="14"/>
        <v>5.6327399466167723E-7</v>
      </c>
    </row>
    <row r="259" spans="10:13" x14ac:dyDescent="0.45">
      <c r="J259">
        <v>255</v>
      </c>
      <c r="K259">
        <f t="shared" si="12"/>
        <v>7.1190215334774492E-4</v>
      </c>
      <c r="L259">
        <f t="shared" si="13"/>
        <v>7.1127220489394989E-4</v>
      </c>
      <c r="M259">
        <f t="shared" si="14"/>
        <v>6.299484537950319E-7</v>
      </c>
    </row>
    <row r="260" spans="10:13" x14ac:dyDescent="0.45">
      <c r="J260">
        <v>256</v>
      </c>
      <c r="K260">
        <f t="shared" si="12"/>
        <v>8.342603359543896E-4</v>
      </c>
      <c r="L260">
        <f t="shared" si="13"/>
        <v>8.3355963486120646E-4</v>
      </c>
      <c r="M260">
        <f t="shared" si="14"/>
        <v>7.0070109318314585E-7</v>
      </c>
    </row>
    <row r="261" spans="10:13" x14ac:dyDescent="0.45">
      <c r="J261">
        <v>257</v>
      </c>
      <c r="K261">
        <f t="shared" si="12"/>
        <v>9.7384475014130982E-4</v>
      </c>
      <c r="L261">
        <f t="shared" si="13"/>
        <v>9.7306963714952294E-4</v>
      </c>
      <c r="M261">
        <f t="shared" si="14"/>
        <v>7.7511299178688493E-7</v>
      </c>
    </row>
    <row r="262" spans="10:13" x14ac:dyDescent="0.45">
      <c r="J262">
        <v>258</v>
      </c>
      <c r="K262">
        <f t="shared" si="12"/>
        <v>1.1323776164433791E-3</v>
      </c>
      <c r="L262">
        <f t="shared" si="13"/>
        <v>1.1315249903491639E-3</v>
      </c>
      <c r="M262">
        <f t="shared" si="14"/>
        <v>8.5262609421528877E-7</v>
      </c>
    </row>
    <row r="263" spans="10:13" x14ac:dyDescent="0.45">
      <c r="J263">
        <v>259</v>
      </c>
      <c r="K263">
        <f t="shared" si="12"/>
        <v>1.3116343047606795E-3</v>
      </c>
      <c r="L263">
        <f t="shared" si="13"/>
        <v>1.3107017706489614E-3</v>
      </c>
      <c r="M263">
        <f t="shared" si="14"/>
        <v>9.3253411171810748E-7</v>
      </c>
    </row>
    <row r="264" spans="10:13" x14ac:dyDescent="0.45">
      <c r="J264">
        <v>260</v>
      </c>
      <c r="K264">
        <f t="shared" si="12"/>
        <v>1.5134241978007903E-3</v>
      </c>
      <c r="L264">
        <f t="shared" si="13"/>
        <v>1.5124102217861765E-3</v>
      </c>
      <c r="M264">
        <f t="shared" si="14"/>
        <v>1.0139760146137596E-6</v>
      </c>
    </row>
    <row r="265" spans="10:13" x14ac:dyDescent="0.45">
      <c r="J265">
        <v>261</v>
      </c>
      <c r="K265">
        <f t="shared" si="12"/>
        <v>1.7395680434491721E-3</v>
      </c>
      <c r="L265">
        <f t="shared" si="13"/>
        <v>1.7384721107464472E-3</v>
      </c>
      <c r="M265">
        <f t="shared" si="14"/>
        <v>1.095932702724952E-6</v>
      </c>
    </row>
    <row r="266" spans="10:13" x14ac:dyDescent="0.45">
      <c r="J266">
        <v>262</v>
      </c>
      <c r="K266">
        <f t="shared" si="12"/>
        <v>1.9918718054761412E-3</v>
      </c>
      <c r="L266">
        <f t="shared" si="13"/>
        <v>1.9906945780591451E-3</v>
      </c>
      <c r="M266">
        <f t="shared" si="14"/>
        <v>1.1772274169960344E-6</v>
      </c>
    </row>
    <row r="267" spans="10:13" x14ac:dyDescent="0.45">
      <c r="J267">
        <v>263</v>
      </c>
      <c r="K267">
        <f t="shared" si="12"/>
        <v>2.2720971165127155E-3</v>
      </c>
      <c r="L267">
        <f t="shared" si="13"/>
        <v>2.2708405861070593E-3</v>
      </c>
      <c r="M267">
        <f t="shared" si="14"/>
        <v>1.2565304056562886E-6</v>
      </c>
    </row>
    <row r="268" spans="10:13" x14ac:dyDescent="0.45">
      <c r="J268">
        <v>264</v>
      </c>
      <c r="K268">
        <f t="shared" si="12"/>
        <v>2.5819285414917298E-3</v>
      </c>
      <c r="L268">
        <f t="shared" si="13"/>
        <v>2.5805961732075435E-3</v>
      </c>
      <c r="M268">
        <f t="shared" si="14"/>
        <v>1.3323682841862895E-6</v>
      </c>
    </row>
    <row r="269" spans="10:13" x14ac:dyDescent="0.45">
      <c r="J269">
        <v>265</v>
      </c>
      <c r="K269">
        <f t="shared" si="12"/>
        <v>2.9229379715000735E-3</v>
      </c>
      <c r="L269">
        <f t="shared" si="13"/>
        <v>2.9215348330738551E-3</v>
      </c>
      <c r="M269">
        <f t="shared" si="14"/>
        <v>1.4031384262184858E-6</v>
      </c>
    </row>
    <row r="270" spans="10:13" x14ac:dyDescent="0.45">
      <c r="J270">
        <v>266</v>
      </c>
      <c r="K270">
        <f t="shared" si="12"/>
        <v>3.2965465843985582E-3</v>
      </c>
      <c r="L270">
        <f t="shared" si="13"/>
        <v>3.2950794558026298E-3</v>
      </c>
      <c r="M270">
        <f t="shared" si="14"/>
        <v>1.4671285959283985E-6</v>
      </c>
    </row>
    <row r="271" spans="10:13" x14ac:dyDescent="0.45">
      <c r="J271">
        <v>267</v>
      </c>
      <c r="K271">
        <f t="shared" si="12"/>
        <v>3.7039849262905269E-3</v>
      </c>
      <c r="L271">
        <f t="shared" si="13"/>
        <v>3.702462384409013E-3</v>
      </c>
      <c r="M271">
        <f t="shared" si="14"/>
        <v>1.5225418815139474E-6</v>
      </c>
    </row>
    <row r="272" spans="10:13" x14ac:dyDescent="0.45">
      <c r="J272">
        <v>268</v>
      </c>
      <c r="K272">
        <f t="shared" si="12"/>
        <v>4.1462517831610405E-3</v>
      </c>
      <c r="L272">
        <f t="shared" si="13"/>
        <v>4.1446842563430016E-3</v>
      </c>
      <c r="M272">
        <f t="shared" si="14"/>
        <v>1.5675268180389071E-6</v>
      </c>
    </row>
    <row r="273" spans="10:13" x14ac:dyDescent="0.45">
      <c r="J273">
        <v>269</v>
      </c>
      <c r="K273">
        <f t="shared" si="12"/>
        <v>4.6240726206257018E-3</v>
      </c>
      <c r="L273">
        <f t="shared" si="13"/>
        <v>4.6224724082231695E-3</v>
      </c>
      <c r="M273">
        <f t="shared" si="14"/>
        <v>1.6002124025322334E-6</v>
      </c>
    </row>
    <row r="274" spans="10:13" x14ac:dyDescent="0.45">
      <c r="J274">
        <v>270</v>
      </c>
      <c r="K274">
        <f t="shared" si="12"/>
        <v>5.1378584673618909E-3</v>
      </c>
      <c r="L274">
        <f t="shared" si="13"/>
        <v>5.1362397198552743E-3</v>
      </c>
      <c r="M274">
        <f t="shared" si="14"/>
        <v>1.6187475066166065E-6</v>
      </c>
    </row>
    <row r="275" spans="10:13" x14ac:dyDescent="0.45">
      <c r="J275">
        <v>271</v>
      </c>
      <c r="K275">
        <f t="shared" si="12"/>
        <v>5.6876662000316207E-3</v>
      </c>
      <c r="L275">
        <f t="shared" si="13"/>
        <v>5.686044856037166E-3</v>
      </c>
      <c r="M275">
        <f t="shared" si="14"/>
        <v>1.6213439944547103E-6</v>
      </c>
    </row>
    <row r="276" spans="10:13" x14ac:dyDescent="0.45">
      <c r="J276">
        <v>272</v>
      </c>
      <c r="K276">
        <f t="shared" si="12"/>
        <v>6.2731612500348793E-3</v>
      </c>
      <c r="L276">
        <f t="shared" si="13"/>
        <v>6.2715549273765735E-3</v>
      </c>
      <c r="M276">
        <f t="shared" si="14"/>
        <v>1.606322658305806E-6</v>
      </c>
    </row>
    <row r="277" spans="10:13" x14ac:dyDescent="0.45">
      <c r="J277">
        <v>273</v>
      </c>
      <c r="K277">
        <f t="shared" si="12"/>
        <v>6.8935837912471138E-3</v>
      </c>
      <c r="L277">
        <f t="shared" si="13"/>
        <v>6.8920116303421994E-3</v>
      </c>
      <c r="M277">
        <f t="shared" si="14"/>
        <v>1.5721609049144242E-6</v>
      </c>
    </row>
    <row r="278" spans="10:13" x14ac:dyDescent="0.45">
      <c r="J278">
        <v>274</v>
      </c>
      <c r="K278">
        <f t="shared" si="12"/>
        <v>7.5477194794676137E-3</v>
      </c>
      <c r="L278">
        <f t="shared" si="13"/>
        <v>7.546201938501718E-3</v>
      </c>
      <c r="M278">
        <f t="shared" si="14"/>
        <v>1.5175409658957015E-6</v>
      </c>
    </row>
    <row r="279" spans="10:13" x14ac:dyDescent="0.45">
      <c r="J279">
        <v>275</v>
      </c>
      <c r="K279">
        <f t="shared" si="12"/>
        <v>8.2338757957829013E-3</v>
      </c>
      <c r="L279">
        <f t="shared" si="13"/>
        <v>8.2324343985056819E-3</v>
      </c>
      <c r="M279">
        <f t="shared" si="14"/>
        <v>1.4413972772193973E-6</v>
      </c>
    </row>
    <row r="280" spans="10:13" x14ac:dyDescent="0.45">
      <c r="J280">
        <v>276</v>
      </c>
      <c r="K280">
        <f t="shared" si="12"/>
        <v>8.9498649954161437E-3</v>
      </c>
      <c r="L280">
        <f t="shared" si="13"/>
        <v>8.9485220338341043E-3</v>
      </c>
      <c r="M280">
        <f t="shared" si="14"/>
        <v>1.3429615820393509E-6</v>
      </c>
    </row>
    <row r="281" spans="10:13" x14ac:dyDescent="0.45">
      <c r="J281">
        <v>277</v>
      </c>
      <c r="K281">
        <f t="shared" si="12"/>
        <v>9.6929945798730818E-3</v>
      </c>
      <c r="L281">
        <f t="shared" si="13"/>
        <v>9.691772775608249E-3</v>
      </c>
      <c r="M281">
        <f t="shared" si="14"/>
        <v>1.2218042648327182E-6</v>
      </c>
    </row>
    <row r="282" spans="10:13" x14ac:dyDescent="0.45">
      <c r="J282">
        <v>278</v>
      </c>
      <c r="K282">
        <f t="shared" si="12"/>
        <v>1.0460066093388235E-2</v>
      </c>
      <c r="L282">
        <f t="shared" si="13"/>
        <v>1.0458988222959034E-2</v>
      </c>
      <c r="M282">
        <f t="shared" si="14"/>
        <v>1.077870429201308E-6</v>
      </c>
    </row>
    <row r="283" spans="10:13" x14ac:dyDescent="0.45">
      <c r="J283">
        <v>279</v>
      </c>
      <c r="K283">
        <f t="shared" si="12"/>
        <v>1.1247382896116421E-2</v>
      </c>
      <c r="L283">
        <f t="shared" si="13"/>
        <v>1.1246471386828018E-2</v>
      </c>
      <c r="M283">
        <f t="shared" si="14"/>
        <v>9.1150928840239009E-7</v>
      </c>
    </row>
    <row r="284" spans="10:13" x14ac:dyDescent="0.45">
      <c r="J284">
        <v>280</v>
      </c>
      <c r="K284">
        <f t="shared" si="12"/>
        <v>1.2050767388696145E-2</v>
      </c>
      <c r="L284">
        <f t="shared" si="13"/>
        <v>1.2050043893144067E-2</v>
      </c>
      <c r="M284">
        <f t="shared" si="14"/>
        <v>7.2349555207788796E-7</v>
      </c>
    </row>
    <row r="285" spans="10:13" x14ac:dyDescent="0.45">
      <c r="J285">
        <v>281</v>
      </c>
      <c r="K285">
        <f t="shared" si="12"/>
        <v>1.286558795946206E-2</v>
      </c>
      <c r="L285">
        <f t="shared" si="13"/>
        <v>1.2865072917804881E-2</v>
      </c>
      <c r="M285">
        <f t="shared" si="14"/>
        <v>5.1504165717898565E-7</v>
      </c>
    </row>
    <row r="286" spans="10:13" x14ac:dyDescent="0.45">
      <c r="J286">
        <v>282</v>
      </c>
      <c r="K286">
        <f t="shared" ref="K286:K349" si="15">_xlfn.POISSON.DIST(J286,$C$5,0)</f>
        <v>1.3686795701555374E-2</v>
      </c>
      <c r="L286">
        <f t="shared" ref="L286:L349" si="16">_xlfn.BINOM.DIST(J286,$C$4,$C$6,0)</f>
        <v>1.3686507901641699E-2</v>
      </c>
      <c r="M286">
        <f t="shared" ref="M286:M349" si="17">ABS(K286-L286)</f>
        <v>2.8779991367508528E-7</v>
      </c>
    </row>
    <row r="287" spans="10:13" x14ac:dyDescent="0.45">
      <c r="J287">
        <v>283</v>
      </c>
      <c r="K287">
        <f t="shared" si="15"/>
        <v>1.4508970708362571E-2</v>
      </c>
      <c r="L287">
        <f t="shared" si="16"/>
        <v>1.4508926854466321E-2</v>
      </c>
      <c r="M287">
        <f t="shared" si="17"/>
        <v>4.3853896250500846E-8</v>
      </c>
    </row>
    <row r="288" spans="10:13" x14ac:dyDescent="0.45">
      <c r="J288">
        <v>284</v>
      </c>
      <c r="K288">
        <f t="shared" si="15"/>
        <v>1.5326377508833719E-2</v>
      </c>
      <c r="L288">
        <f t="shared" si="16"/>
        <v>1.5326591810113303E-2</v>
      </c>
      <c r="M288">
        <f t="shared" si="17"/>
        <v>2.1430127958473044E-7</v>
      </c>
    </row>
    <row r="289" spans="10:13" x14ac:dyDescent="0.45">
      <c r="J289">
        <v>285</v>
      </c>
      <c r="K289">
        <f t="shared" si="15"/>
        <v>1.6133028956667066E-2</v>
      </c>
      <c r="L289">
        <f t="shared" si="16"/>
        <v>1.6133512746496832E-2</v>
      </c>
      <c r="M289">
        <f t="shared" si="17"/>
        <v>4.8378982976660101E-7</v>
      </c>
    </row>
    <row r="290" spans="10:13" x14ac:dyDescent="0.45">
      <c r="J290">
        <v>286</v>
      </c>
      <c r="K290">
        <f t="shared" si="15"/>
        <v>1.6922757646853588E-2</v>
      </c>
      <c r="L290">
        <f t="shared" si="16"/>
        <v>1.6923519043857336E-2</v>
      </c>
      <c r="M290">
        <f t="shared" si="17"/>
        <v>7.613970037477491E-7</v>
      </c>
    </row>
    <row r="291" spans="10:13" x14ac:dyDescent="0.45">
      <c r="J291">
        <v>287</v>
      </c>
      <c r="K291">
        <f t="shared" si="15"/>
        <v>1.7689293707512467E-2</v>
      </c>
      <c r="L291">
        <f t="shared" si="16"/>
        <v>1.7690337328457203E-2</v>
      </c>
      <c r="M291">
        <f t="shared" si="17"/>
        <v>1.0436209447357847E-6</v>
      </c>
    </row>
    <row r="292" spans="10:13" x14ac:dyDescent="0.45">
      <c r="J292">
        <v>288</v>
      </c>
      <c r="K292">
        <f t="shared" si="15"/>
        <v>1.8426347611992147E-2</v>
      </c>
      <c r="L292">
        <f t="shared" si="16"/>
        <v>1.8427674345682796E-2</v>
      </c>
      <c r="M292">
        <f t="shared" si="17"/>
        <v>1.3267336906493121E-6</v>
      </c>
    </row>
    <row r="293" spans="10:13" x14ac:dyDescent="0.45">
      <c r="J293">
        <v>289</v>
      </c>
      <c r="K293">
        <f t="shared" si="15"/>
        <v>1.9127696483036843E-2</v>
      </c>
      <c r="L293">
        <f t="shared" si="16"/>
        <v>1.9129303333011532E-2</v>
      </c>
      <c r="M293">
        <f t="shared" si="17"/>
        <v>1.606849974689073E-6</v>
      </c>
    </row>
    <row r="294" spans="10:13" x14ac:dyDescent="0.45">
      <c r="J294">
        <v>290</v>
      </c>
      <c r="K294">
        <f t="shared" si="15"/>
        <v>1.9787272223831198E-2</v>
      </c>
      <c r="L294">
        <f t="shared" si="16"/>
        <v>1.9789152226028162E-2</v>
      </c>
      <c r="M294">
        <f t="shared" si="17"/>
        <v>1.8800021969640757E-6</v>
      </c>
    </row>
    <row r="295" spans="10:13" x14ac:dyDescent="0.45">
      <c r="J295">
        <v>291</v>
      </c>
      <c r="K295">
        <f t="shared" si="15"/>
        <v>2.0399249715289881E-2</v>
      </c>
      <c r="L295">
        <f t="shared" si="16"/>
        <v>2.0401391934985247E-2</v>
      </c>
      <c r="M295">
        <f t="shared" si="17"/>
        <v>2.1422196953661821E-6</v>
      </c>
    </row>
    <row r="296" spans="10:13" x14ac:dyDescent="0.45">
      <c r="J296">
        <v>292</v>
      </c>
      <c r="K296">
        <f t="shared" si="15"/>
        <v>2.0958133269133459E-2</v>
      </c>
      <c r="L296">
        <f t="shared" si="16"/>
        <v>2.096052287939688E-2</v>
      </c>
      <c r="M296">
        <f t="shared" si="17"/>
        <v>2.3896102634216043E-6</v>
      </c>
    </row>
    <row r="297" spans="10:13" x14ac:dyDescent="0.45">
      <c r="J297">
        <v>293</v>
      </c>
      <c r="K297">
        <f t="shared" si="15"/>
        <v>2.1458839524710033E-2</v>
      </c>
      <c r="L297">
        <f t="shared" si="16"/>
        <v>2.146145796645078E-2</v>
      </c>
      <c r="M297">
        <f t="shared" si="17"/>
        <v>2.618441740747518E-6</v>
      </c>
    </row>
    <row r="298" spans="10:13" x14ac:dyDescent="0.45">
      <c r="J298">
        <v>294</v>
      </c>
      <c r="K298">
        <f t="shared" si="15"/>
        <v>2.1896775025214293E-2</v>
      </c>
      <c r="L298">
        <f t="shared" si="16"/>
        <v>2.1899600246672531E-2</v>
      </c>
      <c r="M298">
        <f t="shared" si="17"/>
        <v>2.8252214582386026E-6</v>
      </c>
    </row>
    <row r="299" spans="10:13" x14ac:dyDescent="0.45">
      <c r="J299">
        <v>295</v>
      </c>
      <c r="K299">
        <f t="shared" si="15"/>
        <v>2.2267906805302676E-2</v>
      </c>
      <c r="L299">
        <f t="shared" si="16"/>
        <v>2.2270913576649294E-2</v>
      </c>
      <c r="M299">
        <f t="shared" si="17"/>
        <v>3.0067713466183643E-6</v>
      </c>
    </row>
    <row r="300" spans="10:13" x14ac:dyDescent="0.45">
      <c r="J300">
        <v>296</v>
      </c>
      <c r="K300">
        <f t="shared" si="15"/>
        <v>2.2568824464833808E-2</v>
      </c>
      <c r="L300">
        <f t="shared" si="16"/>
        <v>2.2571984761452987E-2</v>
      </c>
      <c r="M300">
        <f t="shared" si="17"/>
        <v>3.160296619179187E-6</v>
      </c>
    </row>
    <row r="301" spans="10:13" x14ac:dyDescent="0.45">
      <c r="J301">
        <v>297</v>
      </c>
      <c r="K301">
        <f t="shared" si="15"/>
        <v>2.2796792388721024E-2</v>
      </c>
      <c r="L301">
        <f t="shared" si="16"/>
        <v>2.2800075834834874E-2</v>
      </c>
      <c r="M301">
        <f t="shared" si="17"/>
        <v>3.28344611385048E-6</v>
      </c>
    </row>
    <row r="302" spans="10:13" x14ac:dyDescent="0.45">
      <c r="J302">
        <v>298</v>
      </c>
      <c r="K302">
        <f t="shared" si="15"/>
        <v>2.2949790995356725E-2</v>
      </c>
      <c r="L302">
        <f t="shared" si="16"/>
        <v>2.2953165357975085E-2</v>
      </c>
      <c r="M302">
        <f t="shared" si="17"/>
        <v>3.3743626183593833E-6</v>
      </c>
    </row>
    <row r="303" spans="10:13" x14ac:dyDescent="0.45">
      <c r="J303">
        <v>299</v>
      </c>
      <c r="K303">
        <f t="shared" si="15"/>
        <v>2.3026546149187352E-2</v>
      </c>
      <c r="L303">
        <f t="shared" si="16"/>
        <v>2.3029977870985128E-2</v>
      </c>
      <c r="M303">
        <f t="shared" si="17"/>
        <v>3.4317217977759829E-6</v>
      </c>
    </row>
    <row r="304" spans="10:13" x14ac:dyDescent="0.45">
      <c r="J304">
        <v>300</v>
      </c>
      <c r="K304">
        <f t="shared" si="15"/>
        <v>2.3026546149187352E-2</v>
      </c>
      <c r="L304">
        <f t="shared" si="16"/>
        <v>2.3030000907874076E-2</v>
      </c>
      <c r="M304">
        <f t="shared" si="17"/>
        <v>3.4547586867245128E-6</v>
      </c>
    </row>
    <row r="305" spans="10:13" x14ac:dyDescent="0.45">
      <c r="J305">
        <v>301</v>
      </c>
      <c r="K305">
        <f t="shared" si="15"/>
        <v>2.295004599586779E-2</v>
      </c>
      <c r="L305">
        <f t="shared" si="16"/>
        <v>2.295348927695089E-2</v>
      </c>
      <c r="M305">
        <f t="shared" si="17"/>
        <v>3.4432810831000471E-6</v>
      </c>
    </row>
    <row r="306" spans="10:13" x14ac:dyDescent="0.45">
      <c r="J306">
        <v>302</v>
      </c>
      <c r="K306">
        <f t="shared" si="15"/>
        <v>2.2798058936292512E-2</v>
      </c>
      <c r="L306">
        <f t="shared" si="16"/>
        <v>2.2801456605867718E-2</v>
      </c>
      <c r="M306">
        <f t="shared" si="17"/>
        <v>3.3976695752065134E-6</v>
      </c>
    </row>
    <row r="307" spans="10:13" x14ac:dyDescent="0.45">
      <c r="J307">
        <v>303</v>
      </c>
      <c r="K307">
        <f t="shared" si="15"/>
        <v>2.2572335580487626E-2</v>
      </c>
      <c r="L307">
        <f t="shared" si="16"/>
        <v>2.2575654444821326E-2</v>
      </c>
      <c r="M307">
        <f t="shared" si="17"/>
        <v>3.3188643337005164E-6</v>
      </c>
    </row>
    <row r="308" spans="10:13" x14ac:dyDescent="0.45">
      <c r="J308">
        <v>304</v>
      </c>
      <c r="K308">
        <f t="shared" si="15"/>
        <v>2.2275331164954906E-2</v>
      </c>
      <c r="L308">
        <f t="shared" si="16"/>
        <v>2.2278539504145184E-2</v>
      </c>
      <c r="M308">
        <f t="shared" si="17"/>
        <v>3.2083391902776315E-6</v>
      </c>
    </row>
    <row r="309" spans="10:13" x14ac:dyDescent="0.45">
      <c r="J309">
        <v>305</v>
      </c>
      <c r="K309">
        <f t="shared" si="15"/>
        <v>2.1910161801594996E-2</v>
      </c>
      <c r="L309">
        <f t="shared" si="16"/>
        <v>2.19132298654868E-2</v>
      </c>
      <c r="M309">
        <f t="shared" si="17"/>
        <v>3.0680638918034742E-6</v>
      </c>
    </row>
    <row r="310" spans="10:13" x14ac:dyDescent="0.45">
      <c r="J310">
        <v>306</v>
      </c>
      <c r="K310">
        <f t="shared" si="15"/>
        <v>2.1480550785877441E-2</v>
      </c>
      <c r="L310">
        <f t="shared" si="16"/>
        <v>2.1483451241625245E-2</v>
      </c>
      <c r="M310">
        <f t="shared" si="17"/>
        <v>2.9004557478042037E-6</v>
      </c>
    </row>
    <row r="311" spans="10:13" x14ac:dyDescent="0.45">
      <c r="J311">
        <v>307</v>
      </c>
      <c r="K311">
        <f t="shared" si="15"/>
        <v>2.099076624027112E-2</v>
      </c>
      <c r="L311">
        <f t="shared" si="16"/>
        <v>2.0993474562445599E-2</v>
      </c>
      <c r="M311">
        <f t="shared" si="17"/>
        <v>2.708322174478639E-6</v>
      </c>
    </row>
    <row r="312" spans="10:13" x14ac:dyDescent="0.45">
      <c r="J312">
        <v>308</v>
      </c>
      <c r="K312">
        <f t="shared" si="15"/>
        <v>2.0445551532731608E-2</v>
      </c>
      <c r="L312">
        <f t="shared" si="16"/>
        <v>2.044804632859494E-2</v>
      </c>
      <c r="M312">
        <f t="shared" si="17"/>
        <v>2.4947958633322886E-6</v>
      </c>
    </row>
    <row r="313" spans="10:13" x14ac:dyDescent="0.45">
      <c r="J313">
        <v>309</v>
      </c>
      <c r="K313">
        <f t="shared" si="15"/>
        <v>1.9850050031778241E-2</v>
      </c>
      <c r="L313">
        <f t="shared" si="16"/>
        <v>1.9852313296246812E-2</v>
      </c>
      <c r="M313">
        <f t="shared" si="17"/>
        <v>2.2632644685709191E-6</v>
      </c>
    </row>
    <row r="314" spans="10:13" x14ac:dyDescent="0.45">
      <c r="J314">
        <v>310</v>
      </c>
      <c r="K314">
        <f t="shared" si="15"/>
        <v>1.9209725837204754E-2</v>
      </c>
      <c r="L314">
        <f t="shared" si="16"/>
        <v>1.9211743134009536E-2</v>
      </c>
      <c r="M314">
        <f t="shared" si="17"/>
        <v>2.0172968047821316E-6</v>
      </c>
    </row>
    <row r="315" spans="10:13" x14ac:dyDescent="0.45">
      <c r="J315">
        <v>311</v>
      </c>
      <c r="K315">
        <f t="shared" si="15"/>
        <v>1.8530282158075371E-2</v>
      </c>
      <c r="L315">
        <f t="shared" si="16"/>
        <v>1.8532042725651808E-2</v>
      </c>
      <c r="M315">
        <f t="shared" si="17"/>
        <v>1.7605675764371942E-6</v>
      </c>
    </row>
    <row r="316" spans="10:13" x14ac:dyDescent="0.45">
      <c r="J316">
        <v>312</v>
      </c>
      <c r="K316">
        <f t="shared" si="15"/>
        <v>1.7817578998149362E-2</v>
      </c>
      <c r="L316">
        <f t="shared" si="16"/>
        <v>1.7819075780776645E-2</v>
      </c>
      <c r="M316">
        <f t="shared" si="17"/>
        <v>1.4967826272825613E-6</v>
      </c>
    </row>
    <row r="317" spans="10:13" x14ac:dyDescent="0.45">
      <c r="J317">
        <v>313</v>
      </c>
      <c r="K317">
        <f t="shared" si="15"/>
        <v>1.7077551755414738E-2</v>
      </c>
      <c r="L317">
        <f t="shared" si="16"/>
        <v>1.7078781362012165E-2</v>
      </c>
      <c r="M317">
        <f t="shared" si="17"/>
        <v>1.2296065974269632E-6</v>
      </c>
    </row>
    <row r="318" spans="10:13" x14ac:dyDescent="0.45">
      <c r="J318">
        <v>314</v>
      </c>
      <c r="K318">
        <f t="shared" si="15"/>
        <v>1.6316132250396218E-2</v>
      </c>
      <c r="L318">
        <f t="shared" si="16"/>
        <v>1.6317094845121533E-2</v>
      </c>
      <c r="M318">
        <f t="shared" si="17"/>
        <v>9.6259472531431967E-7</v>
      </c>
    </row>
    <row r="319" spans="10:13" x14ac:dyDescent="0.45">
      <c r="J319">
        <v>315</v>
      </c>
      <c r="K319">
        <f t="shared" si="15"/>
        <v>1.5539173571805931E-2</v>
      </c>
      <c r="L319">
        <f t="shared" si="16"/>
        <v>1.5539872702134619E-2</v>
      </c>
      <c r="M319">
        <f t="shared" si="17"/>
        <v>6.9913032868865188E-7</v>
      </c>
    </row>
    <row r="320" spans="10:13" x14ac:dyDescent="0.45">
      <c r="J320">
        <v>316</v>
      </c>
      <c r="K320">
        <f t="shared" si="15"/>
        <v>1.4752379973233455E-2</v>
      </c>
      <c r="L320">
        <f t="shared" si="16"/>
        <v>1.4752822342493952E-2</v>
      </c>
      <c r="M320">
        <f t="shared" si="17"/>
        <v>4.4236926049698311E-7</v>
      </c>
    </row>
    <row r="321" spans="10:13" x14ac:dyDescent="0.45">
      <c r="J321">
        <v>317</v>
      </c>
      <c r="K321">
        <f t="shared" si="15"/>
        <v>1.3961242876877099E-2</v>
      </c>
      <c r="L321">
        <f t="shared" si="16"/>
        <v>1.3961438069244474E-2</v>
      </c>
      <c r="M321">
        <f t="shared" si="17"/>
        <v>1.951923673752104E-7</v>
      </c>
    </row>
    <row r="322" spans="10:13" x14ac:dyDescent="0.45">
      <c r="J322">
        <v>318</v>
      </c>
      <c r="K322">
        <f t="shared" si="15"/>
        <v>1.3170983846110469E-2</v>
      </c>
      <c r="L322">
        <f t="shared" si="16"/>
        <v>1.3170944012804355E-2</v>
      </c>
      <c r="M322">
        <f t="shared" si="17"/>
        <v>3.9833306113637446E-8</v>
      </c>
    </row>
    <row r="323" spans="10:13" x14ac:dyDescent="0.45">
      <c r="J323">
        <v>319</v>
      </c>
      <c r="K323">
        <f t="shared" si="15"/>
        <v>1.2386505184429941E-2</v>
      </c>
      <c r="L323">
        <f t="shared" si="16"/>
        <v>1.2386244700314455E-2</v>
      </c>
      <c r="M323">
        <f t="shared" si="17"/>
        <v>2.6048411548573736E-7</v>
      </c>
    </row>
    <row r="324" spans="10:13" x14ac:dyDescent="0.45">
      <c r="J324">
        <v>320</v>
      </c>
      <c r="K324">
        <f t="shared" si="15"/>
        <v>1.1612348610403049E-2</v>
      </c>
      <c r="L324">
        <f t="shared" si="16"/>
        <v>1.1611883710352209E-2</v>
      </c>
      <c r="M324">
        <f t="shared" si="17"/>
        <v>4.6490005083978103E-7</v>
      </c>
    </row>
    <row r="325" spans="10:13" x14ac:dyDescent="0.45">
      <c r="J325">
        <v>321</v>
      </c>
      <c r="K325">
        <f t="shared" si="15"/>
        <v>1.0852662252713164E-2</v>
      </c>
      <c r="L325">
        <f t="shared" si="16"/>
        <v>1.0852010656996113E-2</v>
      </c>
      <c r="M325">
        <f t="shared" si="17"/>
        <v>6.5159571705115937E-7</v>
      </c>
    </row>
    <row r="326" spans="10:13" x14ac:dyDescent="0.45">
      <c r="J326">
        <v>322</v>
      </c>
      <c r="K326">
        <f t="shared" si="15"/>
        <v>1.0111176011844546E-2</v>
      </c>
      <c r="L326">
        <f t="shared" si="16"/>
        <v>1.0110356549426162E-2</v>
      </c>
      <c r="M326">
        <f t="shared" si="17"/>
        <v>8.1946241838395939E-7</v>
      </c>
    </row>
    <row r="327" spans="10:13" x14ac:dyDescent="0.45">
      <c r="J327">
        <v>323</v>
      </c>
      <c r="K327">
        <f t="shared" si="15"/>
        <v>9.3911851503199924E-3</v>
      </c>
      <c r="L327">
        <f t="shared" si="16"/>
        <v>9.3902173883904198E-3</v>
      </c>
      <c r="M327">
        <f t="shared" si="17"/>
        <v>9.6776192957254148E-7</v>
      </c>
    </row>
    <row r="328" spans="10:13" x14ac:dyDescent="0.45">
      <c r="J328">
        <v>324</v>
      </c>
      <c r="K328">
        <f t="shared" si="15"/>
        <v>8.6955418058518533E-3</v>
      </c>
      <c r="L328">
        <f t="shared" si="16"/>
        <v>8.6944456931283155E-3</v>
      </c>
      <c r="M328">
        <f t="shared" si="17"/>
        <v>1.0961127235378787E-6</v>
      </c>
    </row>
    <row r="329" spans="10:13" x14ac:dyDescent="0.45">
      <c r="J329">
        <v>325</v>
      </c>
      <c r="K329">
        <f t="shared" si="15"/>
        <v>8.0266539746324857E-3</v>
      </c>
      <c r="L329">
        <f t="shared" si="16"/>
        <v>8.0254495050580358E-3</v>
      </c>
      <c r="M329">
        <f t="shared" si="17"/>
        <v>1.2044695744499456E-6</v>
      </c>
    </row>
    <row r="330" spans="10:13" x14ac:dyDescent="0.45">
      <c r="J330">
        <v>326</v>
      </c>
      <c r="K330">
        <f t="shared" si="15"/>
        <v>7.3864913876985879E-3</v>
      </c>
      <c r="L330">
        <f t="shared" si="16"/>
        <v>7.3851982901332316E-3</v>
      </c>
      <c r="M330">
        <f t="shared" si="17"/>
        <v>1.2930975653562687E-6</v>
      </c>
    </row>
    <row r="331" spans="10:13" x14ac:dyDescent="0.45">
      <c r="J331">
        <v>327</v>
      </c>
      <c r="K331">
        <f t="shared" si="15"/>
        <v>6.7765976033931901E-3</v>
      </c>
      <c r="L331">
        <f t="shared" si="16"/>
        <v>6.7752350617943527E-3</v>
      </c>
      <c r="M331">
        <f t="shared" si="17"/>
        <v>1.3625415988373704E-6</v>
      </c>
    </row>
    <row r="332" spans="10:13" x14ac:dyDescent="0.45">
      <c r="J332">
        <v>328</v>
      </c>
      <c r="K332">
        <f t="shared" si="15"/>
        <v>6.1981075640791415E-3</v>
      </c>
      <c r="L332">
        <f t="shared" si="16"/>
        <v>6.1966939715413123E-3</v>
      </c>
      <c r="M332">
        <f t="shared" si="17"/>
        <v>1.4135925378291544E-6</v>
      </c>
    </row>
    <row r="333" spans="10:13" x14ac:dyDescent="0.45">
      <c r="J333">
        <v>329</v>
      </c>
      <c r="K333">
        <f t="shared" si="15"/>
        <v>5.6517698152697589E-3</v>
      </c>
      <c r="L333">
        <f t="shared" si="16"/>
        <v>5.6503225641722941E-3</v>
      </c>
      <c r="M333">
        <f t="shared" si="17"/>
        <v>1.4472510974647759E-6</v>
      </c>
    </row>
    <row r="334" spans="10:13" x14ac:dyDescent="0.45">
      <c r="J334">
        <v>330</v>
      </c>
      <c r="K334">
        <f t="shared" si="15"/>
        <v>5.1379725593361453E-3</v>
      </c>
      <c r="L334">
        <f t="shared" si="16"/>
        <v>5.1365078687685391E-3</v>
      </c>
      <c r="M334">
        <f t="shared" si="17"/>
        <v>1.4646905676062028E-6</v>
      </c>
    </row>
    <row r="335" spans="10:13" x14ac:dyDescent="0.45">
      <c r="J335">
        <v>331</v>
      </c>
      <c r="K335">
        <f t="shared" si="15"/>
        <v>4.6567727123892622E-3</v>
      </c>
      <c r="L335">
        <f t="shared" si="16"/>
        <v>4.6553054930121209E-3</v>
      </c>
      <c r="M335">
        <f t="shared" si="17"/>
        <v>1.4672193771412406E-6</v>
      </c>
    </row>
    <row r="336" spans="10:13" x14ac:dyDescent="0.45">
      <c r="J336">
        <v>332</v>
      </c>
      <c r="K336">
        <f t="shared" si="15"/>
        <v>4.2079271497493026E-3</v>
      </c>
      <c r="L336">
        <f t="shared" si="16"/>
        <v>4.206470905332358E-3</v>
      </c>
      <c r="M336">
        <f t="shared" si="17"/>
        <v>1.4562444169445229E-6</v>
      </c>
    </row>
    <row r="337" spans="10:13" x14ac:dyDescent="0.45">
      <c r="J337">
        <v>333</v>
      </c>
      <c r="K337">
        <f t="shared" si="15"/>
        <v>3.7909253601345299E-3</v>
      </c>
      <c r="L337">
        <f t="shared" si="16"/>
        <v>3.789492124206463E-3</v>
      </c>
      <c r="M337">
        <f t="shared" si="17"/>
        <v>1.4332359280669164E-6</v>
      </c>
    </row>
    <row r="338" spans="10:13" x14ac:dyDescent="0.45">
      <c r="J338">
        <v>334</v>
      </c>
      <c r="K338">
        <f t="shared" si="15"/>
        <v>3.4050227785639288E-3</v>
      </c>
      <c r="L338">
        <f t="shared" si="16"/>
        <v>3.4036230839273383E-3</v>
      </c>
      <c r="M338">
        <f t="shared" si="17"/>
        <v>1.3996946365904539E-6</v>
      </c>
    </row>
    <row r="339" spans="10:13" x14ac:dyDescent="0.45">
      <c r="J339">
        <v>335</v>
      </c>
      <c r="K339">
        <f t="shared" si="15"/>
        <v>3.0492741300572621E-3</v>
      </c>
      <c r="L339">
        <f t="shared" si="16"/>
        <v>3.0479170083717506E-3</v>
      </c>
      <c r="M339">
        <f t="shared" si="17"/>
        <v>1.3571216855115011E-6</v>
      </c>
    </row>
    <row r="340" spans="10:13" x14ac:dyDescent="0.45">
      <c r="J340">
        <v>336</v>
      </c>
      <c r="K340">
        <f t="shared" si="15"/>
        <v>2.7225661875511188E-3</v>
      </c>
      <c r="L340">
        <f t="shared" si="16"/>
        <v>2.7212591957711612E-3</v>
      </c>
      <c r="M340">
        <f t="shared" si="17"/>
        <v>1.3069917799576024E-6</v>
      </c>
    </row>
    <row r="341" spans="10:13" x14ac:dyDescent="0.45">
      <c r="J341">
        <v>337</v>
      </c>
      <c r="K341">
        <f t="shared" si="15"/>
        <v>2.4236494251197011E-3</v>
      </c>
      <c r="L341">
        <f t="shared" si="16"/>
        <v>2.4223986952893765E-3</v>
      </c>
      <c r="M341">
        <f t="shared" si="17"/>
        <v>1.2507298303245963E-6</v>
      </c>
    </row>
    <row r="342" spans="10:13" x14ac:dyDescent="0.45">
      <c r="J342">
        <v>338</v>
      </c>
      <c r="K342">
        <f t="shared" si="15"/>
        <v>2.1511681288044556E-3</v>
      </c>
      <c r="L342">
        <f t="shared" si="16"/>
        <v>2.1499784375511341E-3</v>
      </c>
      <c r="M342">
        <f t="shared" si="17"/>
        <v>1.1896912533214746E-6</v>
      </c>
    </row>
    <row r="343" spans="10:13" x14ac:dyDescent="0.45">
      <c r="J343">
        <v>339</v>
      </c>
      <c r="K343">
        <f t="shared" si="15"/>
        <v>1.9036886095614789E-3</v>
      </c>
      <c r="L343">
        <f t="shared" si="16"/>
        <v>1.9025634635870849E-3</v>
      </c>
      <c r="M343">
        <f t="shared" si="17"/>
        <v>1.1251459743940716E-6</v>
      </c>
    </row>
    <row r="344" spans="10:13" x14ac:dyDescent="0.45">
      <c r="J344">
        <v>340</v>
      </c>
      <c r="K344">
        <f t="shared" si="15"/>
        <v>1.6797252437307057E-3</v>
      </c>
      <c r="L344">
        <f t="shared" si="16"/>
        <v>1.678666977657626E-3</v>
      </c>
      <c r="M344">
        <f t="shared" si="17"/>
        <v>1.0582660730797631E-6</v>
      </c>
    </row>
    <row r="345" spans="10:13" x14ac:dyDescent="0.45">
      <c r="J345">
        <v>341</v>
      </c>
      <c r="K345">
        <f t="shared" si="15"/>
        <v>1.4777641440446218E-3</v>
      </c>
      <c r="L345">
        <f t="shared" si="16"/>
        <v>1.4767740271218414E-3</v>
      </c>
      <c r="M345">
        <f t="shared" si="17"/>
        <v>9.9011692278046064E-7</v>
      </c>
    </row>
    <row r="346" spans="10:13" x14ac:dyDescent="0.45">
      <c r="J346">
        <v>342</v>
      </c>
      <c r="K346">
        <f t="shared" si="15"/>
        <v>1.2962843368812418E-3</v>
      </c>
      <c r="L346">
        <f t="shared" si="16"/>
        <v>1.2953626852780251E-3</v>
      </c>
      <c r="M346">
        <f t="shared" si="17"/>
        <v>9.2165160321677764E-7</v>
      </c>
    </row>
    <row r="347" spans="10:13" x14ac:dyDescent="0.45">
      <c r="J347">
        <v>343</v>
      </c>
      <c r="K347">
        <f t="shared" si="15"/>
        <v>1.1337763879427699E-3</v>
      </c>
      <c r="L347">
        <f t="shared" si="16"/>
        <v>1.1329226796374086E-3</v>
      </c>
      <c r="M347">
        <f t="shared" si="17"/>
        <v>8.5370830536128997E-7</v>
      </c>
    </row>
    <row r="348" spans="10:13" x14ac:dyDescent="0.45">
      <c r="J348">
        <v>344</v>
      </c>
      <c r="K348">
        <f t="shared" si="15"/>
        <v>9.8875847785707136E-4</v>
      </c>
      <c r="L348">
        <f t="shared" si="16"/>
        <v>9.8797146745038312E-4</v>
      </c>
      <c r="M348">
        <f t="shared" si="17"/>
        <v>7.8701040668823809E-7</v>
      </c>
    </row>
    <row r="349" spans="10:13" x14ac:dyDescent="0.45">
      <c r="J349">
        <v>345</v>
      </c>
      <c r="K349">
        <f t="shared" si="15"/>
        <v>8.5978998074528014E-4</v>
      </c>
      <c r="L349">
        <f t="shared" si="16"/>
        <v>8.5906781187884706E-4</v>
      </c>
      <c r="M349">
        <f t="shared" si="17"/>
        <v>7.2216886643308199E-7</v>
      </c>
    </row>
    <row r="350" spans="10:13" x14ac:dyDescent="0.45">
      <c r="J350">
        <v>346</v>
      </c>
      <c r="K350">
        <f t="shared" ref="K350:K413" si="18">_xlfn.POISSON.DIST(J350,$C$5,0)</f>
        <v>7.4548264226469228E-4</v>
      </c>
      <c r="L350">
        <f t="shared" ref="L350:L413" si="19">_xlfn.BINOM.DIST(J350,$C$4,$C$6,0)</f>
        <v>7.4482295568764156E-4</v>
      </c>
      <c r="M350">
        <f t="shared" ref="M350:M413" si="20">ABS(K350-L350)</f>
        <v>6.5968657705071411E-7</v>
      </c>
    </row>
    <row r="351" spans="10:13" x14ac:dyDescent="0.45">
      <c r="J351">
        <v>347</v>
      </c>
      <c r="K351">
        <f t="shared" si="18"/>
        <v>6.4450948898965197E-4</v>
      </c>
      <c r="L351">
        <f t="shared" si="19"/>
        <v>6.4390952468303315E-4</v>
      </c>
      <c r="M351">
        <f t="shared" si="20"/>
        <v>5.9996430661882118E-7</v>
      </c>
    </row>
    <row r="352" spans="10:13" x14ac:dyDescent="0.45">
      <c r="J352">
        <v>348</v>
      </c>
      <c r="K352">
        <f t="shared" si="18"/>
        <v>5.5561162843935016E-4</v>
      </c>
      <c r="L352">
        <f t="shared" si="19"/>
        <v>5.550683205633785E-4</v>
      </c>
      <c r="M352">
        <f t="shared" si="20"/>
        <v>5.4330787597166308E-7</v>
      </c>
    </row>
    <row r="353" spans="10:13" x14ac:dyDescent="0.45">
      <c r="J353">
        <v>349</v>
      </c>
      <c r="K353">
        <f t="shared" si="18"/>
        <v>4.7760311900230958E-4</v>
      </c>
      <c r="L353">
        <f t="shared" si="19"/>
        <v>4.771131827695852E-4</v>
      </c>
      <c r="M353">
        <f t="shared" si="20"/>
        <v>4.8993623272437781E-7</v>
      </c>
    </row>
    <row r="354" spans="10:13" x14ac:dyDescent="0.45">
      <c r="J354">
        <v>350</v>
      </c>
      <c r="K354">
        <f t="shared" si="18"/>
        <v>4.093741020019794E-4</v>
      </c>
      <c r="L354">
        <f t="shared" si="19"/>
        <v>4.0893411189253458E-4</v>
      </c>
      <c r="M354">
        <f t="shared" si="20"/>
        <v>4.3999010944481727E-7</v>
      </c>
    </row>
    <row r="355" spans="10:13" x14ac:dyDescent="0.45">
      <c r="J355">
        <v>351</v>
      </c>
      <c r="K355">
        <f t="shared" si="18"/>
        <v>3.4989239487348436E-4</v>
      </c>
      <c r="L355">
        <f t="shared" si="19"/>
        <v>3.4949885388981699E-4</v>
      </c>
      <c r="M355">
        <f t="shared" si="20"/>
        <v>3.9354098366737623E-7</v>
      </c>
    </row>
    <row r="356" spans="10:13" x14ac:dyDescent="0.45">
      <c r="J356">
        <v>352</v>
      </c>
      <c r="K356">
        <f t="shared" si="18"/>
        <v>2.9820374563081288E-4</v>
      </c>
      <c r="L356">
        <f t="shared" si="19"/>
        <v>2.978531455392053E-4</v>
      </c>
      <c r="M356">
        <f t="shared" si="20"/>
        <v>3.5060009160757175E-7</v>
      </c>
    </row>
    <row r="357" spans="10:13" x14ac:dyDescent="0.45">
      <c r="J357">
        <v>353</v>
      </c>
      <c r="K357">
        <f t="shared" si="18"/>
        <v>2.5343094529530857E-4</v>
      </c>
      <c r="L357">
        <f t="shared" si="19"/>
        <v>2.5311981801223775E-4</v>
      </c>
      <c r="M357">
        <f t="shared" si="20"/>
        <v>3.1112728307081984E-7</v>
      </c>
    </row>
    <row r="358" spans="10:13" x14ac:dyDescent="0.45">
      <c r="J358">
        <v>354</v>
      </c>
      <c r="K358">
        <f t="shared" si="18"/>
        <v>2.1477198753839526E-4</v>
      </c>
      <c r="L358">
        <f t="shared" si="19"/>
        <v>2.1449694799666863E-4</v>
      </c>
      <c r="M358">
        <f t="shared" si="20"/>
        <v>2.7503954172662984E-7</v>
      </c>
    </row>
    <row r="359" spans="10:13" x14ac:dyDescent="0.45">
      <c r="J359">
        <v>355</v>
      </c>
      <c r="K359">
        <f t="shared" si="18"/>
        <v>1.8149745425779937E-4</v>
      </c>
      <c r="L359">
        <f t="shared" si="19"/>
        <v>1.8125523522725324E-4</v>
      </c>
      <c r="M359">
        <f t="shared" si="20"/>
        <v>2.4221903054613019E-7</v>
      </c>
    </row>
    <row r="360" spans="10:13" x14ac:dyDescent="0.45">
      <c r="J360">
        <v>356</v>
      </c>
      <c r="K360">
        <f t="shared" si="18"/>
        <v>1.5294729291387722E-4</v>
      </c>
      <c r="L360">
        <f t="shared" si="19"/>
        <v>1.5273477235761977E-4</v>
      </c>
      <c r="M360">
        <f t="shared" si="20"/>
        <v>2.1252055625744603E-7</v>
      </c>
    </row>
    <row r="361" spans="10:13" x14ac:dyDescent="0.45">
      <c r="J361">
        <v>357</v>
      </c>
      <c r="K361">
        <f t="shared" si="18"/>
        <v>1.285271369024164E-4</v>
      </c>
      <c r="L361">
        <f t="shared" si="19"/>
        <v>1.2834135852407726E-4</v>
      </c>
      <c r="M361">
        <f t="shared" si="20"/>
        <v>1.8577837833914533E-7</v>
      </c>
    </row>
    <row r="362" spans="10:13" x14ac:dyDescent="0.45">
      <c r="J362">
        <v>358</v>
      </c>
      <c r="K362">
        <f t="shared" si="18"/>
        <v>1.0770430466683028E-4</v>
      </c>
      <c r="L362">
        <f t="shared" si="19"/>
        <v>1.0754249235029086E-4</v>
      </c>
      <c r="M362">
        <f t="shared" si="20"/>
        <v>1.6181231653941946E-7</v>
      </c>
    </row>
    <row r="363" spans="10:13" x14ac:dyDescent="0.45">
      <c r="J363">
        <v>359</v>
      </c>
      <c r="K363">
        <f t="shared" si="18"/>
        <v>9.0003597214620908E-5</v>
      </c>
      <c r="L363">
        <f t="shared" si="19"/>
        <v>8.986316407849507E-5</v>
      </c>
      <c r="M363">
        <f t="shared" si="20"/>
        <v>1.4043313612583806E-7</v>
      </c>
    </row>
    <row r="364" spans="10:13" x14ac:dyDescent="0.45">
      <c r="J364">
        <v>360</v>
      </c>
      <c r="K364">
        <f t="shared" si="18"/>
        <v>7.5002997678850827E-5</v>
      </c>
      <c r="L364">
        <f t="shared" si="19"/>
        <v>7.4881550467299933E-5</v>
      </c>
      <c r="M364">
        <f t="shared" si="20"/>
        <v>1.2144721155089378E-7</v>
      </c>
    </row>
    <row r="365" spans="10:13" x14ac:dyDescent="0.45">
      <c r="J365">
        <v>361</v>
      </c>
      <c r="K365">
        <f t="shared" si="18"/>
        <v>6.2329360951953784E-5</v>
      </c>
      <c r="L365">
        <f t="shared" si="19"/>
        <v>6.222470046481921E-5</v>
      </c>
      <c r="M365">
        <f t="shared" si="20"/>
        <v>1.0466048713457358E-7</v>
      </c>
    </row>
    <row r="366" spans="10:13" x14ac:dyDescent="0.45">
      <c r="J366">
        <v>362</v>
      </c>
      <c r="K366">
        <f t="shared" si="18"/>
        <v>5.1654166534768245E-5</v>
      </c>
      <c r="L366">
        <f t="shared" si="19"/>
        <v>5.1564284767157977E-5</v>
      </c>
      <c r="M366">
        <f t="shared" si="20"/>
        <v>8.9881767610267981E-8</v>
      </c>
    </row>
    <row r="367" spans="10:13" x14ac:dyDescent="0.45">
      <c r="J367">
        <v>363</v>
      </c>
      <c r="K367">
        <f t="shared" si="18"/>
        <v>4.268939383038759E-5</v>
      </c>
      <c r="L367">
        <f t="shared" si="19"/>
        <v>4.2612468448033054E-5</v>
      </c>
      <c r="M367">
        <f t="shared" si="20"/>
        <v>7.6925382354535823E-8</v>
      </c>
    </row>
    <row r="368" spans="10:13" x14ac:dyDescent="0.45">
      <c r="J368">
        <v>364</v>
      </c>
      <c r="K368">
        <f t="shared" si="18"/>
        <v>3.5183566343725638E-5</v>
      </c>
      <c r="L368">
        <f t="shared" si="19"/>
        <v>3.511795306887602E-5</v>
      </c>
      <c r="M368">
        <f t="shared" si="20"/>
        <v>6.5613274849618444E-8</v>
      </c>
    </row>
    <row r="369" spans="10:13" x14ac:dyDescent="0.45">
      <c r="J369">
        <v>365</v>
      </c>
      <c r="K369">
        <f t="shared" si="18"/>
        <v>2.8917999734569205E-5</v>
      </c>
      <c r="L369">
        <f t="shared" si="19"/>
        <v>2.8862223160613079E-5</v>
      </c>
      <c r="M369">
        <f t="shared" si="20"/>
        <v>5.5776573956126552E-8</v>
      </c>
    </row>
    <row r="370" spans="10:13" x14ac:dyDescent="0.45">
      <c r="J370">
        <v>366</v>
      </c>
      <c r="K370">
        <f t="shared" si="18"/>
        <v>2.3703278470958135E-5</v>
      </c>
      <c r="L370">
        <f t="shared" si="19"/>
        <v>2.3656021764856693E-5</v>
      </c>
      <c r="M370">
        <f t="shared" si="20"/>
        <v>4.7256706101442178E-8</v>
      </c>
    </row>
    <row r="371" spans="10:13" x14ac:dyDescent="0.45">
      <c r="J371">
        <v>367</v>
      </c>
      <c r="K371">
        <f t="shared" si="18"/>
        <v>1.9375976951736773E-5</v>
      </c>
      <c r="L371">
        <f t="shared" si="19"/>
        <v>1.9336070843779586E-5</v>
      </c>
      <c r="M371">
        <f t="shared" si="20"/>
        <v>3.9906107957187522E-8</v>
      </c>
    </row>
    <row r="372" spans="10:13" x14ac:dyDescent="0.45">
      <c r="J372">
        <v>368</v>
      </c>
      <c r="K372">
        <f t="shared" si="18"/>
        <v>1.5795633384567993E-5</v>
      </c>
      <c r="L372">
        <f t="shared" si="19"/>
        <v>1.5762044786625955E-5</v>
      </c>
      <c r="M372">
        <f t="shared" si="20"/>
        <v>3.3588597942037874E-8</v>
      </c>
    </row>
    <row r="373" spans="10:13" x14ac:dyDescent="0.45">
      <c r="J373">
        <v>369</v>
      </c>
      <c r="K373">
        <f t="shared" si="18"/>
        <v>1.2841978361437458E-5</v>
      </c>
      <c r="L373">
        <f t="shared" si="19"/>
        <v>1.2813798899136743E-5</v>
      </c>
      <c r="M373">
        <f t="shared" si="20"/>
        <v>2.8179462300714734E-8</v>
      </c>
    </row>
    <row r="374" spans="10:13" x14ac:dyDescent="0.45">
      <c r="J374">
        <v>370</v>
      </c>
      <c r="K374">
        <f t="shared" si="18"/>
        <v>1.0412414887652101E-5</v>
      </c>
      <c r="L374">
        <f t="shared" si="19"/>
        <v>1.0388849579746851E-5</v>
      </c>
      <c r="M374">
        <f t="shared" si="20"/>
        <v>2.3565307905250066E-8</v>
      </c>
    </row>
    <row r="375" spans="10:13" x14ac:dyDescent="0.45">
      <c r="J375">
        <v>371</v>
      </c>
      <c r="K375">
        <f t="shared" si="18"/>
        <v>8.4197424967535934E-6</v>
      </c>
      <c r="L375">
        <f t="shared" si="19"/>
        <v>8.4000987671521743E-6</v>
      </c>
      <c r="M375">
        <f t="shared" si="20"/>
        <v>1.9643729601419131E-8</v>
      </c>
    </row>
    <row r="376" spans="10:13" x14ac:dyDescent="0.45">
      <c r="J376">
        <v>372</v>
      </c>
      <c r="K376">
        <f t="shared" si="18"/>
        <v>6.7901149167367636E-6</v>
      </c>
      <c r="L376">
        <f t="shared" si="19"/>
        <v>6.7737920815837529E-6</v>
      </c>
      <c r="M376">
        <f t="shared" si="20"/>
        <v>1.6322835153010669E-8</v>
      </c>
    </row>
    <row r="377" spans="10:13" x14ac:dyDescent="0.45">
      <c r="J377">
        <v>373</v>
      </c>
      <c r="K377">
        <f t="shared" si="18"/>
        <v>5.4612184316918632E-6</v>
      </c>
      <c r="L377">
        <f t="shared" si="19"/>
        <v>5.4476977658414034E-6</v>
      </c>
      <c r="M377">
        <f t="shared" si="20"/>
        <v>1.3520665850459892E-8</v>
      </c>
    </row>
    <row r="378" spans="10:13" x14ac:dyDescent="0.45">
      <c r="J378">
        <v>374</v>
      </c>
      <c r="K378">
        <f t="shared" si="18"/>
        <v>4.380656496009463E-6</v>
      </c>
      <c r="L378">
        <f t="shared" si="19"/>
        <v>4.3694919501850886E-6</v>
      </c>
      <c r="M378">
        <f t="shared" si="20"/>
        <v>1.1164545824374417E-8</v>
      </c>
    </row>
    <row r="379" spans="10:13" x14ac:dyDescent="0.45">
      <c r="J379">
        <v>375</v>
      </c>
      <c r="K379">
        <f t="shared" si="18"/>
        <v>3.5045251968075981E-6</v>
      </c>
      <c r="L379">
        <f t="shared" si="19"/>
        <v>3.4953348085992354E-6</v>
      </c>
      <c r="M379">
        <f t="shared" si="20"/>
        <v>9.1903882083626103E-9</v>
      </c>
    </row>
    <row r="380" spans="10:13" x14ac:dyDescent="0.45">
      <c r="J380">
        <v>376</v>
      </c>
      <c r="K380">
        <f t="shared" si="18"/>
        <v>2.7961637208571331E-6</v>
      </c>
      <c r="L380">
        <f t="shared" si="19"/>
        <v>2.7886217392179929E-6</v>
      </c>
      <c r="M380">
        <f t="shared" si="20"/>
        <v>7.541981639140211E-9</v>
      </c>
    </row>
    <row r="381" spans="10:13" x14ac:dyDescent="0.45">
      <c r="J381">
        <v>377</v>
      </c>
      <c r="K381">
        <f t="shared" si="18"/>
        <v>2.2250639688518223E-6</v>
      </c>
      <c r="L381">
        <f t="shared" si="19"/>
        <v>2.2188936925990781E-6</v>
      </c>
      <c r="M381">
        <f t="shared" si="20"/>
        <v>6.1702762527442589E-9</v>
      </c>
    </row>
    <row r="382" spans="10:13" x14ac:dyDescent="0.45">
      <c r="J382">
        <v>378</v>
      </c>
      <c r="K382">
        <f t="shared" si="18"/>
        <v>1.7659237848030175E-6</v>
      </c>
      <c r="L382">
        <f t="shared" si="19"/>
        <v>1.7608911004070521E-6</v>
      </c>
      <c r="M382">
        <f t="shared" si="20"/>
        <v>5.032684395965385E-9</v>
      </c>
    </row>
    <row r="383" spans="10:13" x14ac:dyDescent="0.45">
      <c r="J383">
        <v>379</v>
      </c>
      <c r="K383">
        <f t="shared" si="18"/>
        <v>1.3978288534060991E-6</v>
      </c>
      <c r="L383">
        <f t="shared" si="19"/>
        <v>1.3937364456602053E-6</v>
      </c>
      <c r="M383">
        <f t="shared" si="20"/>
        <v>4.0924077458938006E-9</v>
      </c>
    </row>
    <row r="384" spans="10:13" x14ac:dyDescent="0.45">
      <c r="J384">
        <v>380</v>
      </c>
      <c r="K384">
        <f t="shared" si="18"/>
        <v>1.1035490947942678E-6</v>
      </c>
      <c r="L384">
        <f t="shared" si="19"/>
        <v>1.1002312953469748E-6</v>
      </c>
      <c r="M384">
        <f t="shared" si="20"/>
        <v>3.3177994472930218E-9</v>
      </c>
    </row>
    <row r="385" spans="10:13" x14ac:dyDescent="0.45">
      <c r="J385">
        <v>381</v>
      </c>
      <c r="K385">
        <f t="shared" si="18"/>
        <v>8.6893629511361349E-7</v>
      </c>
      <c r="L385">
        <f t="shared" si="19"/>
        <v>8.6625452789754499E-7</v>
      </c>
      <c r="M385">
        <f t="shared" si="20"/>
        <v>2.6817672160684953E-9</v>
      </c>
    </row>
    <row r="386" spans="10:13" x14ac:dyDescent="0.45">
      <c r="J386">
        <v>382</v>
      </c>
      <c r="K386">
        <f t="shared" si="18"/>
        <v>6.8241070296880525E-7</v>
      </c>
      <c r="L386">
        <f t="shared" si="19"/>
        <v>6.8024948185167997E-7</v>
      </c>
      <c r="M386">
        <f t="shared" si="20"/>
        <v>2.161221117125277E-9</v>
      </c>
    </row>
    <row r="387" spans="10:13" x14ac:dyDescent="0.45">
      <c r="J387">
        <v>383</v>
      </c>
      <c r="K387">
        <f t="shared" si="18"/>
        <v>5.3452535480585676E-7</v>
      </c>
      <c r="L387">
        <f t="shared" si="19"/>
        <v>5.3278878693604561E-7</v>
      </c>
      <c r="M387">
        <f t="shared" si="20"/>
        <v>1.7365678698111474E-9</v>
      </c>
    </row>
    <row r="388" spans="10:13" x14ac:dyDescent="0.45">
      <c r="J388">
        <v>384</v>
      </c>
      <c r="K388">
        <f t="shared" si="18"/>
        <v>4.175979334420683E-7</v>
      </c>
      <c r="L388">
        <f t="shared" si="19"/>
        <v>4.162066814033578E-7</v>
      </c>
      <c r="M388">
        <f t="shared" si="20"/>
        <v>1.3912520387104942E-9</v>
      </c>
    </row>
    <row r="389" spans="10:13" x14ac:dyDescent="0.45">
      <c r="J389">
        <v>385</v>
      </c>
      <c r="K389">
        <f t="shared" si="18"/>
        <v>3.2540098709771962E-7</v>
      </c>
      <c r="L389">
        <f t="shared" si="19"/>
        <v>3.2428964380564112E-7</v>
      </c>
      <c r="M389">
        <f t="shared" si="20"/>
        <v>1.111343292078496E-9</v>
      </c>
    </row>
    <row r="390" spans="10:13" x14ac:dyDescent="0.45">
      <c r="J390">
        <v>386</v>
      </c>
      <c r="K390">
        <f t="shared" si="18"/>
        <v>2.5290232157853859E-7</v>
      </c>
      <c r="L390">
        <f t="shared" si="19"/>
        <v>2.5201715356014103E-7</v>
      </c>
      <c r="M390">
        <f t="shared" si="20"/>
        <v>8.851680183975539E-10</v>
      </c>
    </row>
    <row r="391" spans="10:13" x14ac:dyDescent="0.45">
      <c r="J391">
        <v>387</v>
      </c>
      <c r="K391">
        <f t="shared" si="18"/>
        <v>1.9604831130118795E-7</v>
      </c>
      <c r="L391">
        <f t="shared" si="19"/>
        <v>1.9534532835731344E-7</v>
      </c>
      <c r="M391">
        <f t="shared" si="20"/>
        <v>7.0298294387450598E-10</v>
      </c>
    </row>
    <row r="392" spans="10:13" x14ac:dyDescent="0.45">
      <c r="J392">
        <v>388</v>
      </c>
      <c r="K392">
        <f t="shared" si="18"/>
        <v>1.5158374585143489E-7</v>
      </c>
      <c r="L392">
        <f t="shared" si="19"/>
        <v>1.5102705789719544E-7</v>
      </c>
      <c r="M392">
        <f t="shared" si="20"/>
        <v>5.5668795423944481E-10</v>
      </c>
    </row>
    <row r="393" spans="10:13" x14ac:dyDescent="0.45">
      <c r="J393">
        <v>389</v>
      </c>
      <c r="K393">
        <f t="shared" si="18"/>
        <v>1.1690263176203353E-7</v>
      </c>
      <c r="L393">
        <f t="shared" si="19"/>
        <v>1.1646305670523693E-7</v>
      </c>
      <c r="M393">
        <f t="shared" si="20"/>
        <v>4.3957505679660593E-10</v>
      </c>
    </row>
    <row r="394" spans="10:13" x14ac:dyDescent="0.45">
      <c r="J394">
        <v>390</v>
      </c>
      <c r="K394">
        <f t="shared" si="18"/>
        <v>8.9925101355410222E-8</v>
      </c>
      <c r="L394">
        <f t="shared" si="19"/>
        <v>8.9578991063609519E-8</v>
      </c>
      <c r="M394">
        <f t="shared" si="20"/>
        <v>3.4611029180070354E-10</v>
      </c>
    </row>
    <row r="395" spans="10:13" x14ac:dyDescent="0.45">
      <c r="J395">
        <v>391</v>
      </c>
      <c r="K395">
        <f t="shared" si="18"/>
        <v>6.8996241449162942E-8</v>
      </c>
      <c r="L395">
        <f t="shared" si="19"/>
        <v>6.8724496062702262E-8</v>
      </c>
      <c r="M395">
        <f t="shared" si="20"/>
        <v>2.7174538646068023E-10</v>
      </c>
    </row>
    <row r="396" spans="10:13" x14ac:dyDescent="0.45">
      <c r="J396">
        <v>392</v>
      </c>
      <c r="K396">
        <f t="shared" si="18"/>
        <v>5.2803246007012882E-8</v>
      </c>
      <c r="L396">
        <f t="shared" si="19"/>
        <v>5.2590489992464445E-8</v>
      </c>
      <c r="M396">
        <f t="shared" si="20"/>
        <v>2.1275601454843769E-10</v>
      </c>
    </row>
    <row r="397" spans="10:13" x14ac:dyDescent="0.45">
      <c r="J397">
        <v>393</v>
      </c>
      <c r="K397">
        <f t="shared" si="18"/>
        <v>4.0307821379399039E-8</v>
      </c>
      <c r="L397">
        <f t="shared" si="19"/>
        <v>4.0141717721718263E-8</v>
      </c>
      <c r="M397">
        <f t="shared" si="20"/>
        <v>1.6610365768077607E-10</v>
      </c>
    </row>
    <row r="398" spans="10:13" x14ac:dyDescent="0.45">
      <c r="J398">
        <v>394</v>
      </c>
      <c r="K398">
        <f t="shared" si="18"/>
        <v>3.0691234552842233E-8</v>
      </c>
      <c r="L398">
        <f t="shared" si="19"/>
        <v>3.0561916310924479E-8</v>
      </c>
      <c r="M398">
        <f t="shared" si="20"/>
        <v>1.2931824191775429E-10</v>
      </c>
    </row>
    <row r="399" spans="10:13" x14ac:dyDescent="0.45">
      <c r="J399">
        <v>395</v>
      </c>
      <c r="K399">
        <f t="shared" si="18"/>
        <v>2.330979839456366E-8</v>
      </c>
      <c r="L399">
        <f t="shared" si="19"/>
        <v>2.3209399464825424E-8</v>
      </c>
      <c r="M399">
        <f t="shared" si="20"/>
        <v>1.0039892973823557E-10</v>
      </c>
    </row>
    <row r="400" spans="10:13" x14ac:dyDescent="0.45">
      <c r="J400">
        <v>396</v>
      </c>
      <c r="K400">
        <f t="shared" si="18"/>
        <v>1.7658938177699478E-8</v>
      </c>
      <c r="L400">
        <f t="shared" si="19"/>
        <v>1.7581207507734465E-8</v>
      </c>
      <c r="M400">
        <f t="shared" si="20"/>
        <v>7.7730669965013347E-11</v>
      </c>
    </row>
    <row r="401" spans="10:13" x14ac:dyDescent="0.45">
      <c r="J401">
        <v>397</v>
      </c>
      <c r="K401">
        <f t="shared" si="18"/>
        <v>1.3344285776599484E-8</v>
      </c>
      <c r="L401">
        <f t="shared" si="19"/>
        <v>1.3284271439790999E-8</v>
      </c>
      <c r="M401">
        <f t="shared" si="20"/>
        <v>6.0014336808484887E-11</v>
      </c>
    </row>
    <row r="402" spans="10:13" x14ac:dyDescent="0.45">
      <c r="J402">
        <v>398</v>
      </c>
      <c r="K402">
        <f t="shared" si="18"/>
        <v>1.0058506866783483E-8</v>
      </c>
      <c r="L402">
        <f t="shared" si="19"/>
        <v>1.0012298350833843E-8</v>
      </c>
      <c r="M402">
        <f t="shared" si="20"/>
        <v>4.6208515949639833E-11</v>
      </c>
    </row>
    <row r="403" spans="10:13" x14ac:dyDescent="0.45">
      <c r="J403">
        <v>399</v>
      </c>
      <c r="K403">
        <f t="shared" si="18"/>
        <v>7.5627871178821787E-9</v>
      </c>
      <c r="L403">
        <f t="shared" si="19"/>
        <v>7.5273059031168166E-9</v>
      </c>
      <c r="M403">
        <f t="shared" si="20"/>
        <v>3.5481214765362051E-11</v>
      </c>
    </row>
    <row r="404" spans="10:13" x14ac:dyDescent="0.45">
      <c r="J404">
        <v>400</v>
      </c>
      <c r="K404">
        <f t="shared" si="18"/>
        <v>5.6720903384117035E-9</v>
      </c>
      <c r="L404">
        <f t="shared" si="19"/>
        <v>5.6449203571533633E-9</v>
      </c>
      <c r="M404">
        <f t="shared" si="20"/>
        <v>2.7169981258340167E-11</v>
      </c>
    </row>
    <row r="405" spans="10:13" x14ac:dyDescent="0.45">
      <c r="J405">
        <v>401</v>
      </c>
      <c r="K405">
        <f t="shared" si="18"/>
        <v>4.2434591060436937E-9</v>
      </c>
      <c r="L405">
        <f t="shared" si="19"/>
        <v>4.2227099967974092E-9</v>
      </c>
      <c r="M405">
        <f t="shared" si="20"/>
        <v>2.0749109246284525E-11</v>
      </c>
    </row>
    <row r="406" spans="10:13" x14ac:dyDescent="0.45">
      <c r="J406">
        <v>402</v>
      </c>
      <c r="K406">
        <f t="shared" si="18"/>
        <v>3.1667605268982299E-9</v>
      </c>
      <c r="L406">
        <f t="shared" si="19"/>
        <v>3.1509577426128207E-9</v>
      </c>
      <c r="M406">
        <f t="shared" si="20"/>
        <v>1.5802784285409201E-11</v>
      </c>
    </row>
    <row r="407" spans="10:13" x14ac:dyDescent="0.45">
      <c r="J407">
        <v>403</v>
      </c>
      <c r="K407">
        <f t="shared" si="18"/>
        <v>2.3573899703957161E-9</v>
      </c>
      <c r="L407">
        <f t="shared" si="19"/>
        <v>2.3453867854651513E-9</v>
      </c>
      <c r="M407">
        <f t="shared" si="20"/>
        <v>1.2003184930564786E-11</v>
      </c>
    </row>
    <row r="408" spans="10:13" x14ac:dyDescent="0.45">
      <c r="J408">
        <v>404</v>
      </c>
      <c r="K408">
        <f t="shared" si="18"/>
        <v>1.7505371067295247E-9</v>
      </c>
      <c r="L408">
        <f t="shared" si="19"/>
        <v>1.7414444095040388E-9</v>
      </c>
      <c r="M408">
        <f t="shared" si="20"/>
        <v>9.0926972254859361E-12</v>
      </c>
    </row>
    <row r="409" spans="10:13" x14ac:dyDescent="0.45">
      <c r="J409">
        <v>405</v>
      </c>
      <c r="K409">
        <f t="shared" si="18"/>
        <v>1.2966941531329651E-9</v>
      </c>
      <c r="L409">
        <f t="shared" si="19"/>
        <v>1.2898246258785361E-9</v>
      </c>
      <c r="M409">
        <f t="shared" si="20"/>
        <v>6.8695272544289073E-12</v>
      </c>
    </row>
    <row r="410" spans="10:13" x14ac:dyDescent="0.45">
      <c r="J410">
        <v>406</v>
      </c>
      <c r="K410">
        <f t="shared" si="18"/>
        <v>9.5814838901448989E-10</v>
      </c>
      <c r="L410">
        <f t="shared" si="19"/>
        <v>9.5297228102301365E-10</v>
      </c>
      <c r="M410">
        <f t="shared" si="20"/>
        <v>5.1761079914762438E-12</v>
      </c>
    </row>
    <row r="411" spans="10:13" x14ac:dyDescent="0.45">
      <c r="J411">
        <v>407</v>
      </c>
      <c r="K411">
        <f t="shared" si="18"/>
        <v>7.0625188379447921E-10</v>
      </c>
      <c r="L411">
        <f t="shared" si="19"/>
        <v>7.0236209015795691E-10</v>
      </c>
      <c r="M411">
        <f t="shared" si="20"/>
        <v>3.8897936365223079E-12</v>
      </c>
    </row>
    <row r="412" spans="10:13" x14ac:dyDescent="0.45">
      <c r="J412">
        <v>408</v>
      </c>
      <c r="K412">
        <f t="shared" si="18"/>
        <v>5.1930285573122493E-10</v>
      </c>
      <c r="L412">
        <f t="shared" si="19"/>
        <v>5.1638743739832412E-10</v>
      </c>
      <c r="M412">
        <f t="shared" si="20"/>
        <v>2.9154183329008079E-12</v>
      </c>
    </row>
    <row r="413" spans="10:13" x14ac:dyDescent="0.45">
      <c r="J413">
        <v>409</v>
      </c>
      <c r="K413">
        <f t="shared" si="18"/>
        <v>3.8090674014515736E-10</v>
      </c>
      <c r="L413">
        <f t="shared" si="19"/>
        <v>3.7872737223895821E-10</v>
      </c>
      <c r="M413">
        <f t="shared" si="20"/>
        <v>2.1793679061991494E-12</v>
      </c>
    </row>
    <row r="414" spans="10:13" x14ac:dyDescent="0.45">
      <c r="J414">
        <v>410</v>
      </c>
      <c r="K414">
        <f t="shared" ref="K414:K477" si="21">_xlfn.POISSON.DIST(J414,$C$5,0)</f>
        <v>2.7871224888670398E-10</v>
      </c>
      <c r="L414">
        <f t="shared" ref="L414:L477" si="22">_xlfn.BINOM.DIST(J414,$C$4,$C$6,0)</f>
        <v>2.7708737456142942E-10</v>
      </c>
      <c r="M414">
        <f t="shared" ref="M414:M477" si="23">ABS(K414-L414)</f>
        <v>1.6248743252745579E-12</v>
      </c>
    </row>
    <row r="415" spans="10:13" x14ac:dyDescent="0.45">
      <c r="J415">
        <v>411</v>
      </c>
      <c r="K415">
        <f t="shared" si="21"/>
        <v>2.0343959772751689E-10</v>
      </c>
      <c r="L415">
        <f t="shared" si="22"/>
        <v>2.0223130350626948E-10</v>
      </c>
      <c r="M415">
        <f t="shared" si="23"/>
        <v>1.2082942212474191E-12</v>
      </c>
    </row>
    <row r="416" spans="10:13" x14ac:dyDescent="0.45">
      <c r="J416">
        <v>412</v>
      </c>
      <c r="K416">
        <f t="shared" si="21"/>
        <v>1.481356294132409E-10</v>
      </c>
      <c r="L416">
        <f t="shared" si="22"/>
        <v>1.4723945322470368E-10</v>
      </c>
      <c r="M416">
        <f t="shared" si="23"/>
        <v>8.9617618853721638E-13</v>
      </c>
    </row>
    <row r="417" spans="10:13" x14ac:dyDescent="0.45">
      <c r="J417">
        <v>413</v>
      </c>
      <c r="K417">
        <f t="shared" si="21"/>
        <v>1.0760457342366042E-10</v>
      </c>
      <c r="L417">
        <f t="shared" si="22"/>
        <v>1.0694161558635154E-10</v>
      </c>
      <c r="M417">
        <f t="shared" si="23"/>
        <v>6.6295783730887867E-13</v>
      </c>
    </row>
    <row r="418" spans="10:13" x14ac:dyDescent="0.45">
      <c r="J418">
        <v>414</v>
      </c>
      <c r="K418">
        <f t="shared" si="21"/>
        <v>7.7974328567872125E-11</v>
      </c>
      <c r="L418">
        <f t="shared" si="22"/>
        <v>7.7485164896654836E-11</v>
      </c>
      <c r="M418">
        <f t="shared" si="23"/>
        <v>4.8916367121728934E-13</v>
      </c>
    </row>
    <row r="419" spans="10:13" x14ac:dyDescent="0.45">
      <c r="J419">
        <v>415</v>
      </c>
      <c r="K419">
        <f t="shared" si="21"/>
        <v>5.6366984506895147E-11</v>
      </c>
      <c r="L419">
        <f t="shared" si="22"/>
        <v>5.6006984773785612E-11</v>
      </c>
      <c r="M419">
        <f t="shared" si="23"/>
        <v>3.5999973310953486E-13</v>
      </c>
    </row>
    <row r="420" spans="10:13" x14ac:dyDescent="0.45">
      <c r="J420">
        <v>416</v>
      </c>
      <c r="K420">
        <f t="shared" si="21"/>
        <v>4.064926767324148E-11</v>
      </c>
      <c r="L420">
        <f t="shared" si="22"/>
        <v>4.0385006277198241E-11</v>
      </c>
      <c r="M420">
        <f t="shared" si="23"/>
        <v>2.6426139604323842E-13</v>
      </c>
    </row>
    <row r="421" spans="10:13" x14ac:dyDescent="0.45">
      <c r="J421">
        <v>417</v>
      </c>
      <c r="K421">
        <f t="shared" si="21"/>
        <v>2.9244077462764212E-11</v>
      </c>
      <c r="L421">
        <f t="shared" si="22"/>
        <v>2.9050590079605068E-11</v>
      </c>
      <c r="M421">
        <f t="shared" si="23"/>
        <v>1.9348738315914388E-13</v>
      </c>
    </row>
    <row r="422" spans="10:13" x14ac:dyDescent="0.45">
      <c r="J422">
        <v>418</v>
      </c>
      <c r="K422">
        <f t="shared" si="21"/>
        <v>2.0988572341696039E-11</v>
      </c>
      <c r="L422">
        <f t="shared" si="22"/>
        <v>2.0847265651135956E-11</v>
      </c>
      <c r="M422">
        <f t="shared" si="23"/>
        <v>1.4130669056008282E-13</v>
      </c>
    </row>
    <row r="423" spans="10:13" x14ac:dyDescent="0.45">
      <c r="J423">
        <v>419</v>
      </c>
      <c r="K423">
        <f t="shared" si="21"/>
        <v>1.5027617428422126E-11</v>
      </c>
      <c r="L423">
        <f t="shared" si="22"/>
        <v>1.4924681338120079E-11</v>
      </c>
      <c r="M423">
        <f t="shared" si="23"/>
        <v>1.0293609030204739E-13</v>
      </c>
    </row>
    <row r="424" spans="10:13" x14ac:dyDescent="0.45">
      <c r="J424">
        <v>420</v>
      </c>
      <c r="K424">
        <f t="shared" si="21"/>
        <v>1.0734012448873234E-11</v>
      </c>
      <c r="L424">
        <f t="shared" si="22"/>
        <v>1.0659217691478863E-11</v>
      </c>
      <c r="M424">
        <f t="shared" si="23"/>
        <v>7.4794757394370901E-14</v>
      </c>
    </row>
    <row r="425" spans="10:13" x14ac:dyDescent="0.45">
      <c r="J425">
        <v>421</v>
      </c>
      <c r="K425">
        <f t="shared" si="21"/>
        <v>7.6489399873202933E-12</v>
      </c>
      <c r="L425">
        <f t="shared" si="22"/>
        <v>7.5947303098634713E-12</v>
      </c>
      <c r="M425">
        <f t="shared" si="23"/>
        <v>5.4209677456821984E-14</v>
      </c>
    </row>
    <row r="426" spans="10:13" x14ac:dyDescent="0.45">
      <c r="J426">
        <v>422</v>
      </c>
      <c r="K426">
        <f t="shared" si="21"/>
        <v>5.4376350620762475E-12</v>
      </c>
      <c r="L426">
        <f t="shared" si="22"/>
        <v>5.39844388985179E-12</v>
      </c>
      <c r="M426">
        <f t="shared" si="23"/>
        <v>3.9191172224457482E-14</v>
      </c>
    </row>
    <row r="427" spans="10:13" x14ac:dyDescent="0.45">
      <c r="J427">
        <v>423</v>
      </c>
      <c r="K427">
        <f t="shared" si="21"/>
        <v>3.8564787674298408E-12</v>
      </c>
      <c r="L427">
        <f t="shared" si="22"/>
        <v>3.8282163702515624E-12</v>
      </c>
      <c r="M427">
        <f t="shared" si="23"/>
        <v>2.8262397178278414E-14</v>
      </c>
    </row>
    <row r="428" spans="10:13" x14ac:dyDescent="0.45">
      <c r="J428">
        <v>424</v>
      </c>
      <c r="K428">
        <f t="shared" si="21"/>
        <v>2.7286406373324526E-12</v>
      </c>
      <c r="L428">
        <f t="shared" si="22"/>
        <v>2.7083103950480065E-12</v>
      </c>
      <c r="M428">
        <f t="shared" si="23"/>
        <v>2.0330242284446097E-14</v>
      </c>
    </row>
    <row r="429" spans="10:13" x14ac:dyDescent="0.45">
      <c r="J429">
        <v>425</v>
      </c>
      <c r="K429">
        <f t="shared" si="21"/>
        <v>1.9260992734111412E-12</v>
      </c>
      <c r="L429">
        <f t="shared" si="22"/>
        <v>1.9115113861973688E-12</v>
      </c>
      <c r="M429">
        <f t="shared" si="23"/>
        <v>1.4587887213772318E-14</v>
      </c>
    </row>
    <row r="430" spans="10:13" x14ac:dyDescent="0.45">
      <c r="J430">
        <v>426</v>
      </c>
      <c r="K430">
        <f t="shared" si="21"/>
        <v>1.3564079390219397E-12</v>
      </c>
      <c r="L430">
        <f t="shared" si="22"/>
        <v>1.3459664616696734E-12</v>
      </c>
      <c r="M430">
        <f t="shared" si="23"/>
        <v>1.0441477352266339E-14</v>
      </c>
    </row>
    <row r="431" spans="10:13" x14ac:dyDescent="0.45">
      <c r="J431">
        <v>427</v>
      </c>
      <c r="K431">
        <f t="shared" si="21"/>
        <v>9.5297981664305399E-13</v>
      </c>
      <c r="L431">
        <f t="shared" si="22"/>
        <v>9.4552469719160114E-13</v>
      </c>
      <c r="M431">
        <f t="shared" si="23"/>
        <v>7.455119451452855E-15</v>
      </c>
    </row>
    <row r="432" spans="10:13" x14ac:dyDescent="0.45">
      <c r="J432">
        <v>428</v>
      </c>
      <c r="K432">
        <f t="shared" si="21"/>
        <v>6.6797650699278835E-13</v>
      </c>
      <c r="L432">
        <f t="shared" si="22"/>
        <v>6.626667613456132E-13</v>
      </c>
      <c r="M432">
        <f t="shared" si="23"/>
        <v>5.3097456471751443E-15</v>
      </c>
    </row>
    <row r="433" spans="10:13" x14ac:dyDescent="0.45">
      <c r="J433">
        <v>429</v>
      </c>
      <c r="K433">
        <f t="shared" si="21"/>
        <v>4.6711643845649856E-13</v>
      </c>
      <c r="L433">
        <f t="shared" si="22"/>
        <v>4.6334399618610022E-13</v>
      </c>
      <c r="M433">
        <f t="shared" si="23"/>
        <v>3.7724422703983399E-15</v>
      </c>
    </row>
    <row r="434" spans="10:13" x14ac:dyDescent="0.45">
      <c r="J434">
        <v>430</v>
      </c>
      <c r="K434">
        <f t="shared" si="21"/>
        <v>3.2589518962081703E-13</v>
      </c>
      <c r="L434">
        <f t="shared" si="22"/>
        <v>3.2322153967940088E-13</v>
      </c>
      <c r="M434">
        <f t="shared" si="23"/>
        <v>2.6736499414161493E-15</v>
      </c>
    </row>
    <row r="435" spans="10:13" x14ac:dyDescent="0.45">
      <c r="J435">
        <v>431</v>
      </c>
      <c r="K435">
        <f t="shared" si="21"/>
        <v>2.2684119927202682E-13</v>
      </c>
      <c r="L435">
        <f t="shared" si="22"/>
        <v>2.2495093383049526E-13</v>
      </c>
      <c r="M435">
        <f t="shared" si="23"/>
        <v>1.8902654415315591E-15</v>
      </c>
    </row>
    <row r="436" spans="10:13" x14ac:dyDescent="0.45">
      <c r="J436">
        <v>432</v>
      </c>
      <c r="K436">
        <f t="shared" si="21"/>
        <v>1.5752861060557201E-13</v>
      </c>
      <c r="L436">
        <f t="shared" si="22"/>
        <v>1.5619545584370193E-13</v>
      </c>
      <c r="M436">
        <f t="shared" si="23"/>
        <v>1.3331547618700791E-15</v>
      </c>
    </row>
    <row r="437" spans="10:13" x14ac:dyDescent="0.45">
      <c r="J437">
        <v>433</v>
      </c>
      <c r="K437">
        <f t="shared" si="21"/>
        <v>1.0914222443804439E-13</v>
      </c>
      <c r="L437">
        <f t="shared" si="22"/>
        <v>1.0820427149400159E-13</v>
      </c>
      <c r="M437">
        <f t="shared" si="23"/>
        <v>9.3795294404280451E-16</v>
      </c>
    </row>
    <row r="438" spans="10:13" x14ac:dyDescent="0.45">
      <c r="J438">
        <v>434</v>
      </c>
      <c r="K438">
        <f t="shared" si="21"/>
        <v>7.5443933943347547E-14</v>
      </c>
      <c r="L438">
        <f t="shared" si="22"/>
        <v>7.4785628576436953E-14</v>
      </c>
      <c r="M438">
        <f t="shared" si="23"/>
        <v>6.5830536691059458E-16</v>
      </c>
    </row>
    <row r="439" spans="10:13" x14ac:dyDescent="0.45">
      <c r="J439">
        <v>435</v>
      </c>
      <c r="K439">
        <f t="shared" si="21"/>
        <v>5.2030299271273592E-14</v>
      </c>
      <c r="L439">
        <f t="shared" si="22"/>
        <v>5.1569382272360247E-14</v>
      </c>
      <c r="M439">
        <f t="shared" si="23"/>
        <v>4.6091699891334504E-16</v>
      </c>
    </row>
    <row r="440" spans="10:13" x14ac:dyDescent="0.45">
      <c r="J440">
        <v>436</v>
      </c>
      <c r="K440">
        <f t="shared" si="21"/>
        <v>3.5800664636197567E-14</v>
      </c>
      <c r="L440">
        <f t="shared" si="22"/>
        <v>3.5478728199472901E-14</v>
      </c>
      <c r="M440">
        <f t="shared" si="23"/>
        <v>3.219364367246658E-16</v>
      </c>
    </row>
    <row r="441" spans="10:13" x14ac:dyDescent="0.45">
      <c r="J441">
        <v>437</v>
      </c>
      <c r="K441">
        <f t="shared" si="21"/>
        <v>2.4577115310891304E-14</v>
      </c>
      <c r="L441">
        <f t="shared" si="22"/>
        <v>2.4352792890941867E-14</v>
      </c>
      <c r="M441">
        <f t="shared" si="23"/>
        <v>2.243224199494364E-16</v>
      </c>
    </row>
    <row r="442" spans="10:13" x14ac:dyDescent="0.45">
      <c r="J442">
        <v>438</v>
      </c>
      <c r="K442">
        <f t="shared" si="21"/>
        <v>1.6833640623897765E-14</v>
      </c>
      <c r="L442">
        <f t="shared" si="22"/>
        <v>1.6677709285695308E-14</v>
      </c>
      <c r="M442">
        <f t="shared" si="23"/>
        <v>1.5593133820245727E-16</v>
      </c>
    </row>
    <row r="443" spans="10:13" x14ac:dyDescent="0.45">
      <c r="J443">
        <v>439</v>
      </c>
      <c r="K443">
        <f t="shared" si="21"/>
        <v>1.1503626850043941E-14</v>
      </c>
      <c r="L443">
        <f t="shared" si="22"/>
        <v>1.1395494581651233E-14</v>
      </c>
      <c r="M443">
        <f t="shared" si="23"/>
        <v>1.0813226839270777E-16</v>
      </c>
    </row>
    <row r="444" spans="10:13" x14ac:dyDescent="0.45">
      <c r="J444">
        <v>440</v>
      </c>
      <c r="K444">
        <f t="shared" si="21"/>
        <v>7.8433819432117364E-15</v>
      </c>
      <c r="L444">
        <f t="shared" si="22"/>
        <v>7.768575090388248E-15</v>
      </c>
      <c r="M444">
        <f t="shared" si="23"/>
        <v>7.4806852823488489E-17</v>
      </c>
    </row>
    <row r="445" spans="10:13" x14ac:dyDescent="0.45">
      <c r="J445">
        <v>441</v>
      </c>
      <c r="K445">
        <f t="shared" si="21"/>
        <v>5.3356339749740397E-15</v>
      </c>
      <c r="L445">
        <f t="shared" si="22"/>
        <v>5.2840048731277307E-15</v>
      </c>
      <c r="M445">
        <f t="shared" si="23"/>
        <v>5.1629101846309007E-17</v>
      </c>
    </row>
    <row r="446" spans="10:13" x14ac:dyDescent="0.45">
      <c r="J446">
        <v>442</v>
      </c>
      <c r="K446">
        <f t="shared" si="21"/>
        <v>3.6214710237379904E-15</v>
      </c>
      <c r="L446">
        <f t="shared" si="22"/>
        <v>3.5859228087285037E-15</v>
      </c>
      <c r="M446">
        <f t="shared" si="23"/>
        <v>3.5548215009486725E-17</v>
      </c>
    </row>
    <row r="447" spans="10:13" x14ac:dyDescent="0.45">
      <c r="J447">
        <v>443</v>
      </c>
      <c r="K447">
        <f t="shared" si="21"/>
        <v>2.4524634472266682E-15</v>
      </c>
      <c r="L447">
        <f t="shared" si="22"/>
        <v>2.4280452290408033E-15</v>
      </c>
      <c r="M447">
        <f t="shared" si="23"/>
        <v>2.4418218185864894E-17</v>
      </c>
    </row>
    <row r="448" spans="10:13" x14ac:dyDescent="0.45">
      <c r="J448">
        <v>444</v>
      </c>
      <c r="K448">
        <f t="shared" si="21"/>
        <v>1.6570698967747792E-15</v>
      </c>
      <c r="L448">
        <f t="shared" si="22"/>
        <v>1.6403364286342224E-15</v>
      </c>
      <c r="M448">
        <f t="shared" si="23"/>
        <v>1.6733468140556775E-17</v>
      </c>
    </row>
    <row r="449" spans="10:13" x14ac:dyDescent="0.45">
      <c r="J449">
        <v>445</v>
      </c>
      <c r="K449">
        <f t="shared" si="21"/>
        <v>1.1171257731065769E-15</v>
      </c>
      <c r="L449">
        <f t="shared" si="22"/>
        <v>1.1056854939132854E-15</v>
      </c>
      <c r="M449">
        <f t="shared" si="23"/>
        <v>1.1440279193291505E-17</v>
      </c>
    </row>
    <row r="450" spans="10:13" x14ac:dyDescent="0.45">
      <c r="J450">
        <v>446</v>
      </c>
      <c r="K450">
        <f t="shared" si="21"/>
        <v>7.5142989222415968E-16</v>
      </c>
      <c r="L450">
        <f t="shared" si="22"/>
        <v>7.4362676327683493E-16</v>
      </c>
      <c r="M450">
        <f t="shared" si="23"/>
        <v>7.803128947324757E-18</v>
      </c>
    </row>
    <row r="451" spans="10:13" x14ac:dyDescent="0.45">
      <c r="J451">
        <v>447</v>
      </c>
      <c r="K451">
        <f t="shared" si="21"/>
        <v>5.0431536390883628E-16</v>
      </c>
      <c r="L451">
        <f t="shared" si="22"/>
        <v>4.9900547730790795E-16</v>
      </c>
      <c r="M451">
        <f t="shared" si="23"/>
        <v>5.3098866009283258E-18</v>
      </c>
    </row>
    <row r="452" spans="10:13" x14ac:dyDescent="0.45">
      <c r="J452">
        <v>448</v>
      </c>
      <c r="K452">
        <f t="shared" si="21"/>
        <v>3.3771118118895178E-16</v>
      </c>
      <c r="L452">
        <f t="shared" si="22"/>
        <v>3.3410631796204761E-16</v>
      </c>
      <c r="M452">
        <f t="shared" si="23"/>
        <v>3.6048632269041755E-18</v>
      </c>
    </row>
    <row r="453" spans="10:13" x14ac:dyDescent="0.45">
      <c r="J453">
        <v>449</v>
      </c>
      <c r="K453">
        <f t="shared" si="21"/>
        <v>2.2564221460286001E-16</v>
      </c>
      <c r="L453">
        <f t="shared" si="22"/>
        <v>2.232005715288787E-16</v>
      </c>
      <c r="M453">
        <f t="shared" si="23"/>
        <v>2.4416430739813047E-18</v>
      </c>
    </row>
    <row r="454" spans="10:13" x14ac:dyDescent="0.45">
      <c r="J454">
        <v>450</v>
      </c>
      <c r="K454">
        <f t="shared" si="21"/>
        <v>1.5042814306857478E-16</v>
      </c>
      <c r="L454">
        <f t="shared" si="22"/>
        <v>1.4877820310910823E-16</v>
      </c>
      <c r="M454">
        <f t="shared" si="23"/>
        <v>1.6499399594665499E-18</v>
      </c>
    </row>
    <row r="455" spans="10:13" x14ac:dyDescent="0.45">
      <c r="J455">
        <v>451</v>
      </c>
      <c r="K455">
        <f t="shared" si="21"/>
        <v>1.0006306634273164E-16</v>
      </c>
      <c r="L455">
        <f t="shared" si="22"/>
        <v>9.8950696018810047E-17</v>
      </c>
      <c r="M455">
        <f t="shared" si="23"/>
        <v>1.1123703239215961E-18</v>
      </c>
    </row>
    <row r="456" spans="10:13" x14ac:dyDescent="0.45">
      <c r="J456">
        <v>452</v>
      </c>
      <c r="K456">
        <f t="shared" si="21"/>
        <v>6.6413539608010684E-17</v>
      </c>
      <c r="L456">
        <f t="shared" si="22"/>
        <v>6.5665320783121419E-17</v>
      </c>
      <c r="M456">
        <f t="shared" si="23"/>
        <v>7.482188248892652E-19</v>
      </c>
    </row>
    <row r="457" spans="10:13" x14ac:dyDescent="0.45">
      <c r="J457">
        <v>453</v>
      </c>
      <c r="K457">
        <f t="shared" si="21"/>
        <v>4.3982476561595164E-17</v>
      </c>
      <c r="L457">
        <f t="shared" si="22"/>
        <v>4.3480355403393537E-17</v>
      </c>
      <c r="M457">
        <f t="shared" si="23"/>
        <v>5.0212115820162679E-19</v>
      </c>
    </row>
    <row r="458" spans="10:13" x14ac:dyDescent="0.45">
      <c r="J458">
        <v>454</v>
      </c>
      <c r="K458">
        <f t="shared" si="21"/>
        <v>2.9063310503256286E-17</v>
      </c>
      <c r="L458">
        <f t="shared" si="22"/>
        <v>2.8727115140530013E-17</v>
      </c>
      <c r="M458">
        <f t="shared" si="23"/>
        <v>3.3619536272627219E-19</v>
      </c>
    </row>
    <row r="459" spans="10:13" x14ac:dyDescent="0.45">
      <c r="J459">
        <v>455</v>
      </c>
      <c r="K459">
        <f t="shared" si="21"/>
        <v>1.9162622309839882E-17</v>
      </c>
      <c r="L459">
        <f t="shared" si="22"/>
        <v>1.8938037255302485E-17</v>
      </c>
      <c r="M459">
        <f t="shared" si="23"/>
        <v>2.2458505453739712E-19</v>
      </c>
    </row>
    <row r="460" spans="10:13" x14ac:dyDescent="0.45">
      <c r="J460">
        <v>456</v>
      </c>
      <c r="K460">
        <f t="shared" si="21"/>
        <v>1.2606988361736392E-17</v>
      </c>
      <c r="L460">
        <f t="shared" si="22"/>
        <v>1.2457303275423535E-17</v>
      </c>
      <c r="M460">
        <f t="shared" si="23"/>
        <v>1.4968508631285663E-19</v>
      </c>
    </row>
    <row r="461" spans="10:13" x14ac:dyDescent="0.45">
      <c r="J461">
        <v>457</v>
      </c>
      <c r="K461">
        <f t="shared" si="21"/>
        <v>8.2759223381201753E-18</v>
      </c>
      <c r="L461">
        <f t="shared" si="22"/>
        <v>8.1763846955816045E-18</v>
      </c>
      <c r="M461">
        <f t="shared" si="23"/>
        <v>9.953764253857084E-20</v>
      </c>
    </row>
    <row r="462" spans="10:13" x14ac:dyDescent="0.45">
      <c r="J462">
        <v>458</v>
      </c>
      <c r="K462">
        <f t="shared" si="21"/>
        <v>5.420909828463112E-18</v>
      </c>
      <c r="L462">
        <f t="shared" si="22"/>
        <v>5.3548694004111873E-18</v>
      </c>
      <c r="M462">
        <f t="shared" si="23"/>
        <v>6.6040428051924714E-20</v>
      </c>
    </row>
    <row r="463" spans="10:13" x14ac:dyDescent="0.45">
      <c r="J463">
        <v>459</v>
      </c>
      <c r="K463">
        <f t="shared" si="21"/>
        <v>3.5430783192569187E-18</v>
      </c>
      <c r="L463">
        <f t="shared" si="22"/>
        <v>3.4993614883326767E-18</v>
      </c>
      <c r="M463">
        <f t="shared" si="23"/>
        <v>4.3716830924242011E-20</v>
      </c>
    </row>
    <row r="464" spans="10:13" x14ac:dyDescent="0.45">
      <c r="J464">
        <v>460</v>
      </c>
      <c r="K464">
        <f t="shared" si="21"/>
        <v>2.3107032516892508E-18</v>
      </c>
      <c r="L464">
        <f t="shared" si="22"/>
        <v>2.2818292975346058E-18</v>
      </c>
      <c r="M464">
        <f t="shared" si="23"/>
        <v>2.8873954154645025E-20</v>
      </c>
    </row>
    <row r="465" spans="10:13" x14ac:dyDescent="0.45">
      <c r="J465">
        <v>461</v>
      </c>
      <c r="K465">
        <f t="shared" si="21"/>
        <v>1.5037114436155882E-18</v>
      </c>
      <c r="L465">
        <f t="shared" si="22"/>
        <v>1.4846837930280112E-18</v>
      </c>
      <c r="M465">
        <f t="shared" si="23"/>
        <v>1.9027650587576918E-20</v>
      </c>
    </row>
    <row r="466" spans="10:13" x14ac:dyDescent="0.45">
      <c r="J466">
        <v>462</v>
      </c>
      <c r="K466">
        <f t="shared" si="21"/>
        <v>9.7643600234775618E-19</v>
      </c>
      <c r="L466">
        <f t="shared" si="22"/>
        <v>9.6392512156203689E-19</v>
      </c>
      <c r="M466">
        <f t="shared" si="23"/>
        <v>1.2510880785719289E-20</v>
      </c>
    </row>
    <row r="467" spans="10:13" x14ac:dyDescent="0.45">
      <c r="J467">
        <v>463</v>
      </c>
      <c r="K467">
        <f t="shared" si="21"/>
        <v>6.3267991512818185E-19</v>
      </c>
      <c r="L467">
        <f t="shared" si="22"/>
        <v>6.2447230161872304E-19</v>
      </c>
      <c r="M467">
        <f t="shared" si="23"/>
        <v>8.2076135094588118E-21</v>
      </c>
    </row>
    <row r="468" spans="10:13" x14ac:dyDescent="0.45">
      <c r="J468">
        <v>464</v>
      </c>
      <c r="K468">
        <f t="shared" si="21"/>
        <v>4.0906028995354531E-19</v>
      </c>
      <c r="L468">
        <f t="shared" si="22"/>
        <v>4.0368781169462877E-19</v>
      </c>
      <c r="M468">
        <f t="shared" si="23"/>
        <v>5.3724782589165379E-21</v>
      </c>
    </row>
    <row r="469" spans="10:13" x14ac:dyDescent="0.45">
      <c r="J469">
        <v>465</v>
      </c>
      <c r="K469">
        <f t="shared" si="21"/>
        <v>2.6390986448615111E-19</v>
      </c>
      <c r="L469">
        <f t="shared" si="22"/>
        <v>2.6040102388780283E-19</v>
      </c>
      <c r="M469">
        <f t="shared" si="23"/>
        <v>3.5088405983482821E-21</v>
      </c>
    </row>
    <row r="470" spans="10:13" x14ac:dyDescent="0.45">
      <c r="J470">
        <v>466</v>
      </c>
      <c r="K470">
        <f t="shared" si="21"/>
        <v>1.6989905439023519E-19</v>
      </c>
      <c r="L470">
        <f t="shared" si="22"/>
        <v>1.6761247520932353E-19</v>
      </c>
      <c r="M470">
        <f t="shared" si="23"/>
        <v>2.2865791809116597E-21</v>
      </c>
    </row>
    <row r="471" spans="10:13" x14ac:dyDescent="0.45">
      <c r="J471">
        <v>467</v>
      </c>
      <c r="K471">
        <f t="shared" si="21"/>
        <v>1.091428614926564E-19</v>
      </c>
      <c r="L471">
        <f t="shared" si="22"/>
        <v>1.0765608770160588E-19</v>
      </c>
      <c r="M471">
        <f t="shared" si="23"/>
        <v>1.486773791050514E-21</v>
      </c>
    </row>
    <row r="472" spans="10:13" x14ac:dyDescent="0.45">
      <c r="J472">
        <v>468</v>
      </c>
      <c r="K472">
        <f t="shared" si="21"/>
        <v>6.9963372751699674E-20</v>
      </c>
      <c r="L472">
        <f t="shared" si="22"/>
        <v>6.8998784448568692E-20</v>
      </c>
      <c r="M472">
        <f t="shared" si="23"/>
        <v>9.6458830313098193E-22</v>
      </c>
    </row>
    <row r="473" spans="10:13" x14ac:dyDescent="0.45">
      <c r="J473">
        <v>469</v>
      </c>
      <c r="K473">
        <f t="shared" si="21"/>
        <v>4.4752690459511863E-20</v>
      </c>
      <c r="L473">
        <f t="shared" si="22"/>
        <v>4.4128265996292231E-20</v>
      </c>
      <c r="M473">
        <f t="shared" si="23"/>
        <v>6.2442446321963248E-22</v>
      </c>
    </row>
    <row r="474" spans="10:13" x14ac:dyDescent="0.45">
      <c r="J474">
        <v>470</v>
      </c>
      <c r="K474">
        <f t="shared" si="21"/>
        <v>2.8565547101815382E-20</v>
      </c>
      <c r="L474">
        <f t="shared" si="22"/>
        <v>2.8162216647679604E-20</v>
      </c>
      <c r="M474">
        <f t="shared" si="23"/>
        <v>4.0333045413577791E-22</v>
      </c>
    </row>
    <row r="475" spans="10:13" x14ac:dyDescent="0.45">
      <c r="J475">
        <v>471</v>
      </c>
      <c r="K475">
        <f t="shared" si="21"/>
        <v>1.8194615988417088E-20</v>
      </c>
      <c r="L475">
        <f t="shared" si="22"/>
        <v>1.7934667282894284E-20</v>
      </c>
      <c r="M475">
        <f t="shared" si="23"/>
        <v>2.5994870552280396E-22</v>
      </c>
    </row>
    <row r="476" spans="10:13" x14ac:dyDescent="0.45">
      <c r="J476">
        <v>472</v>
      </c>
      <c r="K476">
        <f t="shared" si="21"/>
        <v>1.156437456890975E-20</v>
      </c>
      <c r="L476">
        <f t="shared" si="22"/>
        <v>1.1397203093939694E-20</v>
      </c>
      <c r="M476">
        <f t="shared" si="23"/>
        <v>1.6717147497005618E-22</v>
      </c>
    </row>
    <row r="477" spans="10:13" x14ac:dyDescent="0.45">
      <c r="J477">
        <v>473</v>
      </c>
      <c r="K477">
        <f t="shared" si="21"/>
        <v>7.3346984580819822E-21</v>
      </c>
      <c r="L477">
        <f t="shared" si="22"/>
        <v>7.227426334081348E-21</v>
      </c>
      <c r="M477">
        <f t="shared" si="23"/>
        <v>1.0727212400063422E-22</v>
      </c>
    </row>
    <row r="478" spans="10:13" x14ac:dyDescent="0.45">
      <c r="J478">
        <v>474</v>
      </c>
      <c r="K478">
        <f t="shared" ref="K478:K541" si="24">_xlfn.POISSON.DIST(J478,$C$5,0)</f>
        <v>4.6422142139759089E-21</v>
      </c>
      <c r="L478">
        <f t="shared" ref="L478:L541" si="25">_xlfn.BINOM.DIST(J478,$C$4,$C$6,0)</f>
        <v>4.5735288696896311E-21</v>
      </c>
      <c r="M478">
        <f t="shared" ref="M478:M541" si="26">ABS(K478-L478)</f>
        <v>6.8685344286277828E-23</v>
      </c>
    </row>
    <row r="479" spans="10:13" x14ac:dyDescent="0.45">
      <c r="J479">
        <v>475</v>
      </c>
      <c r="K479">
        <f t="shared" si="24"/>
        <v>2.9319247667216512E-21</v>
      </c>
      <c r="L479">
        <f t="shared" si="25"/>
        <v>2.8880417916987504E-21</v>
      </c>
      <c r="M479">
        <f t="shared" si="26"/>
        <v>4.3882975022900835E-23</v>
      </c>
    </row>
    <row r="480" spans="10:13" x14ac:dyDescent="0.45">
      <c r="J480">
        <v>476</v>
      </c>
      <c r="K480">
        <f t="shared" si="24"/>
        <v>1.8478517437321318E-21</v>
      </c>
      <c r="L480">
        <f t="shared" si="25"/>
        <v>1.8198757769228131E-21</v>
      </c>
      <c r="M480">
        <f t="shared" si="26"/>
        <v>2.7975966809318682E-23</v>
      </c>
    </row>
    <row r="481" spans="10:13" x14ac:dyDescent="0.45">
      <c r="J481">
        <v>477</v>
      </c>
      <c r="K481">
        <f t="shared" si="24"/>
        <v>1.1621709080076015E-21</v>
      </c>
      <c r="L481">
        <f t="shared" si="25"/>
        <v>1.144374454508041E-21</v>
      </c>
      <c r="M481">
        <f t="shared" si="26"/>
        <v>1.7796453499560496E-23</v>
      </c>
    </row>
    <row r="482" spans="10:13" x14ac:dyDescent="0.45">
      <c r="J482">
        <v>478</v>
      </c>
      <c r="K482">
        <f t="shared" si="24"/>
        <v>7.2939596736881416E-22</v>
      </c>
      <c r="L482">
        <f t="shared" si="25"/>
        <v>7.1809948082329186E-22</v>
      </c>
      <c r="M482">
        <f t="shared" si="26"/>
        <v>1.12964865455223E-23</v>
      </c>
    </row>
    <row r="483" spans="10:13" x14ac:dyDescent="0.45">
      <c r="J483">
        <v>479</v>
      </c>
      <c r="K483">
        <f t="shared" si="24"/>
        <v>4.5682419668193026E-22</v>
      </c>
      <c r="L483">
        <f t="shared" si="25"/>
        <v>4.4966907354342914E-22</v>
      </c>
      <c r="M483">
        <f t="shared" si="26"/>
        <v>7.1551231385011232E-24</v>
      </c>
    </row>
    <row r="484" spans="10:13" x14ac:dyDescent="0.45">
      <c r="J484">
        <v>480</v>
      </c>
      <c r="K484">
        <f t="shared" si="24"/>
        <v>2.8551512292619439E-22</v>
      </c>
      <c r="L484">
        <f t="shared" si="25"/>
        <v>2.8099284914048859E-22</v>
      </c>
      <c r="M484">
        <f t="shared" si="26"/>
        <v>4.5222737857057927E-24</v>
      </c>
    </row>
    <row r="485" spans="10:13" x14ac:dyDescent="0.45">
      <c r="J485">
        <v>481</v>
      </c>
      <c r="K485">
        <f t="shared" si="24"/>
        <v>1.7807596024503238E-22</v>
      </c>
      <c r="L485">
        <f t="shared" si="25"/>
        <v>1.7522385982296187E-22</v>
      </c>
      <c r="M485">
        <f t="shared" si="26"/>
        <v>2.8521004220705078E-24</v>
      </c>
    </row>
    <row r="486" spans="10:13" x14ac:dyDescent="0.45">
      <c r="J486">
        <v>482</v>
      </c>
      <c r="K486">
        <f t="shared" si="24"/>
        <v>1.1083565990354806E-22</v>
      </c>
      <c r="L486">
        <f t="shared" si="25"/>
        <v>1.0904074779262939E-22</v>
      </c>
      <c r="M486">
        <f t="shared" si="26"/>
        <v>1.7949121109186728E-24</v>
      </c>
    </row>
    <row r="487" spans="10:13" x14ac:dyDescent="0.45">
      <c r="J487">
        <v>483</v>
      </c>
      <c r="K487">
        <f t="shared" si="24"/>
        <v>6.884202478480893E-23</v>
      </c>
      <c r="L487">
        <f t="shared" si="25"/>
        <v>6.7714842497586645E-23</v>
      </c>
      <c r="M487">
        <f t="shared" si="26"/>
        <v>1.1271822872222843E-24</v>
      </c>
    </row>
    <row r="488" spans="10:13" x14ac:dyDescent="0.45">
      <c r="J488">
        <v>484</v>
      </c>
      <c r="K488">
        <f t="shared" si="24"/>
        <v>4.267067651951223E-23</v>
      </c>
      <c r="L488">
        <f t="shared" si="25"/>
        <v>4.1964326629805376E-23</v>
      </c>
      <c r="M488">
        <f t="shared" si="26"/>
        <v>7.0634988970685368E-25</v>
      </c>
    </row>
    <row r="489" spans="10:13" x14ac:dyDescent="0.45">
      <c r="J489">
        <v>485</v>
      </c>
      <c r="K489">
        <f t="shared" si="24"/>
        <v>2.6394232898666752E-23</v>
      </c>
      <c r="L489">
        <f t="shared" si="25"/>
        <v>2.5952537861801586E-23</v>
      </c>
      <c r="M489">
        <f t="shared" si="26"/>
        <v>4.4169503686516642E-25</v>
      </c>
    </row>
    <row r="490" spans="10:13" x14ac:dyDescent="0.45">
      <c r="J490">
        <v>486</v>
      </c>
      <c r="K490">
        <f t="shared" si="24"/>
        <v>1.6292736357201118E-23</v>
      </c>
      <c r="L490">
        <f t="shared" si="25"/>
        <v>1.601712049475154E-23</v>
      </c>
      <c r="M490">
        <f t="shared" si="26"/>
        <v>2.7561586244957739E-25</v>
      </c>
    </row>
    <row r="491" spans="10:13" x14ac:dyDescent="0.45">
      <c r="J491">
        <v>487</v>
      </c>
      <c r="K491">
        <f t="shared" si="24"/>
        <v>1.0036593238523012E-23</v>
      </c>
      <c r="L491">
        <f t="shared" si="25"/>
        <v>9.8649735624132927E-24</v>
      </c>
      <c r="M491">
        <f t="shared" si="26"/>
        <v>1.7161967610971895E-25</v>
      </c>
    </row>
    <row r="492" spans="10:13" x14ac:dyDescent="0.45">
      <c r="J492">
        <v>488</v>
      </c>
      <c r="K492">
        <f t="shared" si="24"/>
        <v>6.1700368269607101E-24</v>
      </c>
      <c r="L492">
        <f t="shared" si="25"/>
        <v>6.0633985197329454E-24</v>
      </c>
      <c r="M492">
        <f t="shared" si="26"/>
        <v>1.0663830722776472E-25</v>
      </c>
    </row>
    <row r="493" spans="10:13" x14ac:dyDescent="0.45">
      <c r="J493">
        <v>489</v>
      </c>
      <c r="K493">
        <f t="shared" si="24"/>
        <v>3.785298666847149E-24</v>
      </c>
      <c r="L493">
        <f t="shared" si="25"/>
        <v>3.719176845848543E-24</v>
      </c>
      <c r="M493">
        <f t="shared" si="26"/>
        <v>6.6121820998605969E-26</v>
      </c>
    </row>
    <row r="494" spans="10:13" x14ac:dyDescent="0.45">
      <c r="J494">
        <v>490</v>
      </c>
      <c r="K494">
        <f t="shared" si="24"/>
        <v>2.317529796028837E-24</v>
      </c>
      <c r="L494">
        <f t="shared" si="25"/>
        <v>2.2766165574391772E-24</v>
      </c>
      <c r="M494">
        <f t="shared" si="26"/>
        <v>4.0913238589659756E-26</v>
      </c>
    </row>
    <row r="495" spans="10:13" x14ac:dyDescent="0.45">
      <c r="J495">
        <v>491</v>
      </c>
      <c r="K495">
        <f t="shared" si="24"/>
        <v>1.4160059853536215E-24</v>
      </c>
      <c r="L495">
        <f t="shared" si="25"/>
        <v>1.3907437090552495E-24</v>
      </c>
      <c r="M495">
        <f t="shared" si="26"/>
        <v>2.5262276298372006E-26</v>
      </c>
    </row>
    <row r="496" spans="10:13" x14ac:dyDescent="0.45">
      <c r="J496">
        <v>492</v>
      </c>
      <c r="K496">
        <f t="shared" si="24"/>
        <v>8.634182837522466E-25</v>
      </c>
      <c r="L496">
        <f t="shared" si="25"/>
        <v>8.4785243737399385E-25</v>
      </c>
      <c r="M496">
        <f t="shared" si="26"/>
        <v>1.5565846378252747E-26</v>
      </c>
    </row>
    <row r="497" spans="10:13" x14ac:dyDescent="0.45">
      <c r="J497">
        <v>493</v>
      </c>
      <c r="K497">
        <f t="shared" si="24"/>
        <v>5.2540666354090624E-25</v>
      </c>
      <c r="L497">
        <f t="shared" si="25"/>
        <v>5.1583545690976362E-25</v>
      </c>
      <c r="M497">
        <f t="shared" si="26"/>
        <v>9.5712066311426241E-27</v>
      </c>
    </row>
    <row r="498" spans="10:13" x14ac:dyDescent="0.45">
      <c r="J498">
        <v>494</v>
      </c>
      <c r="K498">
        <f t="shared" si="24"/>
        <v>3.1907287259569102E-25</v>
      </c>
      <c r="L498">
        <f t="shared" si="25"/>
        <v>3.131999215328379E-25</v>
      </c>
      <c r="M498">
        <f t="shared" si="26"/>
        <v>5.8729510628531173E-27</v>
      </c>
    </row>
    <row r="499" spans="10:13" x14ac:dyDescent="0.45">
      <c r="J499">
        <v>495</v>
      </c>
      <c r="K499">
        <f t="shared" si="24"/>
        <v>1.9337749854285301E-25</v>
      </c>
      <c r="L499">
        <f t="shared" si="25"/>
        <v>1.8978129849356247E-25</v>
      </c>
      <c r="M499">
        <f t="shared" si="26"/>
        <v>3.5962000492905421E-27</v>
      </c>
    </row>
    <row r="500" spans="10:13" x14ac:dyDescent="0.45">
      <c r="J500">
        <v>496</v>
      </c>
      <c r="K500">
        <f t="shared" si="24"/>
        <v>1.1696219669930275E-25</v>
      </c>
      <c r="L500">
        <f t="shared" si="25"/>
        <v>1.1476468550492648E-25</v>
      </c>
      <c r="M500">
        <f t="shared" si="26"/>
        <v>2.1975111943762746E-27</v>
      </c>
    </row>
    <row r="501" spans="10:13" x14ac:dyDescent="0.45">
      <c r="J501">
        <v>497</v>
      </c>
      <c r="K501">
        <f t="shared" si="24"/>
        <v>7.0600923560946427E-26</v>
      </c>
      <c r="L501">
        <f t="shared" si="25"/>
        <v>6.9260876182923498E-26</v>
      </c>
      <c r="M501">
        <f t="shared" si="26"/>
        <v>1.340047378022929E-27</v>
      </c>
    </row>
    <row r="502" spans="10:13" x14ac:dyDescent="0.45">
      <c r="J502">
        <v>498</v>
      </c>
      <c r="K502">
        <f t="shared" si="24"/>
        <v>4.2530676843943343E-26</v>
      </c>
      <c r="L502">
        <f t="shared" si="25"/>
        <v>4.1715197407090416E-26</v>
      </c>
      <c r="M502">
        <f t="shared" si="26"/>
        <v>8.1547943685292699E-28</v>
      </c>
    </row>
    <row r="503" spans="10:13" x14ac:dyDescent="0.45">
      <c r="J503">
        <v>499</v>
      </c>
      <c r="K503">
        <f t="shared" si="24"/>
        <v>2.5569545196759278E-26</v>
      </c>
      <c r="L503">
        <f t="shared" si="25"/>
        <v>2.5074309811248424E-26</v>
      </c>
      <c r="M503">
        <f t="shared" si="26"/>
        <v>4.9523538551085366E-28</v>
      </c>
    </row>
    <row r="504" spans="10:13" x14ac:dyDescent="0.45">
      <c r="J504">
        <v>500</v>
      </c>
      <c r="K504">
        <f t="shared" si="24"/>
        <v>1.5341727118055534E-26</v>
      </c>
      <c r="L504">
        <f t="shared" si="25"/>
        <v>1.5041591115726104E-26</v>
      </c>
      <c r="M504">
        <f t="shared" si="26"/>
        <v>3.0013600232942982E-28</v>
      </c>
    </row>
  </sheetData>
  <mergeCells count="1">
    <mergeCell ref="F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06C6-D4C0-4F9E-8C67-066EAE047F3B}">
  <dimension ref="B1:I29"/>
  <sheetViews>
    <sheetView tabSelected="1" workbookViewId="0">
      <selection activeCell="N12" sqref="N12"/>
    </sheetView>
  </sheetViews>
  <sheetFormatPr defaultRowHeight="14.25" x14ac:dyDescent="0.45"/>
  <cols>
    <col min="5" max="5" width="13.53125" customWidth="1"/>
  </cols>
  <sheetData>
    <row r="1" spans="2:9" ht="14.65" thickBot="1" x14ac:dyDescent="0.5"/>
    <row r="2" spans="2:9" x14ac:dyDescent="0.45">
      <c r="B2" s="57" t="s">
        <v>52</v>
      </c>
      <c r="C2" s="58"/>
      <c r="D2" s="58"/>
      <c r="E2" s="58"/>
      <c r="F2" s="59"/>
      <c r="H2" s="60" t="s">
        <v>79</v>
      </c>
      <c r="I2" s="61"/>
    </row>
    <row r="3" spans="2:9" x14ac:dyDescent="0.45">
      <c r="B3" s="36"/>
      <c r="C3" s="37" t="s">
        <v>43</v>
      </c>
      <c r="D3" s="37" t="s">
        <v>44</v>
      </c>
      <c r="E3" s="37" t="s">
        <v>45</v>
      </c>
      <c r="F3" s="38" t="s">
        <v>46</v>
      </c>
      <c r="H3" s="43"/>
      <c r="I3" s="44" t="s">
        <v>53</v>
      </c>
    </row>
    <row r="4" spans="2:9" x14ac:dyDescent="0.45">
      <c r="B4" s="39" t="s">
        <v>47</v>
      </c>
      <c r="C4" s="16">
        <v>1</v>
      </c>
      <c r="D4" s="16">
        <v>2</v>
      </c>
      <c r="E4" s="16">
        <v>3</v>
      </c>
      <c r="F4" s="34">
        <f ca="1">RANDBETWEEN(C4*10^E4,D4*10^E4)/(10^E4)</f>
        <v>1.609</v>
      </c>
      <c r="H4" s="43">
        <v>1</v>
      </c>
      <c r="I4" s="17" t="s">
        <v>54</v>
      </c>
    </row>
    <row r="5" spans="2:9" x14ac:dyDescent="0.45">
      <c r="B5" s="39" t="s">
        <v>48</v>
      </c>
      <c r="C5" s="16">
        <v>1000</v>
      </c>
      <c r="D5" s="16">
        <v>3000</v>
      </c>
      <c r="E5" s="16">
        <v>0</v>
      </c>
      <c r="F5" s="34">
        <f t="shared" ref="F5:F8" ca="1" si="0">RANDBETWEEN(C5*10^E5,D5*10^E5)/(10^E5)</f>
        <v>1434</v>
      </c>
      <c r="H5" s="43">
        <v>2</v>
      </c>
      <c r="I5" s="17" t="s">
        <v>55</v>
      </c>
    </row>
    <row r="6" spans="2:9" x14ac:dyDescent="0.45">
      <c r="B6" s="39" t="s">
        <v>49</v>
      </c>
      <c r="C6" s="16">
        <v>277</v>
      </c>
      <c r="D6" s="16">
        <v>456</v>
      </c>
      <c r="E6" s="16">
        <v>3</v>
      </c>
      <c r="F6" s="34">
        <f t="shared" ca="1" si="0"/>
        <v>321.86900000000003</v>
      </c>
      <c r="H6" s="43">
        <v>3</v>
      </c>
      <c r="I6" s="17" t="s">
        <v>56</v>
      </c>
    </row>
    <row r="7" spans="2:9" x14ac:dyDescent="0.45">
      <c r="B7" s="39" t="s">
        <v>50</v>
      </c>
      <c r="C7" s="16">
        <v>1</v>
      </c>
      <c r="D7" s="16">
        <v>2</v>
      </c>
      <c r="E7" s="16">
        <v>3</v>
      </c>
      <c r="F7" s="34">
        <f t="shared" ca="1" si="0"/>
        <v>1.468</v>
      </c>
      <c r="H7" s="43">
        <v>4</v>
      </c>
      <c r="I7" s="17" t="s">
        <v>57</v>
      </c>
    </row>
    <row r="8" spans="2:9" ht="14.65" thickBot="1" x14ac:dyDescent="0.5">
      <c r="B8" s="40" t="s">
        <v>51</v>
      </c>
      <c r="C8" s="35">
        <v>1</v>
      </c>
      <c r="D8" s="35">
        <v>2</v>
      </c>
      <c r="E8" s="35">
        <v>3</v>
      </c>
      <c r="F8" s="14">
        <f t="shared" ca="1" si="0"/>
        <v>1.141</v>
      </c>
      <c r="H8" s="43">
        <v>5</v>
      </c>
      <c r="I8" s="17" t="s">
        <v>58</v>
      </c>
    </row>
    <row r="9" spans="2:9" x14ac:dyDescent="0.45">
      <c r="H9" s="43">
        <v>6</v>
      </c>
      <c r="I9" s="17" t="s">
        <v>59</v>
      </c>
    </row>
    <row r="10" spans="2:9" x14ac:dyDescent="0.45">
      <c r="H10" s="43">
        <v>7</v>
      </c>
      <c r="I10" s="17" t="s">
        <v>60</v>
      </c>
    </row>
    <row r="11" spans="2:9" x14ac:dyDescent="0.45">
      <c r="H11" s="43">
        <v>8</v>
      </c>
      <c r="I11" s="17" t="s">
        <v>61</v>
      </c>
    </row>
    <row r="12" spans="2:9" x14ac:dyDescent="0.45">
      <c r="H12" s="43">
        <v>9</v>
      </c>
      <c r="I12" s="17" t="s">
        <v>62</v>
      </c>
    </row>
    <row r="13" spans="2:9" x14ac:dyDescent="0.45">
      <c r="H13" s="43">
        <v>10</v>
      </c>
      <c r="I13" s="17" t="s">
        <v>63</v>
      </c>
    </row>
    <row r="14" spans="2:9" x14ac:dyDescent="0.45">
      <c r="H14" s="43">
        <v>11</v>
      </c>
      <c r="I14" s="17" t="s">
        <v>64</v>
      </c>
    </row>
    <row r="15" spans="2:9" x14ac:dyDescent="0.45">
      <c r="H15" s="43">
        <v>12</v>
      </c>
      <c r="I15" s="17" t="s">
        <v>65</v>
      </c>
    </row>
    <row r="16" spans="2:9" x14ac:dyDescent="0.45">
      <c r="H16" s="43">
        <v>13</v>
      </c>
      <c r="I16" s="17" t="s">
        <v>66</v>
      </c>
    </row>
    <row r="17" spans="8:9" x14ac:dyDescent="0.45">
      <c r="H17" s="43">
        <v>14</v>
      </c>
      <c r="I17" s="17" t="s">
        <v>67</v>
      </c>
    </row>
    <row r="18" spans="8:9" x14ac:dyDescent="0.45">
      <c r="H18" s="43">
        <v>15</v>
      </c>
      <c r="I18" s="17" t="s">
        <v>68</v>
      </c>
    </row>
    <row r="19" spans="8:9" x14ac:dyDescent="0.45">
      <c r="H19" s="43">
        <v>16</v>
      </c>
      <c r="I19" s="17" t="s">
        <v>69</v>
      </c>
    </row>
    <row r="20" spans="8:9" x14ac:dyDescent="0.45">
      <c r="H20" s="43">
        <v>17</v>
      </c>
      <c r="I20" s="17" t="s">
        <v>70</v>
      </c>
    </row>
    <row r="21" spans="8:9" x14ac:dyDescent="0.45">
      <c r="H21" s="43">
        <v>18</v>
      </c>
      <c r="I21" s="17" t="s">
        <v>71</v>
      </c>
    </row>
    <row r="22" spans="8:9" x14ac:dyDescent="0.45">
      <c r="H22" s="43">
        <v>19</v>
      </c>
      <c r="I22" s="17" t="s">
        <v>72</v>
      </c>
    </row>
    <row r="23" spans="8:9" x14ac:dyDescent="0.45">
      <c r="H23" s="43">
        <v>20</v>
      </c>
      <c r="I23" s="17" t="s">
        <v>73</v>
      </c>
    </row>
    <row r="24" spans="8:9" x14ac:dyDescent="0.45">
      <c r="H24" s="43">
        <v>21</v>
      </c>
      <c r="I24" s="17" t="s">
        <v>74</v>
      </c>
    </row>
    <row r="25" spans="8:9" x14ac:dyDescent="0.45">
      <c r="H25" s="43">
        <v>22</v>
      </c>
      <c r="I25" s="17" t="s">
        <v>75</v>
      </c>
    </row>
    <row r="26" spans="8:9" x14ac:dyDescent="0.45">
      <c r="H26" s="43">
        <v>23</v>
      </c>
      <c r="I26" s="17" t="s">
        <v>76</v>
      </c>
    </row>
    <row r="27" spans="8:9" x14ac:dyDescent="0.45">
      <c r="H27" s="43">
        <v>24</v>
      </c>
      <c r="I27" s="17" t="s">
        <v>77</v>
      </c>
    </row>
    <row r="28" spans="8:9" ht="14.65" thickBot="1" x14ac:dyDescent="0.5">
      <c r="H28" s="45">
        <v>25</v>
      </c>
      <c r="I28" s="46" t="s">
        <v>78</v>
      </c>
    </row>
    <row r="29" spans="8:9" x14ac:dyDescent="0.45">
      <c r="H29" s="41" t="s">
        <v>46</v>
      </c>
      <c r="I29" s="42" t="str">
        <f ca="1">VLOOKUP(RANDBETWEEN(1,MAX(H:H)),H4:I28,2, FALSE)</f>
        <v>Lucas</v>
      </c>
    </row>
  </sheetData>
  <mergeCells count="2">
    <mergeCell ref="B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Random_Variables</vt:lpstr>
      <vt:lpstr>Truncated_Normal</vt:lpstr>
      <vt:lpstr>Poisson_Distribution</vt:lpstr>
      <vt:lpstr>Extra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Goldlist</dc:creator>
  <cp:lastModifiedBy>Amy</cp:lastModifiedBy>
  <dcterms:created xsi:type="dcterms:W3CDTF">2019-03-20T18:13:06Z</dcterms:created>
  <dcterms:modified xsi:type="dcterms:W3CDTF">2021-06-25T18:39:50Z</dcterms:modified>
</cp:coreProperties>
</file>