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z\Dropbox (Duke Bio_Ea)\Schmid Lab\Saaz\Hbtsal_histone_paper\Oct2021_binding\Supplementary\Code_dependencies\Binding_characteristics\"/>
    </mc:Choice>
  </mc:AlternateContent>
  <xr:revisionPtr revIDLastSave="0" documentId="13_ncr:1_{54048BEE-A65C-4D29-9ECE-36B8908B055D}" xr6:coauthVersionLast="47" xr6:coauthVersionMax="47" xr10:uidLastSave="{00000000-0000-0000-0000-000000000000}"/>
  <bookViews>
    <workbookView xWindow="-108" yWindow="-108" windowWidth="23256" windowHeight="12576" activeTab="2" xr2:uid="{D4510A9A-949C-4BE9-9867-AC5116C9C2C6}"/>
  </bookViews>
  <sheets>
    <sheet name="Distr_2types" sheetId="4" r:id="rId1"/>
    <sheet name="Input_2types" sheetId="3" r:id="rId2"/>
    <sheet name="Peak_genome_pva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F7" i="6"/>
  <c r="F5" i="6"/>
  <c r="F4" i="6"/>
  <c r="F7" i="4"/>
  <c r="D7" i="4"/>
  <c r="F8" i="4"/>
  <c r="D8" i="4"/>
  <c r="F6" i="4"/>
  <c r="D6" i="4"/>
  <c r="F5" i="4"/>
  <c r="D5" i="4"/>
  <c r="F4" i="4"/>
  <c r="D4" i="4"/>
  <c r="F3" i="4"/>
  <c r="D3" i="4"/>
  <c r="F2" i="4"/>
  <c r="D2" i="4"/>
</calcChain>
</file>

<file path=xl/sharedStrings.xml><?xml version="1.0" encoding="utf-8"?>
<sst xmlns="http://schemas.openxmlformats.org/spreadsheetml/2006/main" count="67" uniqueCount="23">
  <si>
    <t>TF</t>
  </si>
  <si>
    <t>Location</t>
  </si>
  <si>
    <t>Percentage</t>
  </si>
  <si>
    <t>Hbtsal_hpyA</t>
  </si>
  <si>
    <t>Promoter</t>
  </si>
  <si>
    <t>Coding</t>
  </si>
  <si>
    <t>Hfxvol_rosR</t>
  </si>
  <si>
    <t>Hfxmed_rosR</t>
  </si>
  <si>
    <t>Hcahis_trmB_diffbind</t>
  </si>
  <si>
    <t>Total peaks</t>
  </si>
  <si>
    <t>percentpromoter</t>
  </si>
  <si>
    <t>percentcoding</t>
  </si>
  <si>
    <t>Hfxvol_hstA</t>
  </si>
  <si>
    <t>Hca_rosR</t>
  </si>
  <si>
    <t>Hfxmed_trmB</t>
  </si>
  <si>
    <t>Hfxmed_trmB_noglu_noWT_2UP</t>
  </si>
  <si>
    <t>Hcahis_rosR</t>
  </si>
  <si>
    <t>Hcahis_trmB</t>
  </si>
  <si>
    <t>Promoter_peaks</t>
  </si>
  <si>
    <t>Noncoding_genome</t>
  </si>
  <si>
    <t>Hypergeom_p</t>
  </si>
  <si>
    <t>Coding_peaks</t>
  </si>
  <si>
    <t>Coding_genome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</si>
</sst>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FE5E-B719-4217-8A4E-9762140B4588}">
  <dimension ref="A1:F18"/>
  <sheetViews>
    <sheetView workbookViewId="0">
      <selection activeCell="A12" sqref="A12:C18"/>
    </sheetView>
  </sheetViews>
  <sheetFormatPr defaultRowHeight="14.4" x14ac:dyDescent="0.3"/>
  <cols>
    <col min="1" max="1" width="18.77734375" bestFit="1" customWidth="1"/>
  </cols>
  <sheetData>
    <row r="1" spans="1:6" x14ac:dyDescent="0.3">
      <c r="A1" t="s">
        <v>0</v>
      </c>
      <c r="B1" t="s">
        <v>9</v>
      </c>
      <c r="C1" t="s">
        <v>4</v>
      </c>
      <c r="D1" t="s">
        <v>10</v>
      </c>
      <c r="E1" t="s">
        <v>5</v>
      </c>
      <c r="F1" t="s">
        <v>11</v>
      </c>
    </row>
    <row r="2" spans="1:6" x14ac:dyDescent="0.3">
      <c r="A2" t="s">
        <v>3</v>
      </c>
      <c r="B2">
        <v>62</v>
      </c>
      <c r="C2">
        <v>8</v>
      </c>
      <c r="D2">
        <f>C2*100/B2</f>
        <v>12.903225806451612</v>
      </c>
      <c r="E2">
        <v>54</v>
      </c>
      <c r="F2">
        <f>E2*100/B2</f>
        <v>87.096774193548384</v>
      </c>
    </row>
    <row r="3" spans="1:6" x14ac:dyDescent="0.3">
      <c r="A3" t="s">
        <v>6</v>
      </c>
      <c r="B3">
        <v>74</v>
      </c>
      <c r="C3">
        <v>48</v>
      </c>
      <c r="D3">
        <f t="shared" ref="D3:D8" si="0">C3*100/B3</f>
        <v>64.86486486486487</v>
      </c>
      <c r="E3">
        <v>26</v>
      </c>
      <c r="F3">
        <f t="shared" ref="F3:F8" si="1">E3*100/B3</f>
        <v>35.135135135135137</v>
      </c>
    </row>
    <row r="4" spans="1:6" x14ac:dyDescent="0.3">
      <c r="A4" t="s">
        <v>7</v>
      </c>
      <c r="B4">
        <v>32</v>
      </c>
      <c r="C4">
        <v>28</v>
      </c>
      <c r="D4">
        <f t="shared" si="0"/>
        <v>87.5</v>
      </c>
      <c r="E4">
        <v>4</v>
      </c>
      <c r="F4">
        <f t="shared" si="1"/>
        <v>12.5</v>
      </c>
    </row>
    <row r="5" spans="1:6" x14ac:dyDescent="0.3">
      <c r="A5" t="s">
        <v>8</v>
      </c>
      <c r="B5">
        <v>25</v>
      </c>
      <c r="C5">
        <v>15</v>
      </c>
      <c r="D5">
        <f t="shared" si="0"/>
        <v>60</v>
      </c>
      <c r="E5">
        <v>10</v>
      </c>
      <c r="F5">
        <f t="shared" si="1"/>
        <v>40</v>
      </c>
    </row>
    <row r="6" spans="1:6" x14ac:dyDescent="0.3">
      <c r="A6" t="s">
        <v>13</v>
      </c>
      <c r="B6">
        <v>51</v>
      </c>
      <c r="C6">
        <v>37</v>
      </c>
      <c r="D6">
        <f t="shared" si="0"/>
        <v>72.549019607843135</v>
      </c>
      <c r="E6">
        <v>14</v>
      </c>
      <c r="F6">
        <f t="shared" si="1"/>
        <v>27.450980392156861</v>
      </c>
    </row>
    <row r="7" spans="1:6" x14ac:dyDescent="0.3">
      <c r="A7" t="s">
        <v>15</v>
      </c>
      <c r="B7">
        <v>41</v>
      </c>
      <c r="C7">
        <v>14</v>
      </c>
      <c r="D7">
        <f t="shared" si="0"/>
        <v>34.146341463414636</v>
      </c>
      <c r="E7">
        <v>27</v>
      </c>
      <c r="F7">
        <f t="shared" si="1"/>
        <v>65.853658536585371</v>
      </c>
    </row>
    <row r="8" spans="1:6" x14ac:dyDescent="0.3">
      <c r="A8" t="s">
        <v>12</v>
      </c>
      <c r="B8">
        <v>32</v>
      </c>
      <c r="C8">
        <v>5</v>
      </c>
      <c r="D8">
        <f t="shared" si="0"/>
        <v>15.625</v>
      </c>
      <c r="E8">
        <v>27</v>
      </c>
      <c r="F8">
        <f t="shared" si="1"/>
        <v>84.375</v>
      </c>
    </row>
    <row r="11" spans="1:6" x14ac:dyDescent="0.3">
      <c r="A11" t="s">
        <v>0</v>
      </c>
      <c r="B11" t="s">
        <v>4</v>
      </c>
      <c r="C11" t="s">
        <v>5</v>
      </c>
    </row>
    <row r="12" spans="1:6" x14ac:dyDescent="0.3">
      <c r="A12" t="s">
        <v>3</v>
      </c>
      <c r="B12">
        <v>12.903225806451612</v>
      </c>
      <c r="C12">
        <v>87.096774193548384</v>
      </c>
    </row>
    <row r="13" spans="1:6" x14ac:dyDescent="0.3">
      <c r="A13" t="s">
        <v>6</v>
      </c>
      <c r="B13">
        <v>64.86486486486487</v>
      </c>
      <c r="C13">
        <v>35.135135135135137</v>
      </c>
    </row>
    <row r="14" spans="1:6" x14ac:dyDescent="0.3">
      <c r="A14" t="s">
        <v>7</v>
      </c>
      <c r="B14">
        <v>87.5</v>
      </c>
      <c r="C14">
        <v>12.5</v>
      </c>
    </row>
    <row r="15" spans="1:6" x14ac:dyDescent="0.3">
      <c r="A15" t="s">
        <v>8</v>
      </c>
      <c r="B15">
        <v>60</v>
      </c>
      <c r="C15">
        <v>40</v>
      </c>
    </row>
    <row r="16" spans="1:6" x14ac:dyDescent="0.3">
      <c r="A16" t="s">
        <v>13</v>
      </c>
      <c r="B16">
        <v>72.549019607843135</v>
      </c>
      <c r="C16">
        <v>27.450980392156861</v>
      </c>
    </row>
    <row r="17" spans="1:3" x14ac:dyDescent="0.3">
      <c r="A17" t="s">
        <v>15</v>
      </c>
      <c r="B17">
        <v>34.146341463414636</v>
      </c>
      <c r="C17">
        <v>65.853658536585371</v>
      </c>
    </row>
    <row r="18" spans="1:3" x14ac:dyDescent="0.3">
      <c r="A18" t="s">
        <v>12</v>
      </c>
      <c r="B18">
        <v>15.625</v>
      </c>
      <c r="C18">
        <v>84.375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753-25C3-4A49-9772-76E7BAD55B12}">
  <dimension ref="A1:C15"/>
  <sheetViews>
    <sheetView workbookViewId="0">
      <selection activeCell="C3" sqref="C3:C15"/>
    </sheetView>
  </sheetViews>
  <sheetFormatPr defaultRowHeight="14.4" x14ac:dyDescent="0.3"/>
  <cols>
    <col min="1" max="1" width="18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12.903225806451612</v>
      </c>
    </row>
    <row r="3" spans="1:3" x14ac:dyDescent="0.3">
      <c r="A3" t="s">
        <v>3</v>
      </c>
      <c r="B3" t="s">
        <v>5</v>
      </c>
      <c r="C3">
        <v>87.096774193548384</v>
      </c>
    </row>
    <row r="4" spans="1:3" x14ac:dyDescent="0.3">
      <c r="A4" t="s">
        <v>12</v>
      </c>
      <c r="B4" t="s">
        <v>4</v>
      </c>
      <c r="C4">
        <v>15.625</v>
      </c>
    </row>
    <row r="5" spans="1:3" x14ac:dyDescent="0.3">
      <c r="A5" t="s">
        <v>12</v>
      </c>
      <c r="B5" t="s">
        <v>5</v>
      </c>
      <c r="C5">
        <v>84.375</v>
      </c>
    </row>
    <row r="6" spans="1:3" x14ac:dyDescent="0.3">
      <c r="A6" t="s">
        <v>6</v>
      </c>
      <c r="B6" t="s">
        <v>4</v>
      </c>
      <c r="C6">
        <v>64.86486486486487</v>
      </c>
    </row>
    <row r="7" spans="1:3" x14ac:dyDescent="0.3">
      <c r="A7" t="s">
        <v>6</v>
      </c>
      <c r="B7" t="s">
        <v>5</v>
      </c>
      <c r="C7">
        <v>35.135135135135137</v>
      </c>
    </row>
    <row r="8" spans="1:3" x14ac:dyDescent="0.3">
      <c r="A8" t="s">
        <v>7</v>
      </c>
      <c r="B8" t="s">
        <v>4</v>
      </c>
      <c r="C8">
        <v>87.5</v>
      </c>
    </row>
    <row r="9" spans="1:3" x14ac:dyDescent="0.3">
      <c r="A9" t="s">
        <v>7</v>
      </c>
      <c r="B9" t="s">
        <v>5</v>
      </c>
      <c r="C9">
        <v>12.5</v>
      </c>
    </row>
    <row r="10" spans="1:3" x14ac:dyDescent="0.3">
      <c r="A10" t="s">
        <v>14</v>
      </c>
      <c r="B10" t="s">
        <v>4</v>
      </c>
      <c r="C10">
        <v>34.146341463414636</v>
      </c>
    </row>
    <row r="11" spans="1:3" x14ac:dyDescent="0.3">
      <c r="A11" t="s">
        <v>14</v>
      </c>
      <c r="B11" t="s">
        <v>5</v>
      </c>
      <c r="C11">
        <v>65.853658536585371</v>
      </c>
    </row>
    <row r="12" spans="1:3" x14ac:dyDescent="0.3">
      <c r="A12" t="s">
        <v>17</v>
      </c>
      <c r="B12" t="s">
        <v>4</v>
      </c>
      <c r="C12">
        <v>60</v>
      </c>
    </row>
    <row r="13" spans="1:3" x14ac:dyDescent="0.3">
      <c r="A13" t="s">
        <v>17</v>
      </c>
      <c r="B13" t="s">
        <v>5</v>
      </c>
      <c r="C13">
        <v>40</v>
      </c>
    </row>
    <row r="14" spans="1:3" x14ac:dyDescent="0.3">
      <c r="A14" t="s">
        <v>16</v>
      </c>
      <c r="B14" t="s">
        <v>4</v>
      </c>
      <c r="C14">
        <v>72.549019607843135</v>
      </c>
    </row>
    <row r="15" spans="1:3" x14ac:dyDescent="0.3">
      <c r="A15" t="s">
        <v>16</v>
      </c>
      <c r="B15" t="s">
        <v>5</v>
      </c>
      <c r="C15">
        <v>27.450980392156861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CF1-6EB8-4769-B6FE-01D8C71D55D3}">
  <dimension ref="A1:F8"/>
  <sheetViews>
    <sheetView tabSelected="1" workbookViewId="0">
      <selection activeCell="B5" sqref="B5"/>
    </sheetView>
  </sheetViews>
  <sheetFormatPr defaultRowHeight="14.4" x14ac:dyDescent="0.3"/>
  <cols>
    <col min="1" max="1" width="12.33203125" bestFit="1" customWidth="1"/>
    <col min="2" max="2" width="14.5546875" bestFit="1" customWidth="1"/>
    <col min="3" max="3" width="14.5546875" customWidth="1"/>
    <col min="4" max="4" width="17.5546875" bestFit="1" customWidth="1"/>
    <col min="5" max="5" width="17.5546875" customWidth="1"/>
    <col min="6" max="6" width="12" bestFit="1" customWidth="1"/>
  </cols>
  <sheetData>
    <row r="1" spans="1:6" x14ac:dyDescent="0.3">
      <c r="A1" t="s">
        <v>0</v>
      </c>
      <c r="B1" t="s">
        <v>18</v>
      </c>
      <c r="C1" t="s">
        <v>21</v>
      </c>
      <c r="D1" t="s">
        <v>19</v>
      </c>
      <c r="E1" t="s">
        <v>22</v>
      </c>
      <c r="F1" t="s">
        <v>20</v>
      </c>
    </row>
    <row r="2" spans="1:6" x14ac:dyDescent="0.3">
      <c r="A2" t="s">
        <v>3</v>
      </c>
      <c r="B2">
        <v>12.903225806451612</v>
      </c>
      <c r="C2">
        <v>87.096774193548384</v>
      </c>
      <c r="D2">
        <v>13.3</v>
      </c>
      <c r="E2">
        <v>86.7</v>
      </c>
      <c r="F2">
        <v>0.44</v>
      </c>
    </row>
    <row r="3" spans="1:6" x14ac:dyDescent="0.3">
      <c r="A3" t="s">
        <v>12</v>
      </c>
      <c r="B3">
        <v>15.625</v>
      </c>
      <c r="C3">
        <v>84.375</v>
      </c>
      <c r="D3">
        <v>15.9</v>
      </c>
      <c r="E3">
        <v>84.1</v>
      </c>
      <c r="F3">
        <v>0.3</v>
      </c>
    </row>
    <row r="4" spans="1:6" x14ac:dyDescent="0.3">
      <c r="A4" t="s">
        <v>6</v>
      </c>
      <c r="B4">
        <v>64.86486486486487</v>
      </c>
      <c r="C4">
        <v>35.135135135135137</v>
      </c>
      <c r="D4">
        <v>15.9</v>
      </c>
      <c r="E4">
        <v>84.1</v>
      </c>
      <c r="F4">
        <f>3.3*10^-22</f>
        <v>3.3000000000000001E-22</v>
      </c>
    </row>
    <row r="5" spans="1:6" x14ac:dyDescent="0.3">
      <c r="A5" t="s">
        <v>7</v>
      </c>
      <c r="B5">
        <v>87.5</v>
      </c>
      <c r="C5">
        <v>12.5</v>
      </c>
      <c r="D5">
        <v>15.7</v>
      </c>
      <c r="E5">
        <v>84.3</v>
      </c>
      <c r="F5">
        <f>1.3*10^-20</f>
        <v>1.3E-20</v>
      </c>
    </row>
    <row r="6" spans="1:6" x14ac:dyDescent="0.3">
      <c r="A6" t="s">
        <v>14</v>
      </c>
      <c r="B6">
        <v>34.146341463414636</v>
      </c>
      <c r="C6">
        <v>65.853658536585371</v>
      </c>
      <c r="D6">
        <v>15.7</v>
      </c>
      <c r="E6">
        <v>84.3</v>
      </c>
      <c r="F6">
        <v>8.9999999999999998E-4</v>
      </c>
    </row>
    <row r="7" spans="1:6" x14ac:dyDescent="0.3">
      <c r="A7" t="s">
        <v>17</v>
      </c>
      <c r="B7">
        <v>60</v>
      </c>
      <c r="C7">
        <v>40</v>
      </c>
      <c r="D7">
        <v>14.1</v>
      </c>
      <c r="E7">
        <v>85.9</v>
      </c>
      <c r="F7">
        <f>1.4*10^-8</f>
        <v>1.4E-8</v>
      </c>
    </row>
    <row r="8" spans="1:6" x14ac:dyDescent="0.3">
      <c r="A8" t="s">
        <v>16</v>
      </c>
      <c r="B8">
        <v>72.549019607843135</v>
      </c>
      <c r="C8">
        <v>27.450980392156861</v>
      </c>
      <c r="D8">
        <v>14.1</v>
      </c>
      <c r="E8">
        <v>85.9</v>
      </c>
      <c r="F8">
        <f>3.5*10^-22</f>
        <v>3.5000000000000001E-22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Distr_2types</vt:lpstr>
      <vt:lpstr>Input_2types</vt:lpstr>
      <vt:lpstr>Peak_genome_pval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Saaz</dc:creator>
  <cp:lastModifiedBy>Saaz</cp:lastModifiedBy>
  <dcterms:created xsi:type="dcterms:W3CDTF">2021-01-28T18:55:41Z</dcterms:created>
  <dcterms:modified xsi:type="dcterms:W3CDTF">2021-11-15T04:06:31Z</dcterms:modified>
</cp:coreProperties>
</file>