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fb57772ce9388/Desktop/SFU/2025/FALL 2025/ENSC350/ENSC-350/DP1-G12-350-1257/Documentation/ActivityLogs/"/>
    </mc:Choice>
  </mc:AlternateContent>
  <xr:revisionPtr revIDLastSave="45" documentId="8_{9F9BD470-D14E-48DE-AD90-2993DBB3CE2C}" xr6:coauthVersionLast="47" xr6:coauthVersionMax="47" xr10:uidLastSave="{801B6678-B478-40B5-AAAC-9386EC53452E}"/>
  <workbookProtection workbookAlgorithmName="SHA-512" workbookHashValue="uphip+fyQmgTbQWVslgKndYGTCUT2nMCnU8pTyuiPxh9t3MkaNQeLeeV1eDZUH8uYM8JtsIZJzZApwnnbRUEcA==" workbookSaltValue="PVE5+bPUyqyV9jE5EaqSxw==" workbookSpinCount="100000" lockStructure="1"/>
  <bookViews>
    <workbookView xWindow="-90" yWindow="0" windowWidth="19380" windowHeight="20970" activeTab="1" xr2:uid="{5C666647-60C4-4C14-A5E1-8900F85EBB7F}"/>
  </bookViews>
  <sheets>
    <sheet name="DP1.0" sheetId="5" r:id="rId1"/>
    <sheet name="DP1.1" sheetId="6" r:id="rId2"/>
    <sheet name="DP1.2" sheetId="7" r:id="rId3"/>
    <sheet name="DP2.0" sheetId="9" r:id="rId4"/>
    <sheet name="DP2.1" sheetId="10" r:id="rId5"/>
    <sheet name="FP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1" l="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80" i="11" s="1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80" i="10" l="1"/>
  <c r="H80" i="9"/>
  <c r="H80" i="7"/>
  <c r="H80" i="6"/>
  <c r="H80" i="5"/>
</calcChain>
</file>

<file path=xl/sharedStrings.xml><?xml version="1.0" encoding="utf-8"?>
<sst xmlns="http://schemas.openxmlformats.org/spreadsheetml/2006/main" count="118" uniqueCount="40">
  <si>
    <t>last  4 digits</t>
  </si>
  <si>
    <t>date</t>
  </si>
  <si>
    <t>starttime</t>
  </si>
  <si>
    <t>endtime</t>
  </si>
  <si>
    <t>Group Number:</t>
  </si>
  <si>
    <t>Full Student Number:</t>
  </si>
  <si>
    <t>Student Name:</t>
  </si>
  <si>
    <t>rsvd</t>
  </si>
  <si>
    <t>Duration</t>
  </si>
  <si>
    <t>Gxx</t>
  </si>
  <si>
    <r>
      <t xml:space="preserve">description of Micro-Activity </t>
    </r>
    <r>
      <rPr>
        <sz val="11"/>
        <color theme="1"/>
        <rFont val="Times New Roman"/>
        <family val="1"/>
      </rPr>
      <t>( include relevant facts and details)</t>
    </r>
  </si>
  <si>
    <t>Members Relative Contribution:
(estimate your contribution to this phase of the project)</t>
  </si>
  <si>
    <t>%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</si>
  <si>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</si>
  <si>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</si>
  <si>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1.2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revision)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</si>
  <si>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</si>
  <si>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</si>
  <si>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Final Project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</si>
  <si>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rPr>
        <b/>
        <u/>
        <sz val="16"/>
        <color theme="1"/>
        <rFont val="Calibri"/>
        <family val="2"/>
        <scheme val="minor"/>
      </rPr>
      <t>Micro-Activities</t>
    </r>
    <r>
      <rPr>
        <sz val="16"/>
        <color theme="1"/>
        <rFont val="Calibri"/>
        <family val="2"/>
        <scheme val="minor"/>
      </rPr>
      <t xml:space="preserve">:
1) List of activites that are typically </t>
    </r>
    <r>
      <rPr>
        <b/>
        <sz val="16"/>
        <color rgb="FFC00000"/>
        <rFont val="Calibri"/>
        <family val="2"/>
        <scheme val="minor"/>
      </rPr>
      <t>half-an-hour to two hours</t>
    </r>
    <r>
      <rPr>
        <sz val="16"/>
        <color theme="1"/>
        <rFont val="Calibri"/>
        <family val="2"/>
        <scheme val="minor"/>
      </rPr>
      <t xml:space="preserve"> in duration; include relevant facts &amp; details.
2) Ensure that you make a log entry </t>
    </r>
    <r>
      <rPr>
        <b/>
        <sz val="16"/>
        <color rgb="FFC00000"/>
        <rFont val="Calibri"/>
        <family val="2"/>
        <scheme val="minor"/>
      </rPr>
      <t>at least every two hours</t>
    </r>
    <r>
      <rPr>
        <sz val="16"/>
        <color theme="1"/>
        <rFont val="Calibri"/>
        <family val="2"/>
        <scheme val="minor"/>
      </rPr>
      <t xml:space="preserve">.
3)  </t>
    </r>
    <r>
      <rPr>
        <b/>
        <sz val="16"/>
        <color rgb="FFC0000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a task takes many hours, </t>
    </r>
    <r>
      <rPr>
        <b/>
        <sz val="16"/>
        <color rgb="FFC00000"/>
        <rFont val="Calibri"/>
        <family val="2"/>
        <scheme val="minor"/>
      </rPr>
      <t>break up the activies</t>
    </r>
    <r>
      <rPr>
        <sz val="16"/>
        <color theme="1"/>
        <rFont val="Calibri"/>
        <family val="2"/>
        <scheme val="minor"/>
      </rPr>
      <t xml:space="preserve"> into multiple log entries. Each log entry should describe your accomplishments for time blocks of approximately two hours.</t>
    </r>
  </si>
  <si>
    <t>Amytis Saghafi</t>
  </si>
  <si>
    <t>G12</t>
  </si>
  <si>
    <t>30/09/2025</t>
  </si>
  <si>
    <t>1/9/2025</t>
  </si>
  <si>
    <t>6/10/2025</t>
  </si>
  <si>
    <t xml:space="preserve">5:30 PM
</t>
  </si>
  <si>
    <t>read and understood project requirements</t>
  </si>
  <si>
    <t>created and filled in all sections in DP1.0</t>
  </si>
  <si>
    <t xml:space="preserve">Created an outline for the project summary document </t>
  </si>
  <si>
    <t>7/10/2025</t>
  </si>
  <si>
    <t>9/10/2025</t>
  </si>
  <si>
    <t>10/10/2025</t>
  </si>
  <si>
    <t>11/10/2025</t>
  </si>
  <si>
    <t>Wrote VHDL Architecture for the baseline adder circuit</t>
  </si>
  <si>
    <t>Compiled the Quartus summary reports into easy-to-read to read textfiles</t>
  </si>
  <si>
    <t>Wrote python script to generate random test vectors and added some test vectors manually</t>
  </si>
  <si>
    <t>Helped write and complete VHDL architecture for conditional sum adder</t>
  </si>
  <si>
    <t>Helped debug testbenches (almost doing what we want it to do)</t>
  </si>
  <si>
    <t>Debugged testbench for ripple adder topology and generated run_ripple.do and Sim-Transcript-Ripple.txt from .do file simulation</t>
  </si>
  <si>
    <t>Debugged testbench for conditional sum adder topology and generated run_ripple.do and Sim-Transcript-Ripple.txt from .do file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</si>
</sst>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7030A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1" fillId="3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18" fontId="1" fillId="3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 applyProtection="1">
      <alignment vertical="center"/>
      <protection hidden="1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11" xfId="0" applyNumberFormat="1" applyFont="1" applyFill="1" applyBorder="1" applyAlignment="1" applyProtection="1">
      <alignment horizontal="center" vertical="center"/>
      <protection locked="0"/>
    </xf>
    <xf numFmtId="165" fontId="3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3" fillId="0" borderId="10" xfId="0" applyNumberFormat="1" applyFont="1" applyBorder="1" applyProtection="1">
      <protection hidden="1"/>
    </xf>
    <xf numFmtId="2" fontId="3" fillId="0" borderId="13" xfId="0" applyNumberFormat="1" applyFont="1" applyBorder="1" applyProtection="1">
      <protection hidden="1"/>
    </xf>
    <xf numFmtId="2" fontId="3" fillId="5" borderId="0" xfId="0" applyNumberFormat="1" applyFont="1" applyFill="1" applyProtection="1">
      <protection hidden="1"/>
    </xf>
    <xf numFmtId="2" fontId="3" fillId="0" borderId="0" xfId="0" applyNumberFormat="1" applyFont="1" applyProtection="1">
      <protection hidden="1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2" fontId="3" fillId="0" borderId="6" xfId="0" applyNumberFormat="1" applyFont="1" applyBorder="1" applyAlignment="1">
      <alignment vertical="center"/>
    </xf>
    <xf numFmtId="2" fontId="3" fillId="0" borderId="10" xfId="0" applyNumberFormat="1" applyFont="1" applyBorder="1"/>
    <xf numFmtId="2" fontId="3" fillId="0" borderId="13" xfId="0" applyNumberFormat="1" applyFont="1" applyBorder="1"/>
    <xf numFmtId="0" fontId="11" fillId="2" borderId="0" xfId="0" applyFont="1" applyFill="1" applyAlignment="1">
      <alignment horizontal="left" vertical="center"/>
    </xf>
    <xf numFmtId="0" fontId="12" fillId="2" borderId="20" xfId="0" applyFont="1" applyFill="1" applyBorder="1" applyAlignment="1">
      <alignment horizontal="left" vertical="center" wrapText="1"/>
    </xf>
    <xf numFmtId="18" fontId="0" fillId="4" borderId="8" xfId="0" applyNumberFormat="1" applyFill="1" applyBorder="1" applyAlignment="1" applyProtection="1">
      <alignment vertical="center" wrapText="1"/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9" fontId="7" fillId="4" borderId="16" xfId="0" applyNumberFormat="1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4" fillId="5" borderId="21" xfId="0" applyNumberFormat="1" applyFont="1" applyFill="1" applyBorder="1" applyAlignment="1">
      <alignment horizontal="center" vertical="center"/>
    </xf>
    <xf numFmtId="18" fontId="4" fillId="5" borderId="4" xfId="0" applyNumberFormat="1" applyFont="1" applyFill="1" applyBorder="1" applyAlignment="1">
      <alignment horizontal="center" vertical="center"/>
    </xf>
    <xf numFmtId="18" fontId="4" fillId="5" borderId="22" xfId="0" applyNumberFormat="1" applyFont="1" applyFill="1" applyBorder="1" applyAlignment="1">
      <alignment horizontal="center" vertical="center"/>
    </xf>
    <xf numFmtId="18" fontId="4" fillId="5" borderId="0" xfId="0" applyNumberFormat="1" applyFont="1" applyFill="1" applyAlignment="1">
      <alignment horizontal="center" vertical="center"/>
    </xf>
    <xf numFmtId="18" fontId="4" fillId="5" borderId="23" xfId="0" applyNumberFormat="1" applyFont="1" applyFill="1" applyBorder="1" applyAlignment="1">
      <alignment horizontal="center" vertical="center"/>
    </xf>
    <xf numFmtId="18" fontId="4" fillId="5" borderId="24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3"/>
  <sheetViews>
    <sheetView zoomScale="85" zoomScaleNormal="85" workbookViewId="0">
      <selection activeCell="B5" sqref="B5:D5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 t="s">
        <v>20</v>
      </c>
      <c r="C2" s="52"/>
      <c r="D2" s="53"/>
      <c r="E2" s="45" t="s">
        <v>13</v>
      </c>
      <c r="F2" s="46"/>
      <c r="G2" s="46"/>
    </row>
    <row r="3" spans="1:9" ht="24.9" customHeight="1" x14ac:dyDescent="0.35">
      <c r="A3" s="36" t="s">
        <v>5</v>
      </c>
      <c r="B3" s="54">
        <v>301455814</v>
      </c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21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42">
        <v>1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>
        <v>5814</v>
      </c>
      <c r="C7" s="18" t="s">
        <v>22</v>
      </c>
      <c r="D7" s="38" t="s">
        <v>25</v>
      </c>
      <c r="E7" s="20">
        <v>0.76041666666666663</v>
      </c>
      <c r="F7" s="33"/>
      <c r="G7" s="15" t="s">
        <v>26</v>
      </c>
      <c r="H7" s="11" t="e">
        <f t="shared" ref="H7" si="0">(E7-D7)*24</f>
        <v>#VALUE!</v>
      </c>
      <c r="I7" s="9"/>
    </row>
    <row r="8" spans="1:9" ht="24.9" customHeight="1" x14ac:dyDescent="0.45">
      <c r="A8" s="31"/>
      <c r="B8" s="13">
        <v>5814</v>
      </c>
      <c r="C8" s="21" t="s">
        <v>23</v>
      </c>
      <c r="D8" s="19">
        <v>0.55208333333333337</v>
      </c>
      <c r="E8" s="22">
        <v>0.59375</v>
      </c>
      <c r="F8" s="34"/>
      <c r="G8" s="16" t="s">
        <v>27</v>
      </c>
      <c r="H8" s="26">
        <f>(E8-D8)*24</f>
        <v>0.99999999999999911</v>
      </c>
    </row>
    <row r="9" spans="1:9" ht="24.9" customHeight="1" x14ac:dyDescent="0.45">
      <c r="A9" s="31"/>
      <c r="B9" s="13">
        <v>5814</v>
      </c>
      <c r="C9" s="21" t="s">
        <v>24</v>
      </c>
      <c r="D9" s="19">
        <v>0.58333333333333337</v>
      </c>
      <c r="E9" s="22">
        <v>0.60416666666666663</v>
      </c>
      <c r="F9" s="34"/>
      <c r="G9" s="16" t="s">
        <v>28</v>
      </c>
      <c r="H9" s="26">
        <f t="shared" ref="H9:H72" si="1">(E9-D9)*24</f>
        <v>0.49999999999999822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 t="e">
        <f>SUM(H7:H79)</f>
        <v>#VALUE!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sNU3PU1sZu/XHq3y7daVxIp92iIMOUtXXVzLXIeK25US15H4gHDflCeEtaLvhtcn5lLNCpT+VIs3Qmrn6AHrxg==" saltValue="IEOaYygWcBfcrG8obapXYQ==" spinCount="100000" sheet="1" selectLockedCells="1"/>
  <mergeCells count="6">
    <mergeCell ref="A1:H1"/>
    <mergeCell ref="B5:D5"/>
    <mergeCell ref="E2:G5"/>
    <mergeCell ref="B2:D2"/>
    <mergeCell ref="B3:D3"/>
    <mergeCell ref="B4:D4"/>
  </mergeCells>
  <conditionalFormatting sqref="H7:H79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799F-2A25-43A6-9F67-3B557D40BF29}">
  <dimension ref="A1:I783"/>
  <sheetViews>
    <sheetView tabSelected="1" zoomScale="85" zoomScaleNormal="85" workbookViewId="0">
      <selection activeCell="G15" sqref="G15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 t="s">
        <v>20</v>
      </c>
      <c r="C2" s="52"/>
      <c r="D2" s="53"/>
      <c r="E2" s="45" t="s">
        <v>14</v>
      </c>
      <c r="F2" s="46"/>
      <c r="G2" s="46"/>
    </row>
    <row r="3" spans="1:9" ht="24.9" customHeight="1" x14ac:dyDescent="0.35">
      <c r="A3" s="36" t="s">
        <v>5</v>
      </c>
      <c r="B3" s="54">
        <v>301455814</v>
      </c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21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>
        <v>5814</v>
      </c>
      <c r="C7" s="18" t="s">
        <v>29</v>
      </c>
      <c r="D7" s="19">
        <v>0.64583333333333337</v>
      </c>
      <c r="E7" s="20">
        <v>0.66666666666666663</v>
      </c>
      <c r="F7" s="33"/>
      <c r="G7" s="15" t="s">
        <v>33</v>
      </c>
      <c r="H7" s="11">
        <f t="shared" ref="H7" si="0">(E7-D7)*24</f>
        <v>0.49999999999999822</v>
      </c>
      <c r="I7" s="9"/>
    </row>
    <row r="8" spans="1:9" ht="24.9" customHeight="1" x14ac:dyDescent="0.45">
      <c r="A8" s="31"/>
      <c r="B8" s="13">
        <v>5814</v>
      </c>
      <c r="C8" s="21" t="s">
        <v>30</v>
      </c>
      <c r="D8" s="19">
        <v>0.6875</v>
      </c>
      <c r="E8" s="22">
        <v>0.77083333333333337</v>
      </c>
      <c r="F8" s="34"/>
      <c r="G8" s="16" t="s">
        <v>36</v>
      </c>
      <c r="H8" s="26">
        <f>(E8-D8)*24</f>
        <v>2.0000000000000009</v>
      </c>
    </row>
    <row r="9" spans="1:9" ht="24.9" customHeight="1" x14ac:dyDescent="0.45">
      <c r="A9" s="31"/>
      <c r="B9" s="13">
        <v>5814</v>
      </c>
      <c r="C9" s="21" t="s">
        <v>31</v>
      </c>
      <c r="D9" s="19">
        <v>0.72916666666666663</v>
      </c>
      <c r="E9" s="22">
        <v>0.75</v>
      </c>
      <c r="F9" s="34"/>
      <c r="G9" s="16" t="s">
        <v>34</v>
      </c>
      <c r="H9" s="26">
        <f t="shared" ref="H9:H72" si="1">(E9-D9)*24</f>
        <v>0.50000000000000089</v>
      </c>
    </row>
    <row r="10" spans="1:9" ht="24.9" customHeight="1" x14ac:dyDescent="0.45">
      <c r="A10" s="31"/>
      <c r="B10" s="13">
        <v>5814</v>
      </c>
      <c r="C10" s="21" t="s">
        <v>31</v>
      </c>
      <c r="D10" s="19">
        <v>0.75</v>
      </c>
      <c r="E10" s="22">
        <v>0.78125</v>
      </c>
      <c r="F10" s="34"/>
      <c r="G10" s="16" t="s">
        <v>35</v>
      </c>
      <c r="H10" s="26">
        <f t="shared" si="1"/>
        <v>0.75</v>
      </c>
    </row>
    <row r="11" spans="1:9" ht="24.9" customHeight="1" x14ac:dyDescent="0.45">
      <c r="A11" s="31"/>
      <c r="B11" s="13">
        <v>5814</v>
      </c>
      <c r="C11" s="21" t="s">
        <v>31</v>
      </c>
      <c r="D11" s="19">
        <v>0.78125</v>
      </c>
      <c r="E11" s="22">
        <v>0.88541666666666663</v>
      </c>
      <c r="F11" s="34"/>
      <c r="G11" s="16" t="s">
        <v>37</v>
      </c>
      <c r="H11" s="26">
        <f t="shared" si="1"/>
        <v>2.4999999999999991</v>
      </c>
    </row>
    <row r="12" spans="1:9" ht="24.9" customHeight="1" x14ac:dyDescent="0.45">
      <c r="A12" s="31"/>
      <c r="B12" s="13">
        <v>5814</v>
      </c>
      <c r="C12" s="21" t="s">
        <v>32</v>
      </c>
      <c r="D12" s="19">
        <v>0.58333333333333337</v>
      </c>
      <c r="E12" s="22">
        <v>0.66666666666666663</v>
      </c>
      <c r="F12" s="34"/>
      <c r="G12" s="16" t="s">
        <v>38</v>
      </c>
      <c r="H12" s="26">
        <f t="shared" si="1"/>
        <v>1.9999999999999982</v>
      </c>
    </row>
    <row r="13" spans="1:9" ht="24.9" customHeight="1" x14ac:dyDescent="0.45">
      <c r="A13" s="31"/>
      <c r="B13" s="13">
        <v>5814</v>
      </c>
      <c r="C13" s="21" t="s">
        <v>32</v>
      </c>
      <c r="D13" s="19">
        <v>0.72916666666666663</v>
      </c>
      <c r="E13" s="22">
        <v>0.76041666666666663</v>
      </c>
      <c r="F13" s="34"/>
      <c r="G13" s="16" t="s">
        <v>39</v>
      </c>
      <c r="H13" s="26">
        <f t="shared" si="1"/>
        <v>0.75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8.9999999999999964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dcXtR48WjTYpG3sepj09aT2hu2Urn2XT63cVCbH0dtmdijrN88SUEVBVQrNj3ev9M3BNz+szElQ3n3/TfEl3qQ==" saltValue="EZxqCyY7QrENN0a1ZXZyng==" spinCount="100000" sheet="1" selectLockedCells="1"/>
  <mergeCells count="6">
    <mergeCell ref="B5:D5"/>
    <mergeCell ref="E2:G5"/>
    <mergeCell ref="A1:H1"/>
    <mergeCell ref="B2:D2"/>
    <mergeCell ref="B3:D3"/>
    <mergeCell ref="B4:D4"/>
  </mergeCells>
  <phoneticPr fontId="14" type="noConversion"/>
  <conditionalFormatting sqref="H7:H7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045-CD49-49CC-91F4-D8E7747F6F1D}">
  <dimension ref="A1:I783"/>
  <sheetViews>
    <sheetView zoomScale="85" zoomScaleNormal="85" workbookViewId="0">
      <selection activeCell="D19" sqref="D19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15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pBB1B6Jl5bWlgX5J9HIPcTLMRfUtjrC8U8UcadQhcg1K0x18mldmvWG7OFcVLeuq2aKLelfiglQUZIrMfjSMxw==" saltValue="64RiY70eYZTw84dghxzMqA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D22A-4121-4F88-8FCD-F880315259C6}">
  <dimension ref="A1:I783"/>
  <sheetViews>
    <sheetView zoomScale="85" zoomScaleNormal="85" workbookViewId="0">
      <selection activeCell="G18" sqref="G18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16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+o2flSZBlVhzyZx7NAUThZ2ErdbmdurVNw8Gfx368Q0Y5n3pgNixItMcI/CCjGRC4ifVKL/bCx1j8JI6VXsVgA==" saltValue="OQslXnuivUJ6TrCtkxP52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635-BB81-4716-B442-28EF74567593}">
  <dimension ref="A1:I783"/>
  <sheetViews>
    <sheetView zoomScale="85" zoomScaleNormal="85" workbookViewId="0">
      <selection activeCell="G12" sqref="G12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17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ab+0OUaRwtdRNuNehRIG09D6m3rwaYPwlXuzD5hzmAncHxofPoYXO1kHWIaG7vQ4fjCsHBdzMWewpvo2u9PYPA==" saltValue="T2XS4o1rjox7AYmhUbWHr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784-1E0D-4E86-A01D-1FC00F00DC03}">
  <dimension ref="A1:I783"/>
  <sheetViews>
    <sheetView zoomScale="85" zoomScaleNormal="85" workbookViewId="0">
      <selection activeCell="E15" sqref="E15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18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LkjBDsoWsDhJGEFAOxgpq7KpgaDrmsyjOEV2s/qExOaHxbOEveB0A0qWeNdeZN/OmXc9NqPUDOsv0ZqgmlbEwQ==" saltValue="fgk9dvCYeYGi1vuh3qdVVQ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DP1.0</vt:lpstr>
      <vt:lpstr>DP1.1</vt:lpstr>
      <vt:lpstr>DP1.2</vt:lpstr>
      <vt:lpstr>DP2.0</vt:lpstr>
      <vt:lpstr>DP2.1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Amytis Saghafi</cp:lastModifiedBy>
  <dcterms:created xsi:type="dcterms:W3CDTF">2020-03-26T16:58:46Z</dcterms:created>
  <dcterms:modified xsi:type="dcterms:W3CDTF">2025-10-12T01:14:55Z</dcterms:modified>
</cp:coreProperties>
</file>