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mykim/Documents/Metis/Course_2_Regression/Project/"/>
    </mc:Choice>
  </mc:AlternateContent>
  <xr:revisionPtr revIDLastSave="0" documentId="13_ncr:1_{1A1F7D84-A22A-AE48-8987-7841F0C0ACE0}" xr6:coauthVersionLast="47" xr6:coauthVersionMax="47" xr10:uidLastSave="{00000000-0000-0000-0000-000000000000}"/>
  <bookViews>
    <workbookView xWindow="0" yWindow="1000" windowWidth="25520" windowHeight="14400" xr2:uid="{106CFFD2-06D9-5046-AB33-C803E32D40E1}"/>
  </bookViews>
  <sheets>
    <sheet name="Salary assumptions" sheetId="1" r:id="rId1"/>
    <sheet name="Correlation char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" l="1"/>
  <c r="F7" i="1"/>
  <c r="F6" i="1"/>
  <c r="C3" i="1"/>
  <c r="C4" i="1"/>
  <c r="F5" i="1" s="1"/>
  <c r="E5" i="1"/>
  <c r="E6" i="1"/>
  <c r="E7" i="1"/>
  <c r="E8" i="1"/>
  <c r="F4" i="1" l="1"/>
</calcChain>
</file>

<file path=xl/sharedStrings.xml><?xml version="1.0" encoding="utf-8"?>
<sst xmlns="http://schemas.openxmlformats.org/spreadsheetml/2006/main" count="47" uniqueCount="39">
  <si>
    <t>max salary/ salary cap</t>
  </si>
  <si>
    <t>max salary</t>
  </si>
  <si>
    <t>salary cap</t>
  </si>
  <si>
    <t>--calculated salary cap</t>
  </si>
  <si>
    <t>cap growth</t>
  </si>
  <si>
    <t>%CAP</t>
  </si>
  <si>
    <t>prediction</t>
  </si>
  <si>
    <t>years_active</t>
  </si>
  <si>
    <t>FGpg</t>
  </si>
  <si>
    <t>PTSpg</t>
  </si>
  <si>
    <t>TTLAllStar</t>
  </si>
  <si>
    <t>GS</t>
  </si>
  <si>
    <t>ASTpg</t>
  </si>
  <si>
    <t>2Ppg</t>
  </si>
  <si>
    <t>MPpg</t>
  </si>
  <si>
    <t>MP</t>
  </si>
  <si>
    <t>WS</t>
  </si>
  <si>
    <t>FTpg</t>
  </si>
  <si>
    <t>PER</t>
  </si>
  <si>
    <t>TRBpg</t>
  </si>
  <si>
    <t>USG%</t>
  </si>
  <si>
    <t>STLpg</t>
  </si>
  <si>
    <t>3Ppg</t>
  </si>
  <si>
    <t>PFpg</t>
  </si>
  <si>
    <t>AllStar</t>
  </si>
  <si>
    <t>BLKpg</t>
  </si>
  <si>
    <t>ORtg</t>
  </si>
  <si>
    <t>FT%</t>
  </si>
  <si>
    <t>TS%</t>
  </si>
  <si>
    <t>eFG%</t>
  </si>
  <si>
    <t>G</t>
  </si>
  <si>
    <t>FG%</t>
  </si>
  <si>
    <t>2P%</t>
  </si>
  <si>
    <t>3P%</t>
  </si>
  <si>
    <t>FTr</t>
  </si>
  <si>
    <t>3PAr</t>
  </si>
  <si>
    <t>Year</t>
  </si>
  <si>
    <t>DRtg</t>
  </si>
  <si>
    <t>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</si>
</sst>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D4D4D4"/>
      <name val="Arial"/>
      <family val="2"/>
    </font>
    <font>
      <b/>
      <sz val="12"/>
      <name val="Arial"/>
      <family val="2"/>
    </font>
    <font>
      <sz val="12"/>
      <name val="Calibri"/>
      <family val="2"/>
      <scheme val="minor"/>
    </font>
    <font>
      <sz val="12"/>
      <name val="Arial"/>
      <family val="2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1" applyNumberFormat="1" applyFont="1"/>
    <xf numFmtId="0" fontId="2" fillId="0" borderId="0" xfId="0" applyFont="1"/>
    <xf numFmtId="9" fontId="0" fillId="0" borderId="0" xfId="2" applyFont="1"/>
    <xf numFmtId="0" fontId="0" fillId="0" borderId="0" xfId="0" quotePrefix="1"/>
    <xf numFmtId="9" fontId="0" fillId="0" borderId="1" xfId="2" applyFont="1" applyBorder="1"/>
    <xf numFmtId="9" fontId="0" fillId="0" borderId="2" xfId="2" applyFont="1" applyBorder="1"/>
    <xf numFmtId="9" fontId="0" fillId="0" borderId="0" xfId="2" applyFont="1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9" fontId="0" fillId="0" borderId="0" xfId="2" applyFont="1" applyAlignment="1">
      <alignment wrapText="1"/>
    </xf>
    <xf numFmtId="0" fontId="6" fillId="2" borderId="0" xfId="0" applyFont="1" applyFill="1" applyAlignment="1">
      <alignment wrapText="1"/>
    </xf>
    <xf numFmtId="164" fontId="6" fillId="2" borderId="0" xfId="1" applyNumberFormat="1" applyFont="1" applyFill="1" applyAlignment="1">
      <alignment wrapText="1"/>
    </xf>
    <xf numFmtId="0" fontId="0" fillId="0" borderId="3" xfId="0" applyBorder="1"/>
    <xf numFmtId="164" fontId="0" fillId="0" borderId="4" xfId="1" applyNumberFormat="1" applyFont="1" applyBorder="1"/>
    <xf numFmtId="9" fontId="0" fillId="0" borderId="5" xfId="2" applyFont="1" applyBorder="1"/>
    <xf numFmtId="0" fontId="0" fillId="0" borderId="6" xfId="0" applyBorder="1"/>
    <xf numFmtId="164" fontId="0" fillId="0" borderId="7" xfId="1" applyNumberFormat="1" applyFont="1" applyBorder="1"/>
    <xf numFmtId="9" fontId="0" fillId="0" borderId="8" xfId="2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Salary Cap</c:v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numRef>
              <c:f>'Salary assumptions'!$B$3:$B$8</c:f>
              <c:numCache>
                <c:formatCode>General</c:formatCode>
                <c:ptCount val="6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</c:numCache>
            </c:numRef>
          </c:cat>
          <c:val>
            <c:numRef>
              <c:f>'Salary assumptions'!$C$3:$C$8</c:f>
              <c:numCache>
                <c:formatCode>_(* #,##0_);_(* \(#,##0\);_(* "-"??_);_(@_)</c:formatCode>
                <c:ptCount val="6"/>
                <c:pt idx="0">
                  <c:v>942488.74458874459</c:v>
                </c:pt>
                <c:pt idx="1">
                  <c:v>959394.3722943723</c:v>
                </c:pt>
                <c:pt idx="2">
                  <c:v>976300</c:v>
                </c:pt>
                <c:pt idx="3">
                  <c:v>996100</c:v>
                </c:pt>
                <c:pt idx="4">
                  <c:v>1300000</c:v>
                </c:pt>
                <c:pt idx="5">
                  <c:v>1339000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C2-CE48-BA54-6F2FC6C608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764431488"/>
        <c:axId val="1741674880"/>
      </c:barChart>
      <c:catAx>
        <c:axId val="176443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74880"/>
        <c:crosses val="autoZero"/>
        <c:auto val="1"/>
        <c:lblAlgn val="ctr"/>
        <c:lblOffset val="100"/>
        <c:noMultiLvlLbl val="0"/>
      </c:catAx>
      <c:valAx>
        <c:axId val="174167488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3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Positive correlations with %CAP</c:v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'Correlation charts'!$A$4:$A$8</c:f>
              <c:strCache>
                <c:ptCount val="5"/>
                <c:pt idx="0">
                  <c:v>years_active</c:v>
                </c:pt>
                <c:pt idx="1">
                  <c:v>FGpg</c:v>
                </c:pt>
                <c:pt idx="2">
                  <c:v>PTSpg</c:v>
                </c:pt>
                <c:pt idx="3">
                  <c:v>TTLAllStar</c:v>
                </c:pt>
                <c:pt idx="4">
                  <c:v>GS</c:v>
                </c:pt>
              </c:strCache>
            </c:strRef>
          </c:cat>
          <c:val>
            <c:numRef>
              <c:f>'Correlation charts'!$B$4:$B$8</c:f>
              <c:numCache>
                <c:formatCode>General</c:formatCode>
                <c:ptCount val="5"/>
                <c:pt idx="0">
                  <c:v>0.639544</c:v>
                </c:pt>
                <c:pt idx="1">
                  <c:v>0.51573599999999997</c:v>
                </c:pt>
                <c:pt idx="2">
                  <c:v>0.50946899999999995</c:v>
                </c:pt>
                <c:pt idx="3">
                  <c:v>0.48397099999999998</c:v>
                </c:pt>
                <c:pt idx="4">
                  <c:v>0.47160400000000002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F4-F440-9943-35AB40180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764431488"/>
        <c:axId val="1741674880"/>
      </c:barChart>
      <c:catAx>
        <c:axId val="176443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74880"/>
        <c:crosses val="autoZero"/>
        <c:auto val="1"/>
        <c:lblAlgn val="ctr"/>
        <c:lblOffset val="100"/>
        <c:noMultiLvlLbl val="0"/>
      </c:catAx>
      <c:valAx>
        <c:axId val="1741674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3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8311419206570467E-2"/>
          <c:y val="0.15189858024503691"/>
          <c:w val="0.94175925068190003"/>
          <c:h val="0.79915241655399138"/>
        </c:manualLayout>
      </c:layout>
      <c:barChart>
        <c:barDir val="col"/>
        <c:grouping val="clustered"/>
        <c:varyColors val="0"/>
        <c:ser>
          <c:idx val="0"/>
          <c:order val="0"/>
          <c:tx>
            <c:v>Negative Correlations with %CAP</c:v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'Correlation charts'!$D$7:$D$11</c:f>
              <c:strCache>
                <c:ptCount val="5"/>
                <c:pt idx="0">
                  <c:v>FTr</c:v>
                </c:pt>
                <c:pt idx="1">
                  <c:v>3PAr</c:v>
                </c:pt>
                <c:pt idx="2">
                  <c:v>Year</c:v>
                </c:pt>
                <c:pt idx="3">
                  <c:v>DRtg</c:v>
                </c:pt>
                <c:pt idx="4">
                  <c:v>Pick</c:v>
                </c:pt>
              </c:strCache>
            </c:strRef>
          </c:cat>
          <c:val>
            <c:numRef>
              <c:f>'Correlation charts'!$E$7:$E$11</c:f>
              <c:numCache>
                <c:formatCode>General</c:formatCode>
                <c:ptCount val="5"/>
                <c:pt idx="0">
                  <c:v>-2.0383999999999999E-2</c:v>
                </c:pt>
                <c:pt idx="1">
                  <c:v>-2.7074000000000001E-2</c:v>
                </c:pt>
                <c:pt idx="2">
                  <c:v>-0.119892</c:v>
                </c:pt>
                <c:pt idx="3">
                  <c:v>-0.126972</c:v>
                </c:pt>
                <c:pt idx="4">
                  <c:v>-0.31058999999999998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C2-E74E-92CC-29AB5B23F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764431488"/>
        <c:axId val="1741674880"/>
      </c:barChart>
      <c:catAx>
        <c:axId val="176443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1674880"/>
        <c:crosses val="autoZero"/>
        <c:auto val="1"/>
        <c:lblAlgn val="ctr"/>
        <c:lblOffset val="100"/>
        <c:noMultiLvlLbl val="0"/>
      </c:catAx>
      <c:valAx>
        <c:axId val="17416748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4431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628650</xdr:colOff>
      <xdr:row>11</xdr:row>
      <xdr:rowOff>6350</xdr:rowOff>
    </xdr:from>
    <xdr:to>
      <xdr:col>6</xdr:col>
      <xdr:colOff>742950</xdr:colOff>
      <xdr:row>24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0CDAB7-4C4F-284A-8170-0068F6E578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368300</xdr:colOff>
      <xdr:row>18</xdr:row>
      <xdr:rowOff>63500</xdr:rowOff>
    </xdr:from>
    <xdr:to>
      <xdr:col>12</xdr:col>
      <xdr:colOff>762000</xdr:colOff>
      <xdr:row>31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E2D039-77B3-9F46-8B4A-70AEB2093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368300</xdr:colOff>
      <xdr:row>0</xdr:row>
      <xdr:rowOff>152400</xdr:rowOff>
    </xdr:from>
    <xdr:to>
      <xdr:col>12</xdr:col>
      <xdr:colOff>723900</xdr:colOff>
      <xdr:row>16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74990E-9863-5A45-909E-734447FB1A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Violet II">
      <a:dk1>
        <a:sysClr val="windowText" lastClr="000000"/>
      </a:dk1>
      <a:lt1>
        <a:sysClr val="window" lastClr="FFFFFF"/>
      </a:lt1>
      <a:dk2>
        <a:srgbClr val="632E62"/>
      </a:dk2>
      <a:lt2>
        <a:srgbClr val="EAE5EB"/>
      </a:lt2>
      <a:accent1>
        <a:srgbClr val="92278F"/>
      </a:accent1>
      <a:accent2>
        <a:srgbClr val="9B57D3"/>
      </a:accent2>
      <a:accent3>
        <a:srgbClr val="755DD9"/>
      </a:accent3>
      <a:accent4>
        <a:srgbClr val="665EB8"/>
      </a:accent4>
      <a:accent5>
        <a:srgbClr val="45A5ED"/>
      </a:accent5>
      <a:accent6>
        <a:srgbClr val="5982DB"/>
      </a:accent6>
      <a:hlink>
        <a:srgbClr val="0066FF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8501-0ABF-BD48-B95E-B6FBB35A3D30}">
  <dimension ref="B2:I8"/>
  <sheetViews>
    <sheetView showGridLines="0" tabSelected="1" workbookViewId="0">
      <selection activeCell="I19" sqref="I19"/>
    </sheetView>
  </sheetViews>
  <sheetFormatPr baseColWidth="10" defaultRowHeight="16" x14ac:dyDescent="0.2"/>
  <cols>
    <col min="3" max="4" width="13" style="1" bestFit="1" customWidth="1"/>
    <col min="5" max="5" width="10.83203125" style="3" customWidth="1"/>
    <col min="6" max="6" width="0" style="3" hidden="1" customWidth="1"/>
    <col min="7" max="7" width="20.83203125" customWidth="1"/>
  </cols>
  <sheetData>
    <row r="2" spans="2:9" s="11" customFormat="1" ht="52" thickBot="1" x14ac:dyDescent="0.25">
      <c r="B2" s="13" t="s">
        <v>36</v>
      </c>
      <c r="C2" s="13" t="s">
        <v>2</v>
      </c>
      <c r="D2" s="14" t="s">
        <v>1</v>
      </c>
      <c r="E2" s="14" t="s">
        <v>0</v>
      </c>
      <c r="F2" s="12" t="s">
        <v>4</v>
      </c>
    </row>
    <row r="3" spans="2:9" x14ac:dyDescent="0.2">
      <c r="B3" s="15">
        <v>2016</v>
      </c>
      <c r="C3" s="16">
        <f>D3/E3</f>
        <v>942488.74458874459</v>
      </c>
      <c r="D3" s="16">
        <v>111500</v>
      </c>
      <c r="E3" s="17">
        <v>0.11830380006145652</v>
      </c>
      <c r="F3" s="5"/>
      <c r="G3" s="4" t="s">
        <v>3</v>
      </c>
      <c r="H3" s="2"/>
      <c r="I3" s="2"/>
    </row>
    <row r="4" spans="2:9" ht="17" thickBot="1" x14ac:dyDescent="0.25">
      <c r="B4" s="18">
        <v>2017</v>
      </c>
      <c r="C4" s="19">
        <f>D4/E4</f>
        <v>959394.3722943723</v>
      </c>
      <c r="D4" s="19">
        <v>113500</v>
      </c>
      <c r="E4" s="20">
        <v>0.11830380006145652</v>
      </c>
      <c r="F4" s="6">
        <f>C4/C3-1</f>
        <v>1.7937219730941756E-2</v>
      </c>
      <c r="H4" s="2"/>
      <c r="I4" s="2"/>
    </row>
    <row r="5" spans="2:9" x14ac:dyDescent="0.2">
      <c r="B5">
        <v>2018</v>
      </c>
      <c r="C5" s="1">
        <v>976300</v>
      </c>
      <c r="D5" s="1">
        <v>115500</v>
      </c>
      <c r="E5" s="3">
        <f>D5/C5</f>
        <v>0.11830380006145652</v>
      </c>
      <c r="F5" s="7">
        <f>C5/C4-1</f>
        <v>1.7621145374449254E-2</v>
      </c>
      <c r="H5" s="2"/>
      <c r="I5" s="2"/>
    </row>
    <row r="6" spans="2:9" x14ac:dyDescent="0.2">
      <c r="B6">
        <v>2019</v>
      </c>
      <c r="C6" s="1">
        <v>996100</v>
      </c>
      <c r="D6" s="1">
        <v>127500</v>
      </c>
      <c r="E6" s="3">
        <f>D6/C6</f>
        <v>0.12799919686778435</v>
      </c>
      <c r="F6" s="7">
        <f>C6/C5-1</f>
        <v>2.0280651439106734E-2</v>
      </c>
      <c r="H6" s="2"/>
      <c r="I6" s="2"/>
    </row>
    <row r="7" spans="2:9" x14ac:dyDescent="0.2">
      <c r="B7">
        <v>2020</v>
      </c>
      <c r="C7" s="1">
        <v>1300000</v>
      </c>
      <c r="D7" s="1">
        <v>215000</v>
      </c>
      <c r="E7" s="3">
        <f>D7/C7</f>
        <v>0.16538461538461538</v>
      </c>
      <c r="F7" s="7">
        <f>C7/C6-1</f>
        <v>0.30508985041662484</v>
      </c>
      <c r="H7" s="2"/>
      <c r="I7" s="2"/>
    </row>
    <row r="8" spans="2:9" x14ac:dyDescent="0.2">
      <c r="B8">
        <v>2021</v>
      </c>
      <c r="C8" s="1">
        <v>1339000</v>
      </c>
      <c r="D8" s="1">
        <v>221450</v>
      </c>
      <c r="E8" s="3">
        <f>D8/C8</f>
        <v>0.16538461538461538</v>
      </c>
      <c r="F8" s="7">
        <f>C8/C7-1</f>
        <v>3.0000000000000027E-2</v>
      </c>
      <c r="H8" s="2"/>
      <c r="I8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163C7-9948-C14C-986E-E033BE9355C0}">
  <dimension ref="A1:E30"/>
  <sheetViews>
    <sheetView workbookViewId="0">
      <selection activeCell="F12" sqref="F12"/>
    </sheetView>
  </sheetViews>
  <sheetFormatPr baseColWidth="10" defaultRowHeight="16" x14ac:dyDescent="0.2"/>
  <cols>
    <col min="1" max="1" width="20.6640625" style="9" customWidth="1"/>
    <col min="2" max="5" width="10.83203125" style="9"/>
  </cols>
  <sheetData>
    <row r="1" spans="1:5" x14ac:dyDescent="0.2">
      <c r="A1" s="8" t="s">
        <v>5</v>
      </c>
      <c r="D1" s="8"/>
      <c r="E1" s="8" t="s">
        <v>5</v>
      </c>
    </row>
    <row r="2" spans="1:5" x14ac:dyDescent="0.2">
      <c r="A2" s="10" t="s">
        <v>5</v>
      </c>
      <c r="B2" s="10">
        <v>1</v>
      </c>
      <c r="D2" s="10" t="s">
        <v>29</v>
      </c>
      <c r="E2" s="10">
        <v>0.19212099999999999</v>
      </c>
    </row>
    <row r="3" spans="1:5" x14ac:dyDescent="0.2">
      <c r="A3" s="10" t="s">
        <v>6</v>
      </c>
      <c r="B3" s="10">
        <v>0.73818899999999998</v>
      </c>
      <c r="D3" s="10" t="s">
        <v>30</v>
      </c>
      <c r="E3" s="10">
        <v>0.19034000000000001</v>
      </c>
    </row>
    <row r="4" spans="1:5" x14ac:dyDescent="0.2">
      <c r="A4" s="10" t="s">
        <v>7</v>
      </c>
      <c r="B4" s="10">
        <v>0.639544</v>
      </c>
      <c r="D4" s="10" t="s">
        <v>31</v>
      </c>
      <c r="E4" s="10">
        <v>0.18198400000000001</v>
      </c>
    </row>
    <row r="5" spans="1:5" x14ac:dyDescent="0.2">
      <c r="A5" s="10" t="s">
        <v>8</v>
      </c>
      <c r="B5" s="10">
        <v>0.51573599999999997</v>
      </c>
      <c r="D5" s="10" t="s">
        <v>32</v>
      </c>
      <c r="E5" s="10">
        <v>0.16248199999999999</v>
      </c>
    </row>
    <row r="6" spans="1:5" x14ac:dyDescent="0.2">
      <c r="A6" s="10" t="s">
        <v>9</v>
      </c>
      <c r="B6" s="10">
        <v>0.50946899999999995</v>
      </c>
      <c r="D6" s="10" t="s">
        <v>33</v>
      </c>
      <c r="E6" s="10">
        <v>0.144403</v>
      </c>
    </row>
    <row r="7" spans="1:5" x14ac:dyDescent="0.2">
      <c r="A7" s="10" t="s">
        <v>10</v>
      </c>
      <c r="B7" s="10">
        <v>0.48397099999999998</v>
      </c>
      <c r="D7" s="10" t="s">
        <v>34</v>
      </c>
      <c r="E7" s="10">
        <v>-2.0383999999999999E-2</v>
      </c>
    </row>
    <row r="8" spans="1:5" x14ac:dyDescent="0.2">
      <c r="A8" s="10" t="s">
        <v>11</v>
      </c>
      <c r="B8" s="10">
        <v>0.47160400000000002</v>
      </c>
      <c r="D8" s="10" t="s">
        <v>35</v>
      </c>
      <c r="E8" s="10">
        <v>-2.7074000000000001E-2</v>
      </c>
    </row>
    <row r="9" spans="1:5" x14ac:dyDescent="0.2">
      <c r="A9" s="10" t="s">
        <v>12</v>
      </c>
      <c r="B9" s="10">
        <v>0.46892899999999998</v>
      </c>
      <c r="D9" s="10" t="s">
        <v>36</v>
      </c>
      <c r="E9" s="10">
        <v>-0.119892</v>
      </c>
    </row>
    <row r="10" spans="1:5" x14ac:dyDescent="0.2">
      <c r="A10" s="10" t="s">
        <v>13</v>
      </c>
      <c r="B10" s="10">
        <v>0.46179300000000001</v>
      </c>
      <c r="D10" s="10" t="s">
        <v>37</v>
      </c>
      <c r="E10" s="10">
        <v>-0.126972</v>
      </c>
    </row>
    <row r="11" spans="1:5" x14ac:dyDescent="0.2">
      <c r="A11" s="10" t="s">
        <v>14</v>
      </c>
      <c r="B11" s="10">
        <v>0.43563499999999999</v>
      </c>
      <c r="D11" s="10" t="s">
        <v>38</v>
      </c>
      <c r="E11" s="10">
        <v>-0.31058999999999998</v>
      </c>
    </row>
    <row r="12" spans="1:5" x14ac:dyDescent="0.2">
      <c r="A12" s="10" t="s">
        <v>15</v>
      </c>
      <c r="B12" s="10">
        <v>0.43563499999999999</v>
      </c>
    </row>
    <row r="13" spans="1:5" x14ac:dyDescent="0.2">
      <c r="A13" s="10" t="s">
        <v>16</v>
      </c>
      <c r="B13" s="10">
        <v>0.40803099999999998</v>
      </c>
    </row>
    <row r="14" spans="1:5" x14ac:dyDescent="0.2">
      <c r="A14" s="10" t="s">
        <v>17</v>
      </c>
      <c r="B14" s="10">
        <v>0.39297799999999999</v>
      </c>
    </row>
    <row r="15" spans="1:5" x14ac:dyDescent="0.2">
      <c r="A15" s="10" t="s">
        <v>18</v>
      </c>
      <c r="B15" s="10">
        <v>0.38258700000000001</v>
      </c>
    </row>
    <row r="16" spans="1:5" x14ac:dyDescent="0.2">
      <c r="A16" s="10" t="s">
        <v>19</v>
      </c>
      <c r="B16" s="10">
        <v>0.35378100000000001</v>
      </c>
    </row>
    <row r="17" spans="1:2" x14ac:dyDescent="0.2">
      <c r="A17" s="10" t="s">
        <v>20</v>
      </c>
      <c r="B17" s="10">
        <v>0.34371499999999999</v>
      </c>
    </row>
    <row r="18" spans="1:2" x14ac:dyDescent="0.2">
      <c r="A18" s="10" t="s">
        <v>21</v>
      </c>
      <c r="B18" s="10">
        <v>0.33665299999999998</v>
      </c>
    </row>
    <row r="19" spans="1:2" x14ac:dyDescent="0.2">
      <c r="A19" s="10" t="s">
        <v>22</v>
      </c>
      <c r="B19" s="10">
        <v>0.28422900000000001</v>
      </c>
    </row>
    <row r="20" spans="1:2" x14ac:dyDescent="0.2">
      <c r="A20" s="10" t="s">
        <v>23</v>
      </c>
      <c r="B20" s="10">
        <v>0.28075499999999998</v>
      </c>
    </row>
    <row r="21" spans="1:2" x14ac:dyDescent="0.2">
      <c r="A21" s="10" t="s">
        <v>24</v>
      </c>
      <c r="B21" s="10">
        <v>0.27677200000000002</v>
      </c>
    </row>
    <row r="22" spans="1:2" x14ac:dyDescent="0.2">
      <c r="A22" s="10" t="s">
        <v>25</v>
      </c>
      <c r="B22" s="10">
        <v>0.248894</v>
      </c>
    </row>
    <row r="23" spans="1:2" x14ac:dyDescent="0.2">
      <c r="A23" s="10" t="s">
        <v>26</v>
      </c>
      <c r="B23" s="10">
        <v>0.22584199999999999</v>
      </c>
    </row>
    <row r="24" spans="1:2" x14ac:dyDescent="0.2">
      <c r="A24" s="10" t="s">
        <v>27</v>
      </c>
      <c r="B24" s="10">
        <v>0.21831700000000001</v>
      </c>
    </row>
    <row r="25" spans="1:2" x14ac:dyDescent="0.2">
      <c r="A25" s="10" t="s">
        <v>28</v>
      </c>
      <c r="B25" s="10">
        <v>0.213834</v>
      </c>
    </row>
    <row r="26" spans="1:2" x14ac:dyDescent="0.2">
      <c r="A26" s="10" t="s">
        <v>29</v>
      </c>
      <c r="B26" s="10">
        <v>0.19212099999999999</v>
      </c>
    </row>
    <row r="27" spans="1:2" x14ac:dyDescent="0.2">
      <c r="A27" s="10" t="s">
        <v>30</v>
      </c>
      <c r="B27" s="10">
        <v>0.19034000000000001</v>
      </c>
    </row>
    <row r="28" spans="1:2" x14ac:dyDescent="0.2">
      <c r="A28" s="10" t="s">
        <v>31</v>
      </c>
      <c r="B28" s="10">
        <v>0.18198400000000001</v>
      </c>
    </row>
    <row r="29" spans="1:2" x14ac:dyDescent="0.2">
      <c r="A29" s="10" t="s">
        <v>32</v>
      </c>
      <c r="B29" s="10">
        <v>0.16248199999999999</v>
      </c>
    </row>
    <row r="30" spans="1:2" x14ac:dyDescent="0.2">
      <c r="A30" s="10" t="s">
        <v>33</v>
      </c>
      <c r="B30" s="10">
        <v>0.144403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Salary assumptions</vt:lpstr>
      <vt:lpstr>Correlation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Kim</dc:creator>
  <cp:lastModifiedBy>Amy Kim</cp:lastModifiedBy>
  <dcterms:created xsi:type="dcterms:W3CDTF">2022-02-09T22:40:55Z</dcterms:created>
  <dcterms:modified xsi:type="dcterms:W3CDTF">2022-02-22T21:56:01Z</dcterms:modified>
</cp:coreProperties>
</file>