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工单\02物理模型设计\"/>
    </mc:Choice>
  </mc:AlternateContent>
  <xr:revisionPtr revIDLastSave="0" documentId="13_ncr:1_{1FBED804-3AD3-4D05-8BE8-EE286FC47CD9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版本控制" sheetId="3" r:id="rId1"/>
    <sheet name="表信息" sheetId="1" r:id="rId2"/>
    <sheet name="报事报修工单表" sheetId="2" r:id="rId3"/>
    <sheet name="工单环节表" sheetId="4" r:id="rId4"/>
    <sheet name="环节事件表" sheetId="5" r:id="rId5"/>
    <sheet name="工单标准表" sheetId="7" r:id="rId6"/>
  </sheets>
  <definedNames>
    <definedName name="_xlnm._FilterDatabase" localSheetId="2" hidden="1">报事报修工单表!$A$3:$J$19</definedName>
    <definedName name="_xlnm._FilterDatabase" localSheetId="5" hidden="1">工单标准表!$A$3:$J$14</definedName>
    <definedName name="_xlnm._FilterDatabase" localSheetId="3" hidden="1">工单环节表!$A$3:$J$19</definedName>
    <definedName name="_xlnm._FilterDatabase" localSheetId="4" hidden="1">环节事件表!$A$3:$J$19</definedName>
  </definedNames>
  <calcPr calcId="181029"/>
</workbook>
</file>

<file path=xl/calcChain.xml><?xml version="1.0" encoding="utf-8"?>
<calcChain xmlns="http://schemas.openxmlformats.org/spreadsheetml/2006/main">
  <c r="A2" i="7" l="1"/>
  <c r="I6" i="1" l="1"/>
  <c r="A1" i="7"/>
  <c r="B5" i="5"/>
  <c r="A2" i="5" s="1"/>
  <c r="C5" i="5"/>
  <c r="A1" i="5"/>
  <c r="C5" i="4"/>
  <c r="B5" i="4"/>
  <c r="A1" i="4"/>
  <c r="I5" i="1"/>
  <c r="I4" i="1"/>
  <c r="C5" i="2"/>
  <c r="B5" i="2"/>
  <c r="I3" i="1"/>
  <c r="A1" i="2"/>
  <c r="A2" i="4" l="1"/>
  <c r="A2" i="2"/>
</calcChain>
</file>

<file path=xl/sharedStrings.xml><?xml version="1.0" encoding="utf-8"?>
<sst xmlns="http://schemas.openxmlformats.org/spreadsheetml/2006/main" count="1465" uniqueCount="268">
  <si>
    <t>版本</t>
  </si>
  <si>
    <t>编写人</t>
  </si>
  <si>
    <t>日期</t>
  </si>
  <si>
    <t>修改说明</t>
  </si>
  <si>
    <t>审核</t>
  </si>
  <si>
    <t>批准</t>
  </si>
  <si>
    <t>V1.0</t>
  </si>
  <si>
    <t>SCHEMA主键</t>
  </si>
  <si>
    <t>表名</t>
  </si>
  <si>
    <t>表中文名</t>
  </si>
  <si>
    <t>是否建切片</t>
  </si>
  <si>
    <t>是否建历史表</t>
  </si>
  <si>
    <t>业务类型</t>
  </si>
  <si>
    <t>储存类型</t>
  </si>
  <si>
    <t>存储周期</t>
  </si>
  <si>
    <t>表说明</t>
  </si>
  <si>
    <t>主档:01
明细档:02
填写代码值</t>
  </si>
  <si>
    <t>当前:01
拉链:02
增量切片:03
全量切片:04
填写代码值</t>
  </si>
  <si>
    <t>主档类永久保存：01
明细档类(保存一定周期进入历史表):02
历史档类永久保存:03
填写代码值</t>
  </si>
  <si>
    <t>是</t>
  </si>
  <si>
    <t>否</t>
  </si>
  <si>
    <t>01</t>
  </si>
  <si>
    <t>04</t>
  </si>
  <si>
    <t/>
  </si>
  <si>
    <t>字段名</t>
  </si>
  <si>
    <t>字段描述</t>
  </si>
  <si>
    <t>字段类型</t>
  </si>
  <si>
    <t>字段长度</t>
  </si>
  <si>
    <t>字段精度</t>
  </si>
  <si>
    <t>默认值</t>
  </si>
  <si>
    <t>是否可空</t>
  </si>
  <si>
    <t>是否主键</t>
  </si>
  <si>
    <t>是否分区键</t>
  </si>
  <si>
    <t>是否分布建</t>
  </si>
  <si>
    <t>表行存(列存) 标识</t>
  </si>
  <si>
    <t>备注</t>
  </si>
  <si>
    <t>与表信息保持一致</t>
  </si>
  <si>
    <t>id</t>
  </si>
  <si>
    <t>serial</t>
  </si>
  <si>
    <t>0</t>
  </si>
  <si>
    <t>row</t>
  </si>
  <si>
    <t>bigint</t>
  </si>
  <si>
    <t>timestamp</t>
  </si>
  <si>
    <t>character varying</t>
  </si>
  <si>
    <t>dw_creation_by</t>
  </si>
  <si>
    <t>数据创建者</t>
  </si>
  <si>
    <t>100</t>
  </si>
  <si>
    <t>dw_creation_date</t>
  </si>
  <si>
    <t>数据创建时间</t>
  </si>
  <si>
    <t>6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</si>
  <si>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</si>
  <si>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</si>
  <si>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</si>
  <si>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</si>
  <si>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</si>
  <si>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</si>
  <si>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任艺</t>
    <phoneticPr fontId="8" type="noConversion"/>
  </si>
  <si>
    <t>系统id</t>
  </si>
  <si>
    <t>50</t>
  </si>
  <si>
    <t xml:space="preserve"> character varying</t>
  </si>
  <si>
    <t>integer</t>
  </si>
  <si>
    <t>dwd_order_t_repairs_order_f</t>
  </si>
  <si>
    <t>dwd_order_t_repairs_order_f</t>
    <phoneticPr fontId="8" type="noConversion"/>
  </si>
  <si>
    <t>报事报修工单表</t>
  </si>
  <si>
    <t>报事报修工单表</t>
    <phoneticPr fontId="8" type="noConversion"/>
  </si>
  <si>
    <t>order_id</t>
  </si>
  <si>
    <t>工单id</t>
  </si>
  <si>
    <t>order_no</t>
  </si>
  <si>
    <t>工单号</t>
  </si>
  <si>
    <t>order_type</t>
  </si>
  <si>
    <t>addr</t>
  </si>
  <si>
    <t>问题地点</t>
  </si>
  <si>
    <t>问题描述</t>
  </si>
  <si>
    <t>联系方式</t>
  </si>
  <si>
    <t>connector</t>
  </si>
  <si>
    <t>联系人</t>
  </si>
  <si>
    <t>building_id</t>
  </si>
  <si>
    <t>关联楼宇</t>
  </si>
  <si>
    <t>create_time</t>
  </si>
  <si>
    <t>create_by</t>
  </si>
  <si>
    <t>source_type</t>
  </si>
  <si>
    <t>voice_file</t>
  </si>
  <si>
    <t>order_time</t>
  </si>
  <si>
    <t>报修时间</t>
  </si>
  <si>
    <t>order_status</t>
  </si>
  <si>
    <t>version</t>
  </si>
  <si>
    <t>版本 锁</t>
  </si>
  <si>
    <t>sige_order_id</t>
  </si>
  <si>
    <t>四格服务工单id</t>
  </si>
  <si>
    <t>order_create_name</t>
  </si>
  <si>
    <t>录单人姓名</t>
  </si>
  <si>
    <t>sige_transport_user_id</t>
  </si>
  <si>
    <t>录单人ID</t>
  </si>
  <si>
    <t>sige_transport_euser_id</t>
  </si>
  <si>
    <t>外部录单人ID</t>
  </si>
  <si>
    <t>del_flag</t>
  </si>
  <si>
    <t>outtime_status</t>
  </si>
  <si>
    <t>sig_order_subtype</t>
  </si>
  <si>
    <t>1环境 2工程 3安防</t>
    <phoneticPr fontId="8" type="noConversion"/>
  </si>
  <si>
    <t>1正常 2加急</t>
    <phoneticPr fontId="8" type="noConversion"/>
  </si>
  <si>
    <t>1：会员用户发起 2：一键呼入</t>
    <phoneticPr fontId="8" type="noConversion"/>
  </si>
  <si>
    <t>00开始  FF结束</t>
    <phoneticPr fontId="8" type="noConversion"/>
  </si>
  <si>
    <t>1未超时 2已超时</t>
    <phoneticPr fontId="8" type="noConversion"/>
  </si>
  <si>
    <t>1未删除 2已删除</t>
    <phoneticPr fontId="8" type="noConversion"/>
  </si>
  <si>
    <t xml:space="preserve"> 存放文件表id</t>
    <phoneticPr fontId="8" type="noConversion"/>
  </si>
  <si>
    <t>评价描述</t>
  </si>
  <si>
    <t>评价等级</t>
    <phoneticPr fontId="8" type="noConversion"/>
  </si>
  <si>
    <t>（1、2、3、4、5;分别代表1颗星、2颗星、3颗星、4颗星、5颗星）</t>
    <phoneticPr fontId="8" type="noConversion"/>
  </si>
  <si>
    <t>1</t>
  </si>
  <si>
    <t>2</t>
  </si>
  <si>
    <t>dwd_order_t_repair_track_f</t>
  </si>
  <si>
    <t>dwd_order_t_repair_track_f</t>
    <phoneticPr fontId="8" type="noConversion"/>
  </si>
  <si>
    <t>工单环节表</t>
  </si>
  <si>
    <t>工单环节表</t>
    <phoneticPr fontId="8" type="noConversion"/>
  </si>
  <si>
    <t>dwd_order_t_repair_event_f</t>
  </si>
  <si>
    <t>dwd_order_t_repair_event_f</t>
    <phoneticPr fontId="8" type="noConversion"/>
  </si>
  <si>
    <t>环节事件表</t>
  </si>
  <si>
    <t>环节事件表</t>
    <phoneticPr fontId="8" type="noConversion"/>
  </si>
  <si>
    <t>event_id</t>
  </si>
  <si>
    <t>事件id</t>
  </si>
  <si>
    <t>event_type</t>
  </si>
  <si>
    <t>事件名称</t>
  </si>
  <si>
    <t>event_time</t>
  </si>
  <si>
    <t>event_user_id</t>
  </si>
  <si>
    <t>event_euser_id</t>
  </si>
  <si>
    <t>事件处理人id（第三方）</t>
  </si>
  <si>
    <t>event_user_name</t>
  </si>
  <si>
    <t>事件处理人姓名</t>
  </si>
  <si>
    <t>target_user_id</t>
  </si>
  <si>
    <t>target_euser_id</t>
  </si>
  <si>
    <t>目标用户id（第三方）</t>
  </si>
  <si>
    <t>target_user_name</t>
  </si>
  <si>
    <t>目标用户姓名</t>
  </si>
  <si>
    <t>track_id</t>
  </si>
  <si>
    <t>所属环节</t>
  </si>
  <si>
    <t>plan_relieve_time</t>
  </si>
  <si>
    <t>预计解挂时间</t>
  </si>
  <si>
    <t>remark</t>
  </si>
  <si>
    <t>review_advise</t>
  </si>
  <si>
    <t>挂起审核意见</t>
  </si>
  <si>
    <t>comment_type</t>
  </si>
  <si>
    <t>photo</t>
  </si>
  <si>
    <t>追记照片</t>
  </si>
  <si>
    <t>sup_flag</t>
  </si>
  <si>
    <t>督办级别</t>
  </si>
  <si>
    <t>创建时间</t>
  </si>
  <si>
    <t>sige_track_id</t>
  </si>
  <si>
    <t>四格环节ID</t>
  </si>
  <si>
    <t>环节主键</t>
  </si>
  <si>
    <t>track_name</t>
  </si>
  <si>
    <t>环节名称</t>
  </si>
  <si>
    <t>status_name</t>
  </si>
  <si>
    <t>状态名称</t>
  </si>
  <si>
    <t>track_code</t>
  </si>
  <si>
    <t>环节编码</t>
  </si>
  <si>
    <t>status</t>
  </si>
  <si>
    <t>track_desc</t>
  </si>
  <si>
    <t>轨迹描述</t>
  </si>
  <si>
    <t>current_user_id</t>
  </si>
  <si>
    <t>处理人ID（四格）</t>
  </si>
  <si>
    <t>current_euser_id</t>
  </si>
  <si>
    <t>第三方处理人ID（四格）</t>
  </si>
  <si>
    <t>current_user_name</t>
  </si>
  <si>
    <t>current_user_type</t>
  </si>
  <si>
    <t>current_user_tel</t>
  </si>
  <si>
    <t>待处理人员电话（四格）</t>
  </si>
  <si>
    <t>review_result</t>
  </si>
  <si>
    <t>update_time</t>
  </si>
  <si>
    <t>更新时间</t>
  </si>
  <si>
    <t>update_by</t>
  </si>
  <si>
    <t>over_type</t>
  </si>
  <si>
    <t>环节状态</t>
    <phoneticPr fontId="8" type="noConversion"/>
  </si>
  <si>
    <t>1未处理 2已处理</t>
    <phoneticPr fontId="8" type="noConversion"/>
  </si>
  <si>
    <t>待处理人员姓名</t>
    <phoneticPr fontId="8" type="noConversion"/>
  </si>
  <si>
    <t>（四格）工单结束环节则为取消人</t>
    <phoneticPr fontId="8" type="noConversion"/>
  </si>
  <si>
    <t>待处理人员类型</t>
    <phoneticPr fontId="8" type="noConversion"/>
  </si>
  <si>
    <t>（四格）1：客户；2：员工</t>
    <phoneticPr fontId="8" type="noConversion"/>
  </si>
  <si>
    <t>审核结果</t>
    <phoneticPr fontId="8" type="noConversion"/>
  </si>
  <si>
    <t xml:space="preserve"> 1：通过；2：不通过（审核、回访环节有值）</t>
    <phoneticPr fontId="8" type="noConversion"/>
  </si>
  <si>
    <t>工单结束类型</t>
    <phoneticPr fontId="8" type="noConversion"/>
  </si>
  <si>
    <t>工单结束 操作，在工单结束环节有效 0正常完结，1 取消（终止），2 系统关闭</t>
    <phoneticPr fontId="8" type="noConversion"/>
  </si>
  <si>
    <t>创建人</t>
    <phoneticPr fontId="8" type="noConversion"/>
  </si>
  <si>
    <t>（0系统）</t>
    <phoneticPr fontId="8" type="noConversion"/>
  </si>
  <si>
    <t>更新人</t>
    <phoneticPr fontId="8" type="noConversion"/>
  </si>
  <si>
    <t>deal_advise</t>
  </si>
  <si>
    <t>处理意见</t>
  </si>
  <si>
    <t>varchar</t>
  </si>
  <si>
    <t>deal_photos</t>
  </si>
  <si>
    <t>处理拍照</t>
  </si>
  <si>
    <t>deal_sign_photos</t>
  </si>
  <si>
    <t>签名照片</t>
  </si>
  <si>
    <t>事件类型</t>
    <phoneticPr fontId="8" type="noConversion"/>
  </si>
  <si>
    <t>1挂起解挂 2追记加急 3超时 4督办 5转单</t>
    <phoneticPr fontId="8" type="noConversion"/>
  </si>
  <si>
    <t>事件时间</t>
    <phoneticPr fontId="8" type="noConversion"/>
  </si>
  <si>
    <t>挂起申请时间 追记时间 督办时间 转单时间</t>
    <phoneticPr fontId="8" type="noConversion"/>
  </si>
  <si>
    <t>事件处理人id</t>
    <phoneticPr fontId="8" type="noConversion"/>
  </si>
  <si>
    <t>挂起：挂起申请人 追记：追记人 超时：待处理人 督办：督办人 转单：转单人</t>
    <phoneticPr fontId="8" type="noConversion"/>
  </si>
  <si>
    <t>目标用户id</t>
    <phoneticPr fontId="8" type="noConversion"/>
  </si>
  <si>
    <t>超时：督办人 转单：目标人</t>
    <phoneticPr fontId="8" type="noConversion"/>
  </si>
  <si>
    <t>事件描述</t>
    <phoneticPr fontId="8" type="noConversion"/>
  </si>
  <si>
    <t>挂起原因 追记内容 督办意见 转单意见</t>
    <phoneticPr fontId="8" type="noConversion"/>
  </si>
  <si>
    <t>挂起结果</t>
    <phoneticPr fontId="8" type="noConversion"/>
  </si>
  <si>
    <t>状态：0：解挂，1 ： 申请中，2：挂起 3：挂起失败</t>
  </si>
  <si>
    <t>类型</t>
    <phoneticPr fontId="8" type="noConversion"/>
  </si>
  <si>
    <t>1:追记；2:加急</t>
    <phoneticPr fontId="8" type="noConversion"/>
  </si>
  <si>
    <t>通过com_id在企业表里查出统一社会信用代码</t>
    <phoneticPr fontId="8" type="noConversion"/>
  </si>
  <si>
    <t>问题类型</t>
  </si>
  <si>
    <t>四格问题子类型</t>
  </si>
  <si>
    <t>sig_community_id</t>
  </si>
  <si>
    <t>四格项目id</t>
  </si>
  <si>
    <t>evalue_status</t>
  </si>
  <si>
    <t>评价状态</t>
  </si>
  <si>
    <t>proj_id</t>
  </si>
  <si>
    <t>项目id</t>
  </si>
  <si>
    <t>20</t>
  </si>
  <si>
    <t>3</t>
  </si>
  <si>
    <t>语音描述</t>
    <phoneticPr fontId="8" type="noConversion"/>
  </si>
  <si>
    <t>紧急程度</t>
    <phoneticPr fontId="8" type="noConversion"/>
  </si>
  <si>
    <t>来源类型</t>
    <phoneticPr fontId="8" type="noConversion"/>
  </si>
  <si>
    <t>工单状态</t>
    <phoneticPr fontId="8" type="noConversion"/>
  </si>
  <si>
    <t>删除标识</t>
    <phoneticPr fontId="8" type="noConversion"/>
  </si>
  <si>
    <t>超时状态</t>
    <phoneticPr fontId="8" type="noConversion"/>
  </si>
  <si>
    <t>dwr_order</t>
  </si>
  <si>
    <t>dwr_order</t>
    <phoneticPr fontId="8" type="noConversion"/>
  </si>
  <si>
    <t>安保：2安保；3其他
清洁：1清洁，2绿化，3其他
工程：1综修，5暖通，6弱电，8强电</t>
    <phoneticPr fontId="8" type="noConversion"/>
  </si>
  <si>
    <t>credit_code</t>
    <phoneticPr fontId="8" type="noConversion"/>
  </si>
  <si>
    <t>统一社会信用代码</t>
    <phoneticPr fontId="8" type="noConversion"/>
  </si>
  <si>
    <t>description</t>
    <phoneticPr fontId="8" type="noConversion"/>
  </si>
  <si>
    <t>96</t>
  </si>
  <si>
    <t>384</t>
  </si>
  <si>
    <t>1500</t>
  </si>
  <si>
    <t>60</t>
  </si>
  <si>
    <t>192</t>
  </si>
  <si>
    <t>150</t>
  </si>
  <si>
    <t>768</t>
  </si>
  <si>
    <t>11</t>
  </si>
  <si>
    <t>3072</t>
  </si>
  <si>
    <t>dwr_order</t>
    <phoneticPr fontId="8" type="noConversion"/>
  </si>
  <si>
    <t>四格服务工单id</t>
    <phoneticPr fontId="8" type="noConversion"/>
  </si>
  <si>
    <t>工单标准表</t>
    <phoneticPr fontId="8" type="noConversion"/>
  </si>
  <si>
    <t>dwd_order_dictionary_d</t>
  </si>
  <si>
    <t>标准代码表</t>
  </si>
  <si>
    <r>
      <rPr>
        <sz val="11"/>
        <color indexed="8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d</t>
    </r>
  </si>
  <si>
    <t>系统ID</t>
  </si>
  <si>
    <t>dictionary_value</t>
  </si>
  <si>
    <t>字典值</t>
  </si>
  <si>
    <t>dictionary_name</t>
  </si>
  <si>
    <t>字典名称</t>
  </si>
  <si>
    <t>type</t>
  </si>
  <si>
    <t>类别</t>
  </si>
  <si>
    <t>type_name</t>
  </si>
  <si>
    <t>类别名称</t>
  </si>
  <si>
    <t>对应标准代码中的超时时长/公司名称</t>
    <phoneticPr fontId="8" type="noConversion"/>
  </si>
  <si>
    <t>1：提单环节；2:派单环节，3.接单；4处理；5审核；6评价；7回访；8结束/公区</t>
    <phoneticPr fontId="8" type="noConversion"/>
  </si>
  <si>
    <t>dwd_order_t_repair_event_f</t>
    <phoneticPr fontId="8" type="noConversion"/>
  </si>
  <si>
    <t>event_name</t>
    <phoneticPr fontId="8" type="noConversion"/>
  </si>
  <si>
    <t>dwd_order_t_repairs_order_f</t>
    <phoneticPr fontId="8" type="noConversion"/>
  </si>
  <si>
    <t>order_id</t>
    <phoneticPr fontId="8" type="noConversion"/>
  </si>
  <si>
    <t>connect_no</t>
    <phoneticPr fontId="8" type="noConversion"/>
  </si>
  <si>
    <r>
      <t>level</t>
    </r>
    <r>
      <rPr>
        <sz val="11"/>
        <color indexed="8"/>
        <rFont val="等线"/>
        <family val="3"/>
        <charset val="134"/>
        <scheme val="minor"/>
      </rPr>
      <t>_no</t>
    </r>
    <phoneticPr fontId="8" type="noConversion"/>
  </si>
  <si>
    <t>evaluate_level</t>
    <phoneticPr fontId="8" type="noConversion"/>
  </si>
  <si>
    <t>evaluate_description</t>
    <phoneticPr fontId="8" type="noConversion"/>
  </si>
  <si>
    <t>工单id</t>
    <phoneticPr fontId="8" type="noConversion"/>
  </si>
  <si>
    <t>创建时间</t>
    <phoneticPr fontId="8" type="noConversion"/>
  </si>
  <si>
    <t>创建者</t>
    <phoneticPr fontId="8" type="noConversion"/>
  </si>
  <si>
    <t>fact_relieve_hang</t>
    <phoneticPr fontId="8" type="noConversion"/>
  </si>
  <si>
    <t>实际解挂时间</t>
    <phoneticPr fontId="8" type="noConversion"/>
  </si>
  <si>
    <t>hang_status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</si>
</sst>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等线"/>
      <charset val="134"/>
      <scheme val="minor"/>
    </font>
    <font>
      <sz val="18"/>
      <name val="宋体"/>
      <family val="3"/>
      <charset val="134"/>
    </font>
    <font>
      <sz val="18"/>
      <name val="Calibri"/>
      <family val="2"/>
    </font>
    <font>
      <sz val="11"/>
      <color indexed="8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u/>
      <sz val="11"/>
      <color rgb="FF0000FF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4" fillId="4" borderId="1" xfId="0" applyNumberFormat="1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5" fillId="0" borderId="1" xfId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0" fontId="9" fillId="0" borderId="1" xfId="4" applyBorder="1" applyAlignment="1">
      <alignment horizontal="center"/>
    </xf>
    <xf numFmtId="0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4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5">
    <cellStyle name="常规" xfId="0" builtinId="0"/>
    <cellStyle name="常规 11" xfId="2" xr:uid="{00000000-0005-0000-0000-000031000000}"/>
    <cellStyle name="常规 5" xfId="3" xr:uid="{00000000-0005-0000-0000-000032000000}"/>
    <cellStyle name="常规 6" xfId="4" xr:uid="{1D4277E0-277A-4048-8206-C81565D343D5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pane ySplit="1" topLeftCell="A2" activePane="bottomLeft" state="frozen"/>
      <selection pane="bottomLeft" activeCell="B23" sqref="B22:B23"/>
    </sheetView>
  </sheetViews>
  <sheetFormatPr defaultColWidth="9" defaultRowHeight="14" x14ac:dyDescent="0.3"/>
  <cols>
    <col min="1" max="1" width="9" style="12"/>
    <col min="2" max="2" width="19.25" style="12" customWidth="1"/>
    <col min="3" max="3" width="19.33203125" style="12" customWidth="1"/>
    <col min="4" max="4" width="27" style="12" customWidth="1"/>
    <col min="5" max="6" width="9" style="12"/>
    <col min="7" max="16384" width="9" style="13"/>
  </cols>
  <sheetData>
    <row r="1" spans="1:6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6" x14ac:dyDescent="0.3">
      <c r="A2" s="12" t="s">
        <v>6</v>
      </c>
      <c r="B2" s="12" t="s">
        <v>56</v>
      </c>
      <c r="C2" s="15">
        <v>44324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pane ySplit="1" topLeftCell="A2" activePane="bottomLeft" state="frozen"/>
      <selection pane="bottomLeft" activeCell="C5" sqref="C5"/>
    </sheetView>
  </sheetViews>
  <sheetFormatPr defaultColWidth="9" defaultRowHeight="14" x14ac:dyDescent="0.3"/>
  <cols>
    <col min="1" max="1" width="16.75" customWidth="1"/>
    <col min="2" max="2" width="43.83203125" customWidth="1"/>
    <col min="3" max="3" width="20" customWidth="1"/>
    <col min="4" max="6" width="22.5" customWidth="1"/>
    <col min="7" max="7" width="26.33203125" customWidth="1"/>
    <col min="8" max="8" width="28.5" customWidth="1"/>
    <col min="9" max="9" width="20" customWidth="1"/>
  </cols>
  <sheetData>
    <row r="1" spans="1:9" ht="25" customHeight="1" x14ac:dyDescent="0.3">
      <c r="A1" s="3" t="s">
        <v>7</v>
      </c>
      <c r="B1" s="3" t="s">
        <v>8</v>
      </c>
      <c r="C1" s="3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3" t="s">
        <v>15</v>
      </c>
    </row>
    <row r="2" spans="1:9" ht="74.25" customHeight="1" x14ac:dyDescent="0.3">
      <c r="A2" s="3"/>
      <c r="B2" s="3"/>
      <c r="C2" s="3"/>
      <c r="D2" s="10"/>
      <c r="E2" s="10"/>
      <c r="F2" s="10" t="s">
        <v>16</v>
      </c>
      <c r="G2" s="10" t="s">
        <v>17</v>
      </c>
      <c r="H2" s="10" t="s">
        <v>18</v>
      </c>
      <c r="I2" s="3"/>
    </row>
    <row r="3" spans="1:9" x14ac:dyDescent="0.3">
      <c r="A3" s="9" t="s">
        <v>223</v>
      </c>
      <c r="B3" s="16" t="s">
        <v>62</v>
      </c>
      <c r="C3" s="17" t="s">
        <v>64</v>
      </c>
      <c r="D3" s="11" t="s">
        <v>19</v>
      </c>
      <c r="E3" s="11" t="s">
        <v>20</v>
      </c>
      <c r="F3" s="11" t="s">
        <v>21</v>
      </c>
      <c r="G3" s="11" t="s">
        <v>22</v>
      </c>
      <c r="H3" s="11" t="s">
        <v>21</v>
      </c>
      <c r="I3" s="22" t="str">
        <f>"记录"&amp;LEFT(C3,6)&amp;"信息"</f>
        <v>记录报事报修工单信息</v>
      </c>
    </row>
    <row r="4" spans="1:9" x14ac:dyDescent="0.3">
      <c r="A4" s="9" t="s">
        <v>223</v>
      </c>
      <c r="B4" s="16" t="s">
        <v>111</v>
      </c>
      <c r="C4" s="17" t="s">
        <v>113</v>
      </c>
      <c r="D4" s="11" t="s">
        <v>19</v>
      </c>
      <c r="E4" s="11" t="s">
        <v>20</v>
      </c>
      <c r="F4" s="11" t="s">
        <v>21</v>
      </c>
      <c r="G4" s="11" t="s">
        <v>22</v>
      </c>
      <c r="H4" s="11" t="s">
        <v>21</v>
      </c>
      <c r="I4" s="22" t="str">
        <f>"记录"&amp;LEFT(C4,4)&amp;"信息"</f>
        <v>记录工单环节信息</v>
      </c>
    </row>
    <row r="5" spans="1:9" x14ac:dyDescent="0.3">
      <c r="A5" s="9" t="s">
        <v>223</v>
      </c>
      <c r="B5" s="16" t="s">
        <v>115</v>
      </c>
      <c r="C5" s="17" t="s">
        <v>117</v>
      </c>
      <c r="D5" s="11" t="s">
        <v>19</v>
      </c>
      <c r="E5" s="11" t="s">
        <v>20</v>
      </c>
      <c r="F5" s="11" t="s">
        <v>21</v>
      </c>
      <c r="G5" s="11" t="s">
        <v>22</v>
      </c>
      <c r="H5" s="11" t="s">
        <v>21</v>
      </c>
      <c r="I5" s="22" t="str">
        <f>"记录"&amp;LEFT(C5,4)&amp;"信息"</f>
        <v>记录环节事件信息</v>
      </c>
    </row>
    <row r="6" spans="1:9" x14ac:dyDescent="0.3">
      <c r="A6" s="9" t="s">
        <v>223</v>
      </c>
      <c r="B6" s="16" t="s">
        <v>240</v>
      </c>
      <c r="C6" s="17" t="s">
        <v>239</v>
      </c>
      <c r="D6" s="11" t="s">
        <v>19</v>
      </c>
      <c r="E6" s="11" t="s">
        <v>20</v>
      </c>
      <c r="F6" s="11" t="s">
        <v>21</v>
      </c>
      <c r="G6" s="11" t="s">
        <v>22</v>
      </c>
      <c r="H6" s="11" t="s">
        <v>21</v>
      </c>
      <c r="I6" s="22" t="str">
        <f>"记录"&amp;LEFT(C6,4)&amp;"信息"</f>
        <v>记录工单标准信息</v>
      </c>
    </row>
  </sheetData>
  <phoneticPr fontId="8" type="noConversion"/>
  <hyperlinks>
    <hyperlink ref="C3" location="报事报修工单表!A1" display="报事报修工单表" xr:uid="{96523C4E-7E91-4874-9E13-649CF58637CA}"/>
    <hyperlink ref="C4" location="工单环节表!A1" display="工单环节表" xr:uid="{D95DC41E-02DF-402F-8A36-EB0766295228}"/>
    <hyperlink ref="C5" location="环节事件表!A1" display="环节事件表" xr:uid="{9CAA2528-1FDA-4B7C-8F90-4F30F89205BF}"/>
    <hyperlink ref="C6" location="环节事件表!A1" display="环节事件表" xr:uid="{DC41F7B9-B0C1-4C3D-B08B-EC458D888598}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9"/>
  <sheetViews>
    <sheetView zoomScale="80" zoomScaleNormal="80" workbookViewId="0">
      <pane ySplit="3" topLeftCell="A4" activePane="bottomLeft" state="frozen"/>
      <selection pane="bottomLeft" activeCell="E12" sqref="E12"/>
    </sheetView>
  </sheetViews>
  <sheetFormatPr defaultColWidth="9" defaultRowHeight="14" x14ac:dyDescent="0.3"/>
  <cols>
    <col min="1" max="1" width="17.1640625" bestFit="1" customWidth="1"/>
    <col min="2" max="2" width="24.9140625" style="28" bestFit="1" customWidth="1"/>
    <col min="3" max="3" width="15.08203125" bestFit="1" customWidth="1"/>
    <col min="4" max="4" width="20.83203125" style="19" bestFit="1" customWidth="1"/>
    <col min="5" max="5" width="17.1640625" bestFit="1" customWidth="1"/>
    <col min="6" max="6" width="16.25" bestFit="1" customWidth="1"/>
    <col min="7" max="7" width="12.1640625" customWidth="1"/>
    <col min="8" max="8" width="8.9140625" bestFit="1" customWidth="1"/>
    <col min="9" max="9" width="7.08203125" bestFit="1" customWidth="1"/>
    <col min="10" max="11" width="8.9140625" bestFit="1" customWidth="1"/>
    <col min="12" max="13" width="10.9140625" bestFit="1" customWidth="1"/>
    <col min="14" max="14" width="16.75" bestFit="1" customWidth="1"/>
    <col min="15" max="15" width="31.58203125" bestFit="1" customWidth="1"/>
  </cols>
  <sheetData>
    <row r="1" spans="1:15" s="1" customFormat="1" x14ac:dyDescent="0.3">
      <c r="A1" s="18" t="str">
        <f>HYPERLINK("#表信息!A1","返回")</f>
        <v>返回</v>
      </c>
      <c r="B1" s="25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3.5" x14ac:dyDescent="0.3">
      <c r="A2" s="41" t="str">
        <f>C5&amp;"("&amp;B5&amp;")"</f>
        <v>报事报修工单表(dwd_order_t_repairs_order_f)</v>
      </c>
      <c r="B2" s="42" t="s">
        <v>23</v>
      </c>
      <c r="C2" s="42"/>
      <c r="D2" s="42" t="s">
        <v>23</v>
      </c>
      <c r="E2" s="42" t="s">
        <v>23</v>
      </c>
      <c r="F2" s="42" t="s">
        <v>23</v>
      </c>
      <c r="G2" s="42" t="s">
        <v>23</v>
      </c>
      <c r="H2" s="42" t="s">
        <v>23</v>
      </c>
      <c r="I2" s="42" t="s">
        <v>23</v>
      </c>
      <c r="J2" s="42" t="s">
        <v>23</v>
      </c>
      <c r="K2" s="42" t="s">
        <v>23</v>
      </c>
      <c r="L2" s="42" t="s">
        <v>23</v>
      </c>
      <c r="M2" s="42" t="s">
        <v>23</v>
      </c>
      <c r="N2" s="42"/>
      <c r="O2" s="42" t="s">
        <v>23</v>
      </c>
    </row>
    <row r="3" spans="1:15" x14ac:dyDescent="0.3">
      <c r="A3" s="3" t="s">
        <v>7</v>
      </c>
      <c r="B3" s="26" t="s">
        <v>8</v>
      </c>
      <c r="C3" s="4" t="s">
        <v>9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</row>
    <row r="4" spans="1:15" s="1" customFormat="1" x14ac:dyDescent="0.3">
      <c r="A4" s="31" t="s">
        <v>36</v>
      </c>
      <c r="B4" s="32" t="s">
        <v>36</v>
      </c>
      <c r="C4" s="31" t="s">
        <v>23</v>
      </c>
      <c r="D4" s="31" t="s">
        <v>23</v>
      </c>
      <c r="E4" s="31" t="s">
        <v>23</v>
      </c>
      <c r="F4" s="31" t="s">
        <v>23</v>
      </c>
      <c r="G4" s="31" t="s">
        <v>23</v>
      </c>
      <c r="H4" s="31" t="s">
        <v>23</v>
      </c>
      <c r="I4" s="31" t="s">
        <v>23</v>
      </c>
      <c r="J4" s="31" t="s">
        <v>23</v>
      </c>
      <c r="K4" s="31" t="s">
        <v>23</v>
      </c>
      <c r="L4" s="31" t="s">
        <v>23</v>
      </c>
      <c r="M4" s="31" t="s">
        <v>23</v>
      </c>
      <c r="N4" s="31" t="s">
        <v>23</v>
      </c>
      <c r="O4" s="31" t="s">
        <v>23</v>
      </c>
    </row>
    <row r="5" spans="1:15" s="2" customFormat="1" x14ac:dyDescent="0.3">
      <c r="A5" s="9" t="s">
        <v>223</v>
      </c>
      <c r="B5" s="23" t="str">
        <f>表信息!B3</f>
        <v>dwd_order_t_repairs_order_f</v>
      </c>
      <c r="C5" s="24" t="str">
        <f>表信息!C3</f>
        <v>报事报修工单表</v>
      </c>
      <c r="D5" s="30" t="s">
        <v>37</v>
      </c>
      <c r="E5" s="30" t="s">
        <v>57</v>
      </c>
      <c r="F5" s="30" t="s">
        <v>38</v>
      </c>
      <c r="G5" s="30" t="s">
        <v>58</v>
      </c>
      <c r="H5" s="7" t="s">
        <v>39</v>
      </c>
      <c r="I5" s="7" t="s">
        <v>23</v>
      </c>
      <c r="J5" s="7" t="s">
        <v>20</v>
      </c>
      <c r="K5" s="7" t="s">
        <v>20</v>
      </c>
      <c r="L5" s="7"/>
      <c r="M5" s="7" t="s">
        <v>20</v>
      </c>
      <c r="N5" s="7" t="s">
        <v>40</v>
      </c>
      <c r="O5" s="7"/>
    </row>
    <row r="6" spans="1:15" x14ac:dyDescent="0.3">
      <c r="A6" s="9" t="s">
        <v>223</v>
      </c>
      <c r="B6" s="23" t="s">
        <v>61</v>
      </c>
      <c r="C6" s="24" t="s">
        <v>63</v>
      </c>
      <c r="D6" s="35" t="s">
        <v>65</v>
      </c>
      <c r="E6" s="35" t="s">
        <v>262</v>
      </c>
      <c r="F6" s="35" t="s">
        <v>41</v>
      </c>
      <c r="G6" s="35" t="s">
        <v>214</v>
      </c>
      <c r="H6" s="7" t="s">
        <v>39</v>
      </c>
      <c r="I6" s="7" t="s">
        <v>23</v>
      </c>
      <c r="J6" s="7" t="s">
        <v>20</v>
      </c>
      <c r="K6" s="7" t="s">
        <v>20</v>
      </c>
      <c r="L6" s="7"/>
      <c r="M6" s="7" t="s">
        <v>20</v>
      </c>
      <c r="N6" s="7" t="s">
        <v>40</v>
      </c>
      <c r="O6" s="7"/>
    </row>
    <row r="7" spans="1:15" x14ac:dyDescent="0.3">
      <c r="A7" s="9" t="s">
        <v>223</v>
      </c>
      <c r="B7" s="23" t="s">
        <v>61</v>
      </c>
      <c r="C7" s="24" t="s">
        <v>63</v>
      </c>
      <c r="D7" s="35" t="s">
        <v>67</v>
      </c>
      <c r="E7" s="35" t="s">
        <v>68</v>
      </c>
      <c r="F7" s="35" t="s">
        <v>59</v>
      </c>
      <c r="G7" s="35" t="s">
        <v>228</v>
      </c>
      <c r="H7" s="6" t="s">
        <v>39</v>
      </c>
      <c r="I7" s="6" t="s">
        <v>23</v>
      </c>
      <c r="J7" s="7" t="s">
        <v>19</v>
      </c>
      <c r="K7" s="7" t="s">
        <v>19</v>
      </c>
      <c r="L7" s="6"/>
      <c r="M7" s="6" t="s">
        <v>19</v>
      </c>
      <c r="N7" s="6" t="s">
        <v>40</v>
      </c>
      <c r="O7" s="6" t="s">
        <v>23</v>
      </c>
    </row>
    <row r="8" spans="1:15" x14ac:dyDescent="0.3">
      <c r="A8" s="9" t="s">
        <v>223</v>
      </c>
      <c r="B8" s="23" t="s">
        <v>61</v>
      </c>
      <c r="C8" s="24" t="s">
        <v>63</v>
      </c>
      <c r="D8" s="35" t="s">
        <v>69</v>
      </c>
      <c r="E8" s="35" t="s">
        <v>206</v>
      </c>
      <c r="F8" s="35" t="s">
        <v>60</v>
      </c>
      <c r="G8" s="35" t="s">
        <v>215</v>
      </c>
      <c r="H8" s="6" t="s">
        <v>39</v>
      </c>
      <c r="I8" s="6"/>
      <c r="J8" s="7" t="s">
        <v>19</v>
      </c>
      <c r="K8" s="6" t="s">
        <v>20</v>
      </c>
      <c r="L8" s="6"/>
      <c r="M8" s="6" t="s">
        <v>20</v>
      </c>
      <c r="N8" s="6" t="s">
        <v>40</v>
      </c>
      <c r="O8" s="9" t="s">
        <v>98</v>
      </c>
    </row>
    <row r="9" spans="1:15" x14ac:dyDescent="0.3">
      <c r="A9" s="9" t="s">
        <v>223</v>
      </c>
      <c r="B9" s="23" t="s">
        <v>256</v>
      </c>
      <c r="C9" s="24" t="s">
        <v>63</v>
      </c>
      <c r="D9" s="35" t="s">
        <v>70</v>
      </c>
      <c r="E9" s="35" t="s">
        <v>71</v>
      </c>
      <c r="F9" s="35" t="s">
        <v>59</v>
      </c>
      <c r="G9" s="35" t="s">
        <v>229</v>
      </c>
      <c r="H9" s="6" t="s">
        <v>39</v>
      </c>
      <c r="I9" s="6"/>
      <c r="J9" s="6" t="s">
        <v>20</v>
      </c>
      <c r="K9" s="6" t="s">
        <v>20</v>
      </c>
      <c r="L9" s="6"/>
      <c r="M9" s="6" t="s">
        <v>20</v>
      </c>
      <c r="N9" s="6" t="s">
        <v>40</v>
      </c>
      <c r="O9" s="6"/>
    </row>
    <row r="10" spans="1:15" x14ac:dyDescent="0.3">
      <c r="A10" s="9" t="s">
        <v>223</v>
      </c>
      <c r="B10" s="23" t="s">
        <v>61</v>
      </c>
      <c r="C10" s="24" t="s">
        <v>63</v>
      </c>
      <c r="D10" s="40" t="s">
        <v>227</v>
      </c>
      <c r="E10" s="35" t="s">
        <v>72</v>
      </c>
      <c r="F10" s="35" t="s">
        <v>59</v>
      </c>
      <c r="G10" s="35" t="s">
        <v>230</v>
      </c>
      <c r="H10" s="6" t="s">
        <v>39</v>
      </c>
      <c r="I10" s="6"/>
      <c r="J10" s="6" t="s">
        <v>19</v>
      </c>
      <c r="K10" s="6" t="s">
        <v>20</v>
      </c>
      <c r="L10" s="6"/>
      <c r="M10" s="6" t="s">
        <v>20</v>
      </c>
      <c r="N10" s="6" t="s">
        <v>40</v>
      </c>
      <c r="O10" s="6"/>
    </row>
    <row r="11" spans="1:15" x14ac:dyDescent="0.3">
      <c r="A11" s="9" t="s">
        <v>223</v>
      </c>
      <c r="B11" s="23" t="s">
        <v>61</v>
      </c>
      <c r="C11" s="24" t="s">
        <v>63</v>
      </c>
      <c r="D11" s="35" t="s">
        <v>258</v>
      </c>
      <c r="E11" s="35" t="s">
        <v>73</v>
      </c>
      <c r="F11" s="35" t="s">
        <v>59</v>
      </c>
      <c r="G11" s="35" t="s">
        <v>231</v>
      </c>
      <c r="H11" s="6" t="s">
        <v>39</v>
      </c>
      <c r="I11" s="6"/>
      <c r="J11" s="6" t="s">
        <v>19</v>
      </c>
      <c r="K11" s="6" t="s">
        <v>20</v>
      </c>
      <c r="L11" s="6"/>
      <c r="M11" s="6" t="s">
        <v>20</v>
      </c>
      <c r="N11" s="6" t="s">
        <v>40</v>
      </c>
      <c r="O11" s="6"/>
    </row>
    <row r="12" spans="1:15" x14ac:dyDescent="0.3">
      <c r="A12" s="9" t="s">
        <v>223</v>
      </c>
      <c r="B12" s="23" t="s">
        <v>61</v>
      </c>
      <c r="C12" s="24" t="s">
        <v>63</v>
      </c>
      <c r="D12" s="35" t="s">
        <v>74</v>
      </c>
      <c r="E12" s="35" t="s">
        <v>75</v>
      </c>
      <c r="F12" s="35" t="s">
        <v>59</v>
      </c>
      <c r="G12" s="35" t="s">
        <v>232</v>
      </c>
      <c r="H12" s="6" t="s">
        <v>39</v>
      </c>
      <c r="I12" s="6"/>
      <c r="J12" s="6" t="s">
        <v>19</v>
      </c>
      <c r="K12" s="6" t="s">
        <v>20</v>
      </c>
      <c r="L12" s="6"/>
      <c r="M12" s="6" t="s">
        <v>20</v>
      </c>
      <c r="N12" s="6" t="s">
        <v>40</v>
      </c>
      <c r="O12" s="9"/>
    </row>
    <row r="13" spans="1:15" x14ac:dyDescent="0.3">
      <c r="A13" s="9" t="s">
        <v>223</v>
      </c>
      <c r="B13" s="23" t="s">
        <v>61</v>
      </c>
      <c r="C13" s="24" t="s">
        <v>63</v>
      </c>
      <c r="D13" s="40" t="s">
        <v>259</v>
      </c>
      <c r="E13" s="35" t="s">
        <v>217</v>
      </c>
      <c r="F13" s="35" t="s">
        <v>60</v>
      </c>
      <c r="G13" s="35" t="s">
        <v>215</v>
      </c>
      <c r="H13" s="6" t="s">
        <v>39</v>
      </c>
      <c r="I13" s="6"/>
      <c r="J13" s="6" t="s">
        <v>19</v>
      </c>
      <c r="K13" s="6" t="s">
        <v>20</v>
      </c>
      <c r="L13" s="6"/>
      <c r="M13" s="6" t="s">
        <v>20</v>
      </c>
      <c r="N13" s="6" t="s">
        <v>40</v>
      </c>
      <c r="O13" s="9" t="s">
        <v>99</v>
      </c>
    </row>
    <row r="14" spans="1:15" x14ac:dyDescent="0.3">
      <c r="A14" s="9" t="s">
        <v>223</v>
      </c>
      <c r="B14" s="23" t="s">
        <v>61</v>
      </c>
      <c r="C14" s="24" t="s">
        <v>63</v>
      </c>
      <c r="D14" s="35" t="s">
        <v>76</v>
      </c>
      <c r="E14" s="35" t="s">
        <v>77</v>
      </c>
      <c r="F14" s="35" t="s">
        <v>41</v>
      </c>
      <c r="G14" s="35" t="s">
        <v>214</v>
      </c>
      <c r="H14" s="6" t="s">
        <v>39</v>
      </c>
      <c r="I14" s="6"/>
      <c r="J14" s="6" t="s">
        <v>19</v>
      </c>
      <c r="K14" s="6" t="s">
        <v>20</v>
      </c>
      <c r="L14" s="6"/>
      <c r="M14" s="6" t="s">
        <v>20</v>
      </c>
      <c r="N14" s="6" t="s">
        <v>40</v>
      </c>
      <c r="O14" s="9"/>
    </row>
    <row r="15" spans="1:15" x14ac:dyDescent="0.3">
      <c r="A15" s="9" t="s">
        <v>223</v>
      </c>
      <c r="B15" s="23" t="s">
        <v>61</v>
      </c>
      <c r="C15" s="24" t="s">
        <v>63</v>
      </c>
      <c r="D15" s="35" t="s">
        <v>78</v>
      </c>
      <c r="E15" s="40" t="s">
        <v>263</v>
      </c>
      <c r="F15" s="35" t="s">
        <v>42</v>
      </c>
      <c r="G15" s="35" t="s">
        <v>49</v>
      </c>
      <c r="H15" s="6" t="s">
        <v>39</v>
      </c>
      <c r="I15" s="6"/>
      <c r="J15" s="6" t="s">
        <v>19</v>
      </c>
      <c r="K15" s="6" t="s">
        <v>20</v>
      </c>
      <c r="L15" s="6"/>
      <c r="M15" s="6" t="s">
        <v>20</v>
      </c>
      <c r="N15" s="6" t="s">
        <v>40</v>
      </c>
      <c r="O15" s="9"/>
    </row>
    <row r="16" spans="1:15" x14ac:dyDescent="0.3">
      <c r="A16" s="9" t="s">
        <v>223</v>
      </c>
      <c r="B16" s="23" t="s">
        <v>61</v>
      </c>
      <c r="C16" s="24" t="s">
        <v>63</v>
      </c>
      <c r="D16" s="35" t="s">
        <v>79</v>
      </c>
      <c r="E16" s="40" t="s">
        <v>264</v>
      </c>
      <c r="F16" s="35" t="s">
        <v>59</v>
      </c>
      <c r="G16" s="35" t="s">
        <v>232</v>
      </c>
      <c r="H16" s="6" t="s">
        <v>39</v>
      </c>
      <c r="I16" s="6"/>
      <c r="J16" s="6" t="s">
        <v>19</v>
      </c>
      <c r="K16" s="6" t="s">
        <v>20</v>
      </c>
      <c r="L16" s="6"/>
      <c r="M16" s="6" t="s">
        <v>20</v>
      </c>
      <c r="N16" s="6" t="s">
        <v>40</v>
      </c>
      <c r="O16" s="6"/>
    </row>
    <row r="17" spans="1:15" x14ac:dyDescent="0.3">
      <c r="A17" s="9" t="s">
        <v>223</v>
      </c>
      <c r="B17" s="23" t="s">
        <v>61</v>
      </c>
      <c r="C17" s="24" t="s">
        <v>63</v>
      </c>
      <c r="D17" s="35" t="s">
        <v>80</v>
      </c>
      <c r="E17" s="35" t="s">
        <v>218</v>
      </c>
      <c r="F17" s="35" t="s">
        <v>60</v>
      </c>
      <c r="G17" s="35" t="s">
        <v>215</v>
      </c>
      <c r="H17" s="6" t="s">
        <v>39</v>
      </c>
      <c r="I17" s="6"/>
      <c r="J17" s="6" t="s">
        <v>19</v>
      </c>
      <c r="K17" s="6" t="s">
        <v>20</v>
      </c>
      <c r="L17" s="6"/>
      <c r="M17" s="6" t="s">
        <v>20</v>
      </c>
      <c r="N17" s="6" t="s">
        <v>40</v>
      </c>
      <c r="O17" s="9" t="s">
        <v>100</v>
      </c>
    </row>
    <row r="18" spans="1:15" x14ac:dyDescent="0.3">
      <c r="A18" s="9" t="s">
        <v>223</v>
      </c>
      <c r="B18" s="23" t="s">
        <v>61</v>
      </c>
      <c r="C18" s="24" t="s">
        <v>63</v>
      </c>
      <c r="D18" s="35" t="s">
        <v>81</v>
      </c>
      <c r="E18" s="40" t="s">
        <v>216</v>
      </c>
      <c r="F18" s="35" t="s">
        <v>41</v>
      </c>
      <c r="G18" s="35" t="s">
        <v>214</v>
      </c>
      <c r="H18" s="6" t="s">
        <v>39</v>
      </c>
      <c r="I18" s="6"/>
      <c r="J18" s="6" t="s">
        <v>19</v>
      </c>
      <c r="K18" s="6" t="s">
        <v>20</v>
      </c>
      <c r="L18" s="6"/>
      <c r="M18" s="6" t="s">
        <v>20</v>
      </c>
      <c r="N18" s="6" t="s">
        <v>40</v>
      </c>
      <c r="O18" s="9" t="s">
        <v>104</v>
      </c>
    </row>
    <row r="19" spans="1:15" x14ac:dyDescent="0.3">
      <c r="A19" s="9" t="s">
        <v>223</v>
      </c>
      <c r="B19" s="23" t="s">
        <v>61</v>
      </c>
      <c r="C19" s="24" t="s">
        <v>63</v>
      </c>
      <c r="D19" s="35" t="s">
        <v>82</v>
      </c>
      <c r="E19" s="35" t="s">
        <v>83</v>
      </c>
      <c r="F19" s="35" t="s">
        <v>42</v>
      </c>
      <c r="G19" s="35" t="s">
        <v>49</v>
      </c>
      <c r="H19" s="6" t="s">
        <v>39</v>
      </c>
      <c r="I19" s="6"/>
      <c r="J19" s="6" t="s">
        <v>19</v>
      </c>
      <c r="K19" s="6" t="s">
        <v>20</v>
      </c>
      <c r="L19" s="6"/>
      <c r="M19" s="6" t="s">
        <v>20</v>
      </c>
      <c r="N19" s="6" t="s">
        <v>40</v>
      </c>
      <c r="O19" s="8"/>
    </row>
    <row r="20" spans="1:15" x14ac:dyDescent="0.3">
      <c r="A20" s="9" t="s">
        <v>223</v>
      </c>
      <c r="B20" s="23" t="s">
        <v>61</v>
      </c>
      <c r="C20" s="24" t="s">
        <v>63</v>
      </c>
      <c r="D20" s="35" t="s">
        <v>84</v>
      </c>
      <c r="E20" s="35" t="s">
        <v>219</v>
      </c>
      <c r="F20" s="35" t="s">
        <v>59</v>
      </c>
      <c r="G20" s="35" t="s">
        <v>49</v>
      </c>
      <c r="H20" s="6" t="s">
        <v>39</v>
      </c>
      <c r="I20" s="6"/>
      <c r="J20" s="6" t="s">
        <v>19</v>
      </c>
      <c r="K20" s="6" t="s">
        <v>20</v>
      </c>
      <c r="L20" s="6"/>
      <c r="M20" s="6" t="s">
        <v>20</v>
      </c>
      <c r="N20" s="6" t="s">
        <v>40</v>
      </c>
      <c r="O20" s="9" t="s">
        <v>101</v>
      </c>
    </row>
    <row r="21" spans="1:15" x14ac:dyDescent="0.3">
      <c r="A21" s="9" t="s">
        <v>223</v>
      </c>
      <c r="B21" s="23" t="s">
        <v>61</v>
      </c>
      <c r="C21" s="24" t="s">
        <v>63</v>
      </c>
      <c r="D21" s="35" t="s">
        <v>85</v>
      </c>
      <c r="E21" s="35" t="s">
        <v>86</v>
      </c>
      <c r="F21" s="35" t="s">
        <v>41</v>
      </c>
      <c r="G21" s="35" t="s">
        <v>214</v>
      </c>
      <c r="H21" s="6" t="s">
        <v>39</v>
      </c>
      <c r="I21" s="6"/>
      <c r="J21" s="6" t="s">
        <v>19</v>
      </c>
      <c r="K21" s="6" t="s">
        <v>20</v>
      </c>
      <c r="L21" s="6"/>
      <c r="M21" s="6" t="s">
        <v>20</v>
      </c>
      <c r="N21" s="6" t="s">
        <v>40</v>
      </c>
      <c r="O21" s="8"/>
    </row>
    <row r="22" spans="1:15" s="2" customFormat="1" ht="28" x14ac:dyDescent="0.3">
      <c r="A22" s="9" t="s">
        <v>223</v>
      </c>
      <c r="B22" s="23" t="s">
        <v>61</v>
      </c>
      <c r="C22" s="24" t="s">
        <v>63</v>
      </c>
      <c r="D22" s="30" t="s">
        <v>225</v>
      </c>
      <c r="E22" s="30" t="s">
        <v>226</v>
      </c>
      <c r="F22" s="30" t="s">
        <v>59</v>
      </c>
      <c r="G22" s="35">
        <v>60</v>
      </c>
      <c r="H22" s="6" t="s">
        <v>39</v>
      </c>
      <c r="I22" s="6"/>
      <c r="J22" s="6" t="s">
        <v>19</v>
      </c>
      <c r="K22" s="6" t="s">
        <v>20</v>
      </c>
      <c r="L22" s="6"/>
      <c r="M22" s="6" t="s">
        <v>20</v>
      </c>
      <c r="N22" s="6" t="s">
        <v>40</v>
      </c>
      <c r="O22" s="9" t="s">
        <v>205</v>
      </c>
    </row>
    <row r="23" spans="1:15" x14ac:dyDescent="0.3">
      <c r="A23" s="9" t="s">
        <v>223</v>
      </c>
      <c r="B23" s="23" t="s">
        <v>61</v>
      </c>
      <c r="C23" s="24" t="s">
        <v>63</v>
      </c>
      <c r="D23" s="35" t="s">
        <v>87</v>
      </c>
      <c r="E23" s="40" t="s">
        <v>238</v>
      </c>
      <c r="F23" s="35" t="s">
        <v>59</v>
      </c>
      <c r="G23" s="35" t="s">
        <v>231</v>
      </c>
      <c r="H23" s="6" t="s">
        <v>39</v>
      </c>
      <c r="I23" s="6"/>
      <c r="J23" s="6" t="s">
        <v>19</v>
      </c>
      <c r="K23" s="6" t="s">
        <v>20</v>
      </c>
      <c r="L23" s="6"/>
      <c r="M23" s="6" t="s">
        <v>20</v>
      </c>
      <c r="N23" s="6" t="s">
        <v>40</v>
      </c>
      <c r="O23" s="8"/>
    </row>
    <row r="24" spans="1:15" x14ac:dyDescent="0.3">
      <c r="A24" s="9" t="s">
        <v>223</v>
      </c>
      <c r="B24" s="23" t="s">
        <v>61</v>
      </c>
      <c r="C24" s="24" t="s">
        <v>63</v>
      </c>
      <c r="D24" s="35" t="s">
        <v>89</v>
      </c>
      <c r="E24" s="35" t="s">
        <v>90</v>
      </c>
      <c r="F24" s="35" t="s">
        <v>59</v>
      </c>
      <c r="G24" s="35" t="s">
        <v>232</v>
      </c>
      <c r="H24" s="6" t="s">
        <v>39</v>
      </c>
      <c r="I24" s="6"/>
      <c r="J24" s="6" t="s">
        <v>19</v>
      </c>
      <c r="K24" s="6" t="s">
        <v>20</v>
      </c>
      <c r="L24" s="6"/>
      <c r="M24" s="6" t="s">
        <v>20</v>
      </c>
      <c r="N24" s="6" t="s">
        <v>40</v>
      </c>
      <c r="O24" s="6"/>
    </row>
    <row r="25" spans="1:15" x14ac:dyDescent="0.3">
      <c r="A25" s="9" t="s">
        <v>223</v>
      </c>
      <c r="B25" s="23" t="s">
        <v>61</v>
      </c>
      <c r="C25" s="24" t="s">
        <v>63</v>
      </c>
      <c r="D25" s="35" t="s">
        <v>91</v>
      </c>
      <c r="E25" s="35" t="s">
        <v>92</v>
      </c>
      <c r="F25" s="35" t="s">
        <v>59</v>
      </c>
      <c r="G25" s="35" t="s">
        <v>232</v>
      </c>
      <c r="H25" s="6" t="s">
        <v>39</v>
      </c>
      <c r="I25" s="6"/>
      <c r="J25" s="6" t="s">
        <v>19</v>
      </c>
      <c r="K25" s="6" t="s">
        <v>20</v>
      </c>
      <c r="L25" s="6"/>
      <c r="M25" s="6" t="s">
        <v>20</v>
      </c>
      <c r="N25" s="6" t="s">
        <v>40</v>
      </c>
      <c r="O25" s="8"/>
    </row>
    <row r="26" spans="1:15" x14ac:dyDescent="0.3">
      <c r="A26" s="9" t="s">
        <v>223</v>
      </c>
      <c r="B26" s="23" t="s">
        <v>61</v>
      </c>
      <c r="C26" s="24" t="s">
        <v>63</v>
      </c>
      <c r="D26" s="35" t="s">
        <v>93</v>
      </c>
      <c r="E26" s="35" t="s">
        <v>94</v>
      </c>
      <c r="F26" s="35" t="s">
        <v>59</v>
      </c>
      <c r="G26" s="35" t="s">
        <v>232</v>
      </c>
      <c r="H26" s="6" t="s">
        <v>39</v>
      </c>
      <c r="I26" s="6"/>
      <c r="J26" s="6" t="s">
        <v>19</v>
      </c>
      <c r="K26" s="6" t="s">
        <v>20</v>
      </c>
      <c r="L26" s="6"/>
      <c r="M26" s="6" t="s">
        <v>20</v>
      </c>
      <c r="N26" s="6" t="s">
        <v>40</v>
      </c>
      <c r="O26" s="6"/>
    </row>
    <row r="27" spans="1:15" x14ac:dyDescent="0.3">
      <c r="A27" s="9" t="s">
        <v>223</v>
      </c>
      <c r="B27" s="23" t="s">
        <v>61</v>
      </c>
      <c r="C27" s="24" t="s">
        <v>63</v>
      </c>
      <c r="D27" s="35" t="s">
        <v>95</v>
      </c>
      <c r="E27" s="35" t="s">
        <v>220</v>
      </c>
      <c r="F27" s="35" t="s">
        <v>60</v>
      </c>
      <c r="G27" s="35" t="s">
        <v>108</v>
      </c>
      <c r="H27" s="6" t="s">
        <v>39</v>
      </c>
      <c r="I27" s="6"/>
      <c r="J27" s="6" t="s">
        <v>19</v>
      </c>
      <c r="K27" s="6" t="s">
        <v>20</v>
      </c>
      <c r="L27" s="6"/>
      <c r="M27" s="6" t="s">
        <v>20</v>
      </c>
      <c r="N27" s="6" t="s">
        <v>40</v>
      </c>
      <c r="O27" s="29" t="s">
        <v>103</v>
      </c>
    </row>
    <row r="28" spans="1:15" x14ac:dyDescent="0.3">
      <c r="A28" s="9" t="s">
        <v>223</v>
      </c>
      <c r="B28" s="23" t="s">
        <v>61</v>
      </c>
      <c r="C28" s="24" t="s">
        <v>63</v>
      </c>
      <c r="D28" s="35" t="s">
        <v>96</v>
      </c>
      <c r="E28" s="35" t="s">
        <v>221</v>
      </c>
      <c r="F28" s="35" t="s">
        <v>60</v>
      </c>
      <c r="G28" s="35" t="s">
        <v>108</v>
      </c>
      <c r="H28" s="6" t="s">
        <v>39</v>
      </c>
      <c r="I28" s="6"/>
      <c r="J28" s="6" t="s">
        <v>19</v>
      </c>
      <c r="K28" s="6" t="s">
        <v>20</v>
      </c>
      <c r="L28" s="6"/>
      <c r="M28" s="6" t="s">
        <v>20</v>
      </c>
      <c r="N28" s="6" t="s">
        <v>40</v>
      </c>
      <c r="O28" s="9" t="s">
        <v>102</v>
      </c>
    </row>
    <row r="29" spans="1:15" s="2" customFormat="1" ht="42" x14ac:dyDescent="0.3">
      <c r="A29" s="9" t="s">
        <v>223</v>
      </c>
      <c r="B29" s="23" t="s">
        <v>61</v>
      </c>
      <c r="C29" s="24" t="s">
        <v>63</v>
      </c>
      <c r="D29" s="35" t="s">
        <v>97</v>
      </c>
      <c r="E29" s="35" t="s">
        <v>207</v>
      </c>
      <c r="F29" s="35" t="s">
        <v>60</v>
      </c>
      <c r="G29" s="35" t="s">
        <v>215</v>
      </c>
      <c r="H29" s="6" t="s">
        <v>39</v>
      </c>
      <c r="I29" s="6"/>
      <c r="J29" s="6" t="s">
        <v>19</v>
      </c>
      <c r="K29" s="6" t="s">
        <v>20</v>
      </c>
      <c r="L29" s="6"/>
      <c r="M29" s="6" t="s">
        <v>20</v>
      </c>
      <c r="N29" s="6" t="s">
        <v>40</v>
      </c>
      <c r="O29" s="29" t="s">
        <v>224</v>
      </c>
    </row>
    <row r="30" spans="1:15" x14ac:dyDescent="0.3">
      <c r="A30" s="9" t="s">
        <v>223</v>
      </c>
      <c r="B30" s="23" t="s">
        <v>61</v>
      </c>
      <c r="C30" s="24" t="s">
        <v>63</v>
      </c>
      <c r="D30" s="35" t="s">
        <v>208</v>
      </c>
      <c r="E30" s="35" t="s">
        <v>209</v>
      </c>
      <c r="F30" s="35" t="s">
        <v>59</v>
      </c>
      <c r="G30" s="35" t="s">
        <v>233</v>
      </c>
      <c r="H30" s="6" t="s">
        <v>39</v>
      </c>
      <c r="I30" s="6"/>
      <c r="J30" s="6" t="s">
        <v>19</v>
      </c>
      <c r="K30" s="6" t="s">
        <v>20</v>
      </c>
      <c r="L30" s="6"/>
      <c r="M30" s="6" t="s">
        <v>20</v>
      </c>
      <c r="N30" s="6" t="s">
        <v>40</v>
      </c>
      <c r="O30" s="29"/>
    </row>
    <row r="31" spans="1:15" x14ac:dyDescent="0.3">
      <c r="A31" s="9" t="s">
        <v>223</v>
      </c>
      <c r="B31" s="23" t="s">
        <v>61</v>
      </c>
      <c r="C31" s="24" t="s">
        <v>63</v>
      </c>
      <c r="D31" s="35" t="s">
        <v>210</v>
      </c>
      <c r="E31" s="35" t="s">
        <v>211</v>
      </c>
      <c r="F31" s="35" t="s">
        <v>60</v>
      </c>
      <c r="G31" s="35" t="s">
        <v>108</v>
      </c>
      <c r="H31" s="6" t="s">
        <v>39</v>
      </c>
      <c r="I31" s="6"/>
      <c r="J31" s="6" t="s">
        <v>19</v>
      </c>
      <c r="K31" s="6" t="s">
        <v>20</v>
      </c>
      <c r="L31" s="6"/>
      <c r="M31" s="6" t="s">
        <v>20</v>
      </c>
      <c r="N31" s="6" t="s">
        <v>40</v>
      </c>
      <c r="O31" s="34"/>
    </row>
    <row r="32" spans="1:15" x14ac:dyDescent="0.3">
      <c r="A32" s="9" t="s">
        <v>223</v>
      </c>
      <c r="B32" s="23" t="s">
        <v>61</v>
      </c>
      <c r="C32" s="24" t="s">
        <v>63</v>
      </c>
      <c r="D32" s="35" t="s">
        <v>212</v>
      </c>
      <c r="E32" s="35" t="s">
        <v>213</v>
      </c>
      <c r="F32" s="35" t="s">
        <v>41</v>
      </c>
      <c r="G32" s="35" t="s">
        <v>214</v>
      </c>
      <c r="H32" s="6" t="s">
        <v>39</v>
      </c>
      <c r="I32" s="6"/>
      <c r="J32" s="6" t="s">
        <v>19</v>
      </c>
      <c r="K32" s="6" t="s">
        <v>20</v>
      </c>
      <c r="L32" s="6"/>
      <c r="M32" s="6" t="s">
        <v>20</v>
      </c>
      <c r="N32" s="6" t="s">
        <v>40</v>
      </c>
      <c r="O32" s="29"/>
    </row>
    <row r="33" spans="1:15" s="2" customFormat="1" ht="28" x14ac:dyDescent="0.3">
      <c r="A33" s="9" t="s">
        <v>222</v>
      </c>
      <c r="B33" s="23" t="s">
        <v>61</v>
      </c>
      <c r="C33" s="24" t="s">
        <v>63</v>
      </c>
      <c r="D33" s="30" t="s">
        <v>260</v>
      </c>
      <c r="E33" s="30" t="s">
        <v>106</v>
      </c>
      <c r="F33" s="30" t="s">
        <v>60</v>
      </c>
      <c r="G33" s="35" t="s">
        <v>108</v>
      </c>
      <c r="H33" s="6" t="s">
        <v>39</v>
      </c>
      <c r="I33" s="6"/>
      <c r="J33" s="6" t="s">
        <v>19</v>
      </c>
      <c r="K33" s="6" t="s">
        <v>20</v>
      </c>
      <c r="L33" s="6"/>
      <c r="M33" s="6" t="s">
        <v>20</v>
      </c>
      <c r="N33" s="6" t="s">
        <v>40</v>
      </c>
      <c r="O33" s="29" t="s">
        <v>107</v>
      </c>
    </row>
    <row r="34" spans="1:15" x14ac:dyDescent="0.3">
      <c r="A34" s="9" t="s">
        <v>222</v>
      </c>
      <c r="B34" s="23" t="s">
        <v>61</v>
      </c>
      <c r="C34" s="24" t="s">
        <v>63</v>
      </c>
      <c r="D34" s="30" t="s">
        <v>261</v>
      </c>
      <c r="E34" s="30" t="s">
        <v>105</v>
      </c>
      <c r="F34" s="30" t="s">
        <v>59</v>
      </c>
      <c r="G34" s="35" t="s">
        <v>234</v>
      </c>
      <c r="H34" s="6" t="s">
        <v>39</v>
      </c>
      <c r="I34" s="6"/>
      <c r="J34" s="6" t="s">
        <v>19</v>
      </c>
      <c r="K34" s="6" t="s">
        <v>20</v>
      </c>
      <c r="L34" s="6"/>
      <c r="M34" s="6" t="s">
        <v>20</v>
      </c>
      <c r="N34" s="6" t="s">
        <v>40</v>
      </c>
      <c r="O34" s="29"/>
    </row>
    <row r="35" spans="1:15" x14ac:dyDescent="0.3">
      <c r="A35" s="9" t="s">
        <v>222</v>
      </c>
      <c r="B35" s="23" t="s">
        <v>61</v>
      </c>
      <c r="C35" s="24" t="s">
        <v>63</v>
      </c>
      <c r="D35" s="30" t="s">
        <v>44</v>
      </c>
      <c r="E35" s="30" t="s">
        <v>45</v>
      </c>
      <c r="F35" s="30" t="s">
        <v>43</v>
      </c>
      <c r="G35" s="30" t="s">
        <v>46</v>
      </c>
      <c r="H35" s="6" t="s">
        <v>39</v>
      </c>
      <c r="I35" s="6"/>
      <c r="J35" s="6" t="s">
        <v>19</v>
      </c>
      <c r="K35" s="6" t="s">
        <v>20</v>
      </c>
      <c r="L35" s="6"/>
      <c r="M35" s="6" t="s">
        <v>20</v>
      </c>
      <c r="N35" s="6" t="s">
        <v>40</v>
      </c>
      <c r="O35" s="6"/>
    </row>
    <row r="36" spans="1:15" x14ac:dyDescent="0.3">
      <c r="A36" s="9" t="s">
        <v>222</v>
      </c>
      <c r="B36" s="23" t="s">
        <v>61</v>
      </c>
      <c r="C36" s="24" t="s">
        <v>63</v>
      </c>
      <c r="D36" s="30" t="s">
        <v>47</v>
      </c>
      <c r="E36" s="30" t="s">
        <v>48</v>
      </c>
      <c r="F36" s="30" t="s">
        <v>42</v>
      </c>
      <c r="G36" s="30" t="s">
        <v>49</v>
      </c>
      <c r="H36" s="6" t="s">
        <v>39</v>
      </c>
      <c r="I36" s="6"/>
      <c r="J36" s="6" t="s">
        <v>19</v>
      </c>
      <c r="K36" s="6" t="s">
        <v>20</v>
      </c>
      <c r="L36" s="6"/>
      <c r="M36" s="6" t="s">
        <v>20</v>
      </c>
      <c r="N36" s="6" t="s">
        <v>40</v>
      </c>
      <c r="O36" s="8"/>
    </row>
    <row r="37" spans="1:15" x14ac:dyDescent="0.3">
      <c r="A37" s="9" t="s">
        <v>222</v>
      </c>
      <c r="B37" s="23" t="s">
        <v>61</v>
      </c>
      <c r="C37" s="24" t="s">
        <v>63</v>
      </c>
      <c r="D37" s="30" t="s">
        <v>50</v>
      </c>
      <c r="E37" s="30" t="s">
        <v>51</v>
      </c>
      <c r="F37" s="30" t="s">
        <v>43</v>
      </c>
      <c r="G37" s="30" t="s">
        <v>46</v>
      </c>
      <c r="H37" s="6" t="s">
        <v>39</v>
      </c>
      <c r="I37" s="6"/>
      <c r="J37" s="6" t="s">
        <v>19</v>
      </c>
      <c r="K37" s="6" t="s">
        <v>20</v>
      </c>
      <c r="L37" s="6"/>
      <c r="M37" s="6" t="s">
        <v>20</v>
      </c>
      <c r="N37" s="6" t="s">
        <v>40</v>
      </c>
      <c r="O37" s="6"/>
    </row>
    <row r="38" spans="1:15" x14ac:dyDescent="0.3">
      <c r="A38" s="9" t="s">
        <v>222</v>
      </c>
      <c r="B38" s="23" t="s">
        <v>61</v>
      </c>
      <c r="C38" s="24" t="s">
        <v>63</v>
      </c>
      <c r="D38" s="30" t="s">
        <v>52</v>
      </c>
      <c r="E38" s="30" t="s">
        <v>53</v>
      </c>
      <c r="F38" s="30" t="s">
        <v>42</v>
      </c>
      <c r="G38" s="30" t="s">
        <v>49</v>
      </c>
      <c r="H38" s="6" t="s">
        <v>39</v>
      </c>
      <c r="I38" s="6"/>
      <c r="J38" s="6" t="s">
        <v>19</v>
      </c>
      <c r="K38" s="6" t="s">
        <v>20</v>
      </c>
      <c r="L38" s="6"/>
      <c r="M38" s="6" t="s">
        <v>20</v>
      </c>
      <c r="N38" s="6" t="s">
        <v>40</v>
      </c>
      <c r="O38" s="8"/>
    </row>
    <row r="39" spans="1:15" x14ac:dyDescent="0.3">
      <c r="A39" s="9" t="s">
        <v>222</v>
      </c>
      <c r="B39" s="23" t="s">
        <v>61</v>
      </c>
      <c r="C39" s="24" t="s">
        <v>63</v>
      </c>
      <c r="D39" s="30" t="s">
        <v>54</v>
      </c>
      <c r="E39" s="30" t="s">
        <v>55</v>
      </c>
      <c r="F39" s="30" t="s">
        <v>41</v>
      </c>
      <c r="G39" s="30" t="s">
        <v>23</v>
      </c>
      <c r="H39" s="6" t="s">
        <v>39</v>
      </c>
      <c r="I39" s="6"/>
      <c r="J39" s="6" t="s">
        <v>19</v>
      </c>
      <c r="K39" s="6" t="s">
        <v>20</v>
      </c>
      <c r="L39" s="6"/>
      <c r="M39" s="6" t="s">
        <v>20</v>
      </c>
      <c r="N39" s="6" t="s">
        <v>40</v>
      </c>
      <c r="O39" s="6"/>
    </row>
  </sheetData>
  <mergeCells count="1">
    <mergeCell ref="A2:O2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49D7-68B1-4081-AC10-B2C7AEA04C77}">
  <dimension ref="A1:O34"/>
  <sheetViews>
    <sheetView topLeftCell="B1" zoomScale="80" zoomScaleNormal="80" workbookViewId="0">
      <pane ySplit="3" topLeftCell="A4" activePane="bottomLeft" state="frozen"/>
      <selection pane="bottomLeft" activeCell="D11" sqref="D11"/>
    </sheetView>
  </sheetViews>
  <sheetFormatPr defaultColWidth="9" defaultRowHeight="14" x14ac:dyDescent="0.3"/>
  <cols>
    <col min="1" max="1" width="20" customWidth="1"/>
    <col min="2" max="2" width="24.25" style="28" customWidth="1"/>
    <col min="3" max="3" width="15.25" customWidth="1"/>
    <col min="4" max="4" width="20" style="19" customWidth="1"/>
    <col min="5" max="13" width="20" customWidth="1"/>
    <col min="14" max="14" width="16.75" bestFit="1" customWidth="1"/>
    <col min="15" max="15" width="29.25" customWidth="1"/>
  </cols>
  <sheetData>
    <row r="1" spans="1:15" s="1" customFormat="1" x14ac:dyDescent="0.3">
      <c r="A1" s="18" t="str">
        <f>HYPERLINK("#表信息!A1","返回")</f>
        <v>返回</v>
      </c>
      <c r="B1" s="25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3.5" x14ac:dyDescent="0.3">
      <c r="A2" s="41" t="str">
        <f>C5&amp;"("&amp;B5&amp;")"</f>
        <v>工单环节表(dwd_order_t_repair_track_f)</v>
      </c>
      <c r="B2" s="42" t="s">
        <v>23</v>
      </c>
      <c r="C2" s="42"/>
      <c r="D2" s="42" t="s">
        <v>23</v>
      </c>
      <c r="E2" s="42" t="s">
        <v>23</v>
      </c>
      <c r="F2" s="42" t="s">
        <v>23</v>
      </c>
      <c r="G2" s="42" t="s">
        <v>23</v>
      </c>
      <c r="H2" s="42" t="s">
        <v>23</v>
      </c>
      <c r="I2" s="42" t="s">
        <v>23</v>
      </c>
      <c r="J2" s="42" t="s">
        <v>23</v>
      </c>
      <c r="K2" s="42" t="s">
        <v>23</v>
      </c>
      <c r="L2" s="42" t="s">
        <v>23</v>
      </c>
      <c r="M2" s="42" t="s">
        <v>23</v>
      </c>
      <c r="N2" s="42"/>
      <c r="O2" s="42" t="s">
        <v>23</v>
      </c>
    </row>
    <row r="3" spans="1:15" x14ac:dyDescent="0.3">
      <c r="A3" s="3" t="s">
        <v>7</v>
      </c>
      <c r="B3" s="26" t="s">
        <v>8</v>
      </c>
      <c r="C3" s="4" t="s">
        <v>9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</row>
    <row r="4" spans="1:15" s="1" customFormat="1" x14ac:dyDescent="0.3">
      <c r="A4" s="5" t="s">
        <v>36</v>
      </c>
      <c r="B4" s="27" t="s">
        <v>36</v>
      </c>
      <c r="C4" s="5" t="s">
        <v>23</v>
      </c>
      <c r="D4" s="5" t="s">
        <v>23</v>
      </c>
      <c r="E4" s="5" t="s">
        <v>23</v>
      </c>
      <c r="F4" s="5" t="s">
        <v>23</v>
      </c>
      <c r="G4" s="5" t="s">
        <v>23</v>
      </c>
      <c r="H4" s="5" t="s">
        <v>23</v>
      </c>
      <c r="I4" s="5" t="s">
        <v>23</v>
      </c>
      <c r="J4" s="5" t="s">
        <v>23</v>
      </c>
      <c r="K4" s="5" t="s">
        <v>23</v>
      </c>
      <c r="L4" s="5" t="s">
        <v>23</v>
      </c>
      <c r="M4" s="5" t="s">
        <v>23</v>
      </c>
      <c r="N4" s="5" t="s">
        <v>23</v>
      </c>
      <c r="O4" s="5" t="s">
        <v>23</v>
      </c>
    </row>
    <row r="5" spans="1:15" s="2" customFormat="1" x14ac:dyDescent="0.3">
      <c r="A5" s="9" t="s">
        <v>222</v>
      </c>
      <c r="B5" s="16" t="str">
        <f>表信息!B4</f>
        <v>dwd_order_t_repair_track_f</v>
      </c>
      <c r="C5" s="24" t="str">
        <f>表信息!C4</f>
        <v>工单环节表</v>
      </c>
      <c r="D5" s="21" t="s">
        <v>37</v>
      </c>
      <c r="E5" s="21" t="s">
        <v>57</v>
      </c>
      <c r="F5" s="21" t="s">
        <v>38</v>
      </c>
      <c r="G5" s="21" t="s">
        <v>58</v>
      </c>
      <c r="H5" s="7" t="s">
        <v>39</v>
      </c>
      <c r="I5" s="7" t="s">
        <v>23</v>
      </c>
      <c r="J5" s="7" t="s">
        <v>20</v>
      </c>
      <c r="K5" s="7" t="s">
        <v>20</v>
      </c>
      <c r="L5" s="7"/>
      <c r="M5" s="7" t="s">
        <v>20</v>
      </c>
      <c r="N5" s="7" t="s">
        <v>40</v>
      </c>
      <c r="O5" s="7"/>
    </row>
    <row r="6" spans="1:15" x14ac:dyDescent="0.3">
      <c r="A6" s="9" t="s">
        <v>222</v>
      </c>
      <c r="B6" s="23" t="s">
        <v>110</v>
      </c>
      <c r="C6" s="24" t="s">
        <v>112</v>
      </c>
      <c r="D6" s="21" t="s">
        <v>133</v>
      </c>
      <c r="E6" s="21" t="s">
        <v>148</v>
      </c>
      <c r="F6" s="21" t="s">
        <v>41</v>
      </c>
      <c r="G6" s="35" t="s">
        <v>214</v>
      </c>
      <c r="H6" s="7" t="s">
        <v>39</v>
      </c>
      <c r="I6" s="7" t="s">
        <v>23</v>
      </c>
      <c r="J6" s="7" t="s">
        <v>20</v>
      </c>
      <c r="K6" s="7" t="s">
        <v>20</v>
      </c>
      <c r="L6" s="7"/>
      <c r="M6" s="7" t="s">
        <v>20</v>
      </c>
      <c r="N6" s="7" t="s">
        <v>40</v>
      </c>
      <c r="O6" s="20"/>
    </row>
    <row r="7" spans="1:15" x14ac:dyDescent="0.3">
      <c r="A7" s="9" t="s">
        <v>222</v>
      </c>
      <c r="B7" s="23" t="s">
        <v>110</v>
      </c>
      <c r="C7" s="24" t="s">
        <v>112</v>
      </c>
      <c r="D7" s="21" t="s">
        <v>149</v>
      </c>
      <c r="E7" s="21" t="s">
        <v>150</v>
      </c>
      <c r="F7" s="21" t="s">
        <v>59</v>
      </c>
      <c r="G7" s="35" t="s">
        <v>232</v>
      </c>
      <c r="H7" s="6" t="s">
        <v>39</v>
      </c>
      <c r="I7" s="6" t="s">
        <v>23</v>
      </c>
      <c r="J7" s="7" t="s">
        <v>19</v>
      </c>
      <c r="K7" s="7" t="s">
        <v>19</v>
      </c>
      <c r="L7" s="6"/>
      <c r="M7" s="6" t="s">
        <v>19</v>
      </c>
      <c r="N7" s="6" t="s">
        <v>40</v>
      </c>
      <c r="O7" s="6"/>
    </row>
    <row r="8" spans="1:15" x14ac:dyDescent="0.3">
      <c r="A8" s="9" t="s">
        <v>222</v>
      </c>
      <c r="B8" s="23" t="s">
        <v>110</v>
      </c>
      <c r="C8" s="24" t="s">
        <v>112</v>
      </c>
      <c r="D8" s="21" t="s">
        <v>151</v>
      </c>
      <c r="E8" s="21" t="s">
        <v>152</v>
      </c>
      <c r="F8" s="21" t="s">
        <v>59</v>
      </c>
      <c r="G8" s="35" t="s">
        <v>232</v>
      </c>
      <c r="H8" s="6" t="s">
        <v>39</v>
      </c>
      <c r="I8" s="6"/>
      <c r="J8" s="7" t="s">
        <v>19</v>
      </c>
      <c r="K8" s="6" t="s">
        <v>20</v>
      </c>
      <c r="L8" s="6"/>
      <c r="M8" s="6" t="s">
        <v>20</v>
      </c>
      <c r="N8" s="6" t="s">
        <v>40</v>
      </c>
      <c r="O8" s="9"/>
    </row>
    <row r="9" spans="1:15" x14ac:dyDescent="0.3">
      <c r="A9" s="9" t="s">
        <v>222</v>
      </c>
      <c r="B9" s="23" t="s">
        <v>110</v>
      </c>
      <c r="C9" s="24" t="s">
        <v>112</v>
      </c>
      <c r="D9" s="21" t="s">
        <v>153</v>
      </c>
      <c r="E9" s="21" t="s">
        <v>154</v>
      </c>
      <c r="F9" s="21" t="s">
        <v>59</v>
      </c>
      <c r="G9" s="35" t="s">
        <v>232</v>
      </c>
      <c r="H9" s="6" t="s">
        <v>39</v>
      </c>
      <c r="I9" s="6"/>
      <c r="J9" s="6" t="s">
        <v>20</v>
      </c>
      <c r="K9" s="6" t="s">
        <v>20</v>
      </c>
      <c r="L9" s="6"/>
      <c r="M9" s="6" t="s">
        <v>20</v>
      </c>
      <c r="N9" s="6" t="s">
        <v>40</v>
      </c>
      <c r="O9" s="6"/>
    </row>
    <row r="10" spans="1:15" x14ac:dyDescent="0.3">
      <c r="A10" s="9" t="s">
        <v>222</v>
      </c>
      <c r="B10" s="23" t="s">
        <v>110</v>
      </c>
      <c r="C10" s="24" t="s">
        <v>112</v>
      </c>
      <c r="D10" s="21" t="s">
        <v>155</v>
      </c>
      <c r="E10" s="21" t="s">
        <v>171</v>
      </c>
      <c r="F10" s="21" t="s">
        <v>60</v>
      </c>
      <c r="G10" s="35" t="s">
        <v>215</v>
      </c>
      <c r="H10" s="6" t="s">
        <v>39</v>
      </c>
      <c r="I10" s="6"/>
      <c r="J10" s="6" t="s">
        <v>19</v>
      </c>
      <c r="K10" s="6" t="s">
        <v>20</v>
      </c>
      <c r="L10" s="6"/>
      <c r="M10" s="6" t="s">
        <v>20</v>
      </c>
      <c r="N10" s="6" t="s">
        <v>40</v>
      </c>
      <c r="O10" s="9" t="s">
        <v>172</v>
      </c>
    </row>
    <row r="11" spans="1:15" x14ac:dyDescent="0.3">
      <c r="A11" s="9" t="s">
        <v>222</v>
      </c>
      <c r="B11" s="23" t="s">
        <v>110</v>
      </c>
      <c r="C11" s="24" t="s">
        <v>112</v>
      </c>
      <c r="D11" s="21" t="s">
        <v>257</v>
      </c>
      <c r="E11" s="21" t="s">
        <v>66</v>
      </c>
      <c r="F11" s="21" t="s">
        <v>41</v>
      </c>
      <c r="G11" s="35" t="s">
        <v>214</v>
      </c>
      <c r="H11" s="6" t="s">
        <v>39</v>
      </c>
      <c r="I11" s="6"/>
      <c r="J11" s="6" t="s">
        <v>19</v>
      </c>
      <c r="K11" s="6" t="s">
        <v>20</v>
      </c>
      <c r="L11" s="6"/>
      <c r="M11" s="6" t="s">
        <v>20</v>
      </c>
      <c r="N11" s="6" t="s">
        <v>40</v>
      </c>
      <c r="O11" s="6"/>
    </row>
    <row r="12" spans="1:15" x14ac:dyDescent="0.3">
      <c r="A12" s="9" t="s">
        <v>222</v>
      </c>
      <c r="B12" s="23" t="s">
        <v>110</v>
      </c>
      <c r="C12" s="24" t="s">
        <v>112</v>
      </c>
      <c r="D12" s="21" t="s">
        <v>156</v>
      </c>
      <c r="E12" s="21" t="s">
        <v>157</v>
      </c>
      <c r="F12" s="21" t="s">
        <v>59</v>
      </c>
      <c r="G12" s="35">
        <v>384</v>
      </c>
      <c r="H12" s="6" t="s">
        <v>39</v>
      </c>
      <c r="I12" s="6"/>
      <c r="J12" s="6" t="s">
        <v>19</v>
      </c>
      <c r="K12" s="6" t="s">
        <v>20</v>
      </c>
      <c r="L12" s="6"/>
      <c r="M12" s="6" t="s">
        <v>20</v>
      </c>
      <c r="N12" s="6" t="s">
        <v>40</v>
      </c>
      <c r="O12" s="9"/>
    </row>
    <row r="13" spans="1:15" x14ac:dyDescent="0.3">
      <c r="A13" s="9" t="s">
        <v>222</v>
      </c>
      <c r="B13" s="23" t="s">
        <v>110</v>
      </c>
      <c r="C13" s="24" t="s">
        <v>112</v>
      </c>
      <c r="D13" s="21" t="s">
        <v>158</v>
      </c>
      <c r="E13" s="21" t="s">
        <v>159</v>
      </c>
      <c r="F13" s="21" t="s">
        <v>59</v>
      </c>
      <c r="G13" s="35" t="s">
        <v>232</v>
      </c>
      <c r="H13" s="6" t="s">
        <v>39</v>
      </c>
      <c r="I13" s="6"/>
      <c r="J13" s="6" t="s">
        <v>19</v>
      </c>
      <c r="K13" s="6" t="s">
        <v>20</v>
      </c>
      <c r="L13" s="6"/>
      <c r="M13" s="6" t="s">
        <v>20</v>
      </c>
      <c r="N13" s="6" t="s">
        <v>40</v>
      </c>
      <c r="O13" s="9"/>
    </row>
    <row r="14" spans="1:15" x14ac:dyDescent="0.3">
      <c r="A14" s="9" t="s">
        <v>222</v>
      </c>
      <c r="B14" s="23" t="s">
        <v>110</v>
      </c>
      <c r="C14" s="24" t="s">
        <v>112</v>
      </c>
      <c r="D14" s="21" t="s">
        <v>160</v>
      </c>
      <c r="E14" s="21" t="s">
        <v>161</v>
      </c>
      <c r="F14" s="21" t="s">
        <v>59</v>
      </c>
      <c r="G14" s="35" t="s">
        <v>232</v>
      </c>
      <c r="H14" s="6" t="s">
        <v>39</v>
      </c>
      <c r="I14" s="6"/>
      <c r="J14" s="6" t="s">
        <v>19</v>
      </c>
      <c r="K14" s="6" t="s">
        <v>20</v>
      </c>
      <c r="L14" s="6"/>
      <c r="M14" s="6" t="s">
        <v>20</v>
      </c>
      <c r="N14" s="6" t="s">
        <v>40</v>
      </c>
      <c r="O14" s="9"/>
    </row>
    <row r="15" spans="1:15" x14ac:dyDescent="0.3">
      <c r="A15" s="9" t="s">
        <v>222</v>
      </c>
      <c r="B15" s="23" t="s">
        <v>110</v>
      </c>
      <c r="C15" s="24" t="s">
        <v>112</v>
      </c>
      <c r="D15" s="21" t="s">
        <v>162</v>
      </c>
      <c r="E15" s="21" t="s">
        <v>173</v>
      </c>
      <c r="F15" s="21" t="s">
        <v>59</v>
      </c>
      <c r="G15" s="35" t="s">
        <v>232</v>
      </c>
      <c r="H15" s="6" t="s">
        <v>39</v>
      </c>
      <c r="I15" s="6"/>
      <c r="J15" s="6" t="s">
        <v>19</v>
      </c>
      <c r="K15" s="6" t="s">
        <v>20</v>
      </c>
      <c r="L15" s="6"/>
      <c r="M15" s="6" t="s">
        <v>20</v>
      </c>
      <c r="N15" s="6" t="s">
        <v>40</v>
      </c>
      <c r="O15" s="9" t="s">
        <v>174</v>
      </c>
    </row>
    <row r="16" spans="1:15" x14ac:dyDescent="0.3">
      <c r="A16" s="9" t="s">
        <v>222</v>
      </c>
      <c r="B16" s="23" t="s">
        <v>110</v>
      </c>
      <c r="C16" s="24" t="s">
        <v>112</v>
      </c>
      <c r="D16" s="21" t="s">
        <v>163</v>
      </c>
      <c r="E16" s="21" t="s">
        <v>175</v>
      </c>
      <c r="F16" s="21" t="s">
        <v>60</v>
      </c>
      <c r="G16" s="35" t="s">
        <v>235</v>
      </c>
      <c r="H16" s="6" t="s">
        <v>39</v>
      </c>
      <c r="I16" s="6"/>
      <c r="J16" s="6" t="s">
        <v>19</v>
      </c>
      <c r="K16" s="6" t="s">
        <v>20</v>
      </c>
      <c r="L16" s="6"/>
      <c r="M16" s="6" t="s">
        <v>20</v>
      </c>
      <c r="N16" s="6" t="s">
        <v>40</v>
      </c>
      <c r="O16" s="9" t="s">
        <v>176</v>
      </c>
    </row>
    <row r="17" spans="1:15" x14ac:dyDescent="0.3">
      <c r="A17" s="9" t="s">
        <v>222</v>
      </c>
      <c r="B17" s="23" t="s">
        <v>110</v>
      </c>
      <c r="C17" s="24" t="s">
        <v>112</v>
      </c>
      <c r="D17" s="21" t="s">
        <v>164</v>
      </c>
      <c r="E17" s="21" t="s">
        <v>165</v>
      </c>
      <c r="F17" s="21" t="s">
        <v>59</v>
      </c>
      <c r="G17" s="35" t="s">
        <v>231</v>
      </c>
      <c r="H17" s="6" t="s">
        <v>39</v>
      </c>
      <c r="I17" s="6"/>
      <c r="J17" s="6" t="s">
        <v>19</v>
      </c>
      <c r="K17" s="6" t="s">
        <v>20</v>
      </c>
      <c r="L17" s="6"/>
      <c r="M17" s="6" t="s">
        <v>20</v>
      </c>
      <c r="N17" s="6" t="s">
        <v>40</v>
      </c>
      <c r="O17" s="9"/>
    </row>
    <row r="18" spans="1:15" s="2" customFormat="1" ht="28" x14ac:dyDescent="0.3">
      <c r="A18" s="9" t="s">
        <v>222</v>
      </c>
      <c r="B18" s="23" t="s">
        <v>110</v>
      </c>
      <c r="C18" s="24" t="s">
        <v>112</v>
      </c>
      <c r="D18" s="30" t="s">
        <v>166</v>
      </c>
      <c r="E18" s="30" t="s">
        <v>177</v>
      </c>
      <c r="F18" s="30" t="s">
        <v>59</v>
      </c>
      <c r="G18" s="35" t="s">
        <v>215</v>
      </c>
      <c r="H18" s="6" t="s">
        <v>39</v>
      </c>
      <c r="I18" s="6"/>
      <c r="J18" s="6" t="s">
        <v>19</v>
      </c>
      <c r="K18" s="6" t="s">
        <v>20</v>
      </c>
      <c r="L18" s="6"/>
      <c r="M18" s="6" t="s">
        <v>20</v>
      </c>
      <c r="N18" s="6" t="s">
        <v>40</v>
      </c>
      <c r="O18" s="9" t="s">
        <v>178</v>
      </c>
    </row>
    <row r="19" spans="1:15" x14ac:dyDescent="0.3">
      <c r="A19" s="9" t="s">
        <v>222</v>
      </c>
      <c r="B19" s="23" t="s">
        <v>110</v>
      </c>
      <c r="C19" s="24" t="s">
        <v>112</v>
      </c>
      <c r="D19" s="21" t="s">
        <v>78</v>
      </c>
      <c r="E19" s="21" t="s">
        <v>145</v>
      </c>
      <c r="F19" s="21" t="s">
        <v>42</v>
      </c>
      <c r="G19" s="35" t="s">
        <v>49</v>
      </c>
      <c r="H19" s="6" t="s">
        <v>39</v>
      </c>
      <c r="I19" s="6"/>
      <c r="J19" s="6" t="s">
        <v>19</v>
      </c>
      <c r="K19" s="6" t="s">
        <v>20</v>
      </c>
      <c r="L19" s="6"/>
      <c r="M19" s="6" t="s">
        <v>20</v>
      </c>
      <c r="N19" s="6" t="s">
        <v>40</v>
      </c>
      <c r="O19" s="29" t="s">
        <v>182</v>
      </c>
    </row>
    <row r="20" spans="1:15" x14ac:dyDescent="0.3">
      <c r="A20" s="9" t="s">
        <v>222</v>
      </c>
      <c r="B20" s="23" t="s">
        <v>110</v>
      </c>
      <c r="C20" s="24" t="s">
        <v>112</v>
      </c>
      <c r="D20" s="21" t="s">
        <v>79</v>
      </c>
      <c r="E20" s="21" t="s">
        <v>181</v>
      </c>
      <c r="F20" s="21" t="s">
        <v>59</v>
      </c>
      <c r="G20" s="35" t="s">
        <v>232</v>
      </c>
      <c r="H20" s="6" t="s">
        <v>39</v>
      </c>
      <c r="I20" s="6"/>
      <c r="J20" s="6" t="s">
        <v>19</v>
      </c>
      <c r="K20" s="6" t="s">
        <v>20</v>
      </c>
      <c r="L20" s="6"/>
      <c r="M20" s="6" t="s">
        <v>20</v>
      </c>
      <c r="N20" s="6" t="s">
        <v>40</v>
      </c>
      <c r="O20" s="9"/>
    </row>
    <row r="21" spans="1:15" x14ac:dyDescent="0.3">
      <c r="A21" s="9" t="s">
        <v>222</v>
      </c>
      <c r="B21" s="23" t="s">
        <v>110</v>
      </c>
      <c r="C21" s="24" t="s">
        <v>112</v>
      </c>
      <c r="D21" s="21" t="s">
        <v>167</v>
      </c>
      <c r="E21" s="21" t="s">
        <v>168</v>
      </c>
      <c r="F21" s="21" t="s">
        <v>42</v>
      </c>
      <c r="G21" s="35" t="s">
        <v>49</v>
      </c>
      <c r="H21" s="6" t="s">
        <v>39</v>
      </c>
      <c r="I21" s="6"/>
      <c r="J21" s="6" t="s">
        <v>19</v>
      </c>
      <c r="K21" s="6" t="s">
        <v>20</v>
      </c>
      <c r="L21" s="6"/>
      <c r="M21" s="6" t="s">
        <v>20</v>
      </c>
      <c r="N21" s="6" t="s">
        <v>40</v>
      </c>
      <c r="O21" s="8"/>
    </row>
    <row r="22" spans="1:15" x14ac:dyDescent="0.3">
      <c r="A22" s="9" t="s">
        <v>222</v>
      </c>
      <c r="B22" s="23" t="s">
        <v>110</v>
      </c>
      <c r="C22" s="24" t="s">
        <v>112</v>
      </c>
      <c r="D22" s="21" t="s">
        <v>169</v>
      </c>
      <c r="E22" s="21" t="s">
        <v>183</v>
      </c>
      <c r="F22" s="21" t="s">
        <v>59</v>
      </c>
      <c r="G22" s="35" t="s">
        <v>232</v>
      </c>
      <c r="H22" s="6" t="s">
        <v>39</v>
      </c>
      <c r="I22" s="6"/>
      <c r="J22" s="6" t="s">
        <v>19</v>
      </c>
      <c r="K22" s="6" t="s">
        <v>20</v>
      </c>
      <c r="L22" s="6"/>
      <c r="M22" s="6" t="s">
        <v>20</v>
      </c>
      <c r="N22" s="6" t="s">
        <v>40</v>
      </c>
      <c r="O22" s="9" t="s">
        <v>182</v>
      </c>
    </row>
    <row r="23" spans="1:15" x14ac:dyDescent="0.3">
      <c r="A23" s="9" t="s">
        <v>222</v>
      </c>
      <c r="B23" s="23" t="s">
        <v>110</v>
      </c>
      <c r="C23" s="24" t="s">
        <v>112</v>
      </c>
      <c r="D23" s="21" t="s">
        <v>85</v>
      </c>
      <c r="E23" s="21" t="s">
        <v>86</v>
      </c>
      <c r="F23" s="21" t="s">
        <v>41</v>
      </c>
      <c r="G23" s="35" t="s">
        <v>214</v>
      </c>
      <c r="H23" s="6" t="s">
        <v>39</v>
      </c>
      <c r="I23" s="6"/>
      <c r="J23" s="6" t="s">
        <v>19</v>
      </c>
      <c r="K23" s="6" t="s">
        <v>20</v>
      </c>
      <c r="L23" s="6"/>
      <c r="M23" s="6" t="s">
        <v>20</v>
      </c>
      <c r="N23" s="6" t="s">
        <v>40</v>
      </c>
      <c r="O23" s="8"/>
    </row>
    <row r="24" spans="1:15" x14ac:dyDescent="0.3">
      <c r="A24" s="9" t="s">
        <v>222</v>
      </c>
      <c r="B24" s="23" t="s">
        <v>110</v>
      </c>
      <c r="C24" s="24" t="s">
        <v>112</v>
      </c>
      <c r="D24" s="21" t="s">
        <v>146</v>
      </c>
      <c r="E24" s="21" t="s">
        <v>147</v>
      </c>
      <c r="F24" s="21" t="s">
        <v>41</v>
      </c>
      <c r="G24" s="35" t="s">
        <v>214</v>
      </c>
      <c r="H24" s="6" t="s">
        <v>39</v>
      </c>
      <c r="I24" s="6"/>
      <c r="J24" s="6" t="s">
        <v>19</v>
      </c>
      <c r="K24" s="6" t="s">
        <v>20</v>
      </c>
      <c r="L24" s="6"/>
      <c r="M24" s="6" t="s">
        <v>20</v>
      </c>
      <c r="N24" s="6" t="s">
        <v>40</v>
      </c>
      <c r="O24" s="6"/>
    </row>
    <row r="25" spans="1:15" x14ac:dyDescent="0.3">
      <c r="A25" s="9" t="s">
        <v>222</v>
      </c>
      <c r="B25" s="23" t="s">
        <v>110</v>
      </c>
      <c r="C25" s="24" t="s">
        <v>112</v>
      </c>
      <c r="D25" s="21" t="s">
        <v>87</v>
      </c>
      <c r="E25" s="21" t="s">
        <v>88</v>
      </c>
      <c r="F25" s="21" t="s">
        <v>59</v>
      </c>
      <c r="G25" s="35" t="s">
        <v>231</v>
      </c>
      <c r="H25" s="6" t="s">
        <v>39</v>
      </c>
      <c r="I25" s="6"/>
      <c r="J25" s="6" t="s">
        <v>19</v>
      </c>
      <c r="K25" s="6" t="s">
        <v>20</v>
      </c>
      <c r="L25" s="6"/>
      <c r="M25" s="6" t="s">
        <v>20</v>
      </c>
      <c r="N25" s="6" t="s">
        <v>40</v>
      </c>
      <c r="O25" s="8"/>
    </row>
    <row r="26" spans="1:15" s="2" customFormat="1" ht="42" x14ac:dyDescent="0.3">
      <c r="A26" s="9" t="s">
        <v>222</v>
      </c>
      <c r="B26" s="23" t="s">
        <v>110</v>
      </c>
      <c r="C26" s="24" t="s">
        <v>112</v>
      </c>
      <c r="D26" s="30" t="s">
        <v>170</v>
      </c>
      <c r="E26" s="30" t="s">
        <v>179</v>
      </c>
      <c r="F26" s="30" t="s">
        <v>60</v>
      </c>
      <c r="G26" s="35" t="s">
        <v>235</v>
      </c>
      <c r="H26" s="6" t="s">
        <v>39</v>
      </c>
      <c r="I26" s="6"/>
      <c r="J26" s="6" t="s">
        <v>19</v>
      </c>
      <c r="K26" s="6" t="s">
        <v>20</v>
      </c>
      <c r="L26" s="6"/>
      <c r="M26" s="6" t="s">
        <v>20</v>
      </c>
      <c r="N26" s="6" t="s">
        <v>40</v>
      </c>
      <c r="O26" s="9" t="s">
        <v>180</v>
      </c>
    </row>
    <row r="27" spans="1:15" s="2" customFormat="1" x14ac:dyDescent="0.3">
      <c r="A27" s="9" t="s">
        <v>222</v>
      </c>
      <c r="B27" s="23" t="s">
        <v>110</v>
      </c>
      <c r="C27" s="24" t="s">
        <v>112</v>
      </c>
      <c r="D27" s="21" t="s">
        <v>184</v>
      </c>
      <c r="E27" s="21" t="s">
        <v>185</v>
      </c>
      <c r="F27" s="21" t="s">
        <v>186</v>
      </c>
      <c r="G27" s="33" t="s">
        <v>236</v>
      </c>
      <c r="H27" s="6" t="s">
        <v>39</v>
      </c>
      <c r="I27" s="6"/>
      <c r="J27" s="6" t="s">
        <v>19</v>
      </c>
      <c r="K27" s="6" t="s">
        <v>20</v>
      </c>
      <c r="L27" s="6"/>
      <c r="M27" s="6" t="s">
        <v>20</v>
      </c>
      <c r="N27" s="6" t="s">
        <v>40</v>
      </c>
      <c r="O27" s="9"/>
    </row>
    <row r="28" spans="1:15" s="2" customFormat="1" x14ac:dyDescent="0.3">
      <c r="A28" s="9" t="s">
        <v>222</v>
      </c>
      <c r="B28" s="23" t="s">
        <v>110</v>
      </c>
      <c r="C28" s="24" t="s">
        <v>112</v>
      </c>
      <c r="D28" s="21" t="s">
        <v>187</v>
      </c>
      <c r="E28" s="21" t="s">
        <v>188</v>
      </c>
      <c r="F28" s="21" t="s">
        <v>186</v>
      </c>
      <c r="G28" s="33" t="s">
        <v>236</v>
      </c>
      <c r="H28" s="6" t="s">
        <v>39</v>
      </c>
      <c r="I28" s="6"/>
      <c r="J28" s="6" t="s">
        <v>19</v>
      </c>
      <c r="K28" s="6" t="s">
        <v>20</v>
      </c>
      <c r="L28" s="6"/>
      <c r="M28" s="6" t="s">
        <v>20</v>
      </c>
      <c r="N28" s="6" t="s">
        <v>40</v>
      </c>
      <c r="O28" s="9"/>
    </row>
    <row r="29" spans="1:15" s="2" customFormat="1" x14ac:dyDescent="0.3">
      <c r="A29" s="9" t="s">
        <v>222</v>
      </c>
      <c r="B29" s="23" t="s">
        <v>110</v>
      </c>
      <c r="C29" s="24" t="s">
        <v>112</v>
      </c>
      <c r="D29" s="21" t="s">
        <v>189</v>
      </c>
      <c r="E29" s="21" t="s">
        <v>190</v>
      </c>
      <c r="F29" s="21" t="s">
        <v>186</v>
      </c>
      <c r="G29" s="33" t="s">
        <v>236</v>
      </c>
      <c r="H29" s="6" t="s">
        <v>39</v>
      </c>
      <c r="I29" s="6"/>
      <c r="J29" s="6" t="s">
        <v>19</v>
      </c>
      <c r="K29" s="6" t="s">
        <v>20</v>
      </c>
      <c r="L29" s="6"/>
      <c r="M29" s="6" t="s">
        <v>20</v>
      </c>
      <c r="N29" s="6" t="s">
        <v>40</v>
      </c>
      <c r="O29" s="9"/>
    </row>
    <row r="30" spans="1:15" x14ac:dyDescent="0.3">
      <c r="A30" s="9" t="s">
        <v>222</v>
      </c>
      <c r="B30" s="23" t="s">
        <v>110</v>
      </c>
      <c r="C30" s="24" t="s">
        <v>112</v>
      </c>
      <c r="D30" s="21" t="s">
        <v>44</v>
      </c>
      <c r="E30" s="21" t="s">
        <v>45</v>
      </c>
      <c r="F30" s="21" t="s">
        <v>43</v>
      </c>
      <c r="G30" s="21" t="s">
        <v>46</v>
      </c>
      <c r="H30" s="6" t="s">
        <v>39</v>
      </c>
      <c r="I30" s="6"/>
      <c r="J30" s="6" t="s">
        <v>19</v>
      </c>
      <c r="K30" s="6" t="s">
        <v>20</v>
      </c>
      <c r="L30" s="6"/>
      <c r="M30" s="6" t="s">
        <v>20</v>
      </c>
      <c r="N30" s="6" t="s">
        <v>40</v>
      </c>
      <c r="O30" s="29"/>
    </row>
    <row r="31" spans="1:15" x14ac:dyDescent="0.3">
      <c r="A31" s="9" t="s">
        <v>222</v>
      </c>
      <c r="B31" s="23" t="s">
        <v>110</v>
      </c>
      <c r="C31" s="24" t="s">
        <v>112</v>
      </c>
      <c r="D31" s="21" t="s">
        <v>47</v>
      </c>
      <c r="E31" s="21" t="s">
        <v>48</v>
      </c>
      <c r="F31" s="21" t="s">
        <v>42</v>
      </c>
      <c r="G31" s="21" t="s">
        <v>49</v>
      </c>
      <c r="H31" s="6" t="s">
        <v>39</v>
      </c>
      <c r="I31" s="6"/>
      <c r="J31" s="6" t="s">
        <v>19</v>
      </c>
      <c r="K31" s="6" t="s">
        <v>20</v>
      </c>
      <c r="L31" s="6"/>
      <c r="M31" s="6" t="s">
        <v>20</v>
      </c>
      <c r="N31" s="6" t="s">
        <v>40</v>
      </c>
      <c r="O31" s="9"/>
    </row>
    <row r="32" spans="1:15" x14ac:dyDescent="0.3">
      <c r="A32" s="9" t="s">
        <v>222</v>
      </c>
      <c r="B32" s="23" t="s">
        <v>110</v>
      </c>
      <c r="C32" s="24" t="s">
        <v>112</v>
      </c>
      <c r="D32" s="21" t="s">
        <v>50</v>
      </c>
      <c r="E32" s="21" t="s">
        <v>51</v>
      </c>
      <c r="F32" s="21" t="s">
        <v>43</v>
      </c>
      <c r="G32" s="21" t="s">
        <v>46</v>
      </c>
      <c r="H32" s="6" t="s">
        <v>39</v>
      </c>
      <c r="I32" s="6"/>
      <c r="J32" s="6" t="s">
        <v>19</v>
      </c>
      <c r="K32" s="6" t="s">
        <v>20</v>
      </c>
      <c r="L32" s="6"/>
      <c r="M32" s="6" t="s">
        <v>20</v>
      </c>
      <c r="N32" s="6" t="s">
        <v>40</v>
      </c>
      <c r="O32" s="29"/>
    </row>
    <row r="33" spans="1:15" s="2" customFormat="1" x14ac:dyDescent="0.3">
      <c r="A33" s="9" t="s">
        <v>222</v>
      </c>
      <c r="B33" s="23" t="s">
        <v>110</v>
      </c>
      <c r="C33" s="24" t="s">
        <v>112</v>
      </c>
      <c r="D33" s="21" t="s">
        <v>52</v>
      </c>
      <c r="E33" s="21" t="s">
        <v>53</v>
      </c>
      <c r="F33" s="21" t="s">
        <v>42</v>
      </c>
      <c r="G33" s="21" t="s">
        <v>49</v>
      </c>
      <c r="H33" s="6" t="s">
        <v>108</v>
      </c>
      <c r="I33" s="6"/>
      <c r="J33" s="6" t="s">
        <v>19</v>
      </c>
      <c r="K33" s="6" t="s">
        <v>20</v>
      </c>
      <c r="L33" s="6"/>
      <c r="M33" s="6" t="s">
        <v>20</v>
      </c>
      <c r="N33" s="6" t="s">
        <v>40</v>
      </c>
      <c r="O33" s="29"/>
    </row>
    <row r="34" spans="1:15" x14ac:dyDescent="0.3">
      <c r="A34" s="9" t="s">
        <v>222</v>
      </c>
      <c r="B34" s="23" t="s">
        <v>110</v>
      </c>
      <c r="C34" s="24" t="s">
        <v>112</v>
      </c>
      <c r="D34" s="21" t="s">
        <v>54</v>
      </c>
      <c r="E34" s="21" t="s">
        <v>55</v>
      </c>
      <c r="F34" s="21" t="s">
        <v>41</v>
      </c>
      <c r="G34" s="21" t="s">
        <v>23</v>
      </c>
      <c r="H34" s="6" t="s">
        <v>109</v>
      </c>
      <c r="I34" s="6"/>
      <c r="J34" s="6" t="s">
        <v>19</v>
      </c>
      <c r="K34" s="6" t="s">
        <v>20</v>
      </c>
      <c r="L34" s="6"/>
      <c r="M34" s="6" t="s">
        <v>20</v>
      </c>
      <c r="N34" s="6" t="s">
        <v>40</v>
      </c>
      <c r="O34" s="29"/>
    </row>
  </sheetData>
  <mergeCells count="1">
    <mergeCell ref="A2:O2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277E-F7E4-49BB-84C4-B7A428456D02}">
  <dimension ref="A1:O31"/>
  <sheetViews>
    <sheetView tabSelected="1" zoomScale="80" zoomScaleNormal="80" workbookViewId="0">
      <pane ySplit="3" topLeftCell="A13" activePane="bottomLeft" state="frozen"/>
      <selection pane="bottomLeft" activeCell="F25" sqref="F25:G25"/>
    </sheetView>
  </sheetViews>
  <sheetFormatPr defaultColWidth="9" defaultRowHeight="14" x14ac:dyDescent="0.3"/>
  <cols>
    <col min="1" max="1" width="20" customWidth="1"/>
    <col min="2" max="2" width="24.25" style="28" customWidth="1"/>
    <col min="3" max="3" width="15.25" customWidth="1"/>
    <col min="4" max="4" width="20" style="19" customWidth="1"/>
    <col min="5" max="14" width="20" customWidth="1"/>
    <col min="15" max="15" width="29.25" customWidth="1"/>
  </cols>
  <sheetData>
    <row r="1" spans="1:15" s="1" customFormat="1" x14ac:dyDescent="0.3">
      <c r="A1" s="18" t="str">
        <f>HYPERLINK("#表信息!A1","返回")</f>
        <v>返回</v>
      </c>
      <c r="B1" s="25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3.5" x14ac:dyDescent="0.3">
      <c r="A2" s="41" t="str">
        <f>C5&amp;"("&amp;B5&amp;")"</f>
        <v>环节事件表(dwd_order_t_repair_event_f)</v>
      </c>
      <c r="B2" s="42" t="s">
        <v>23</v>
      </c>
      <c r="C2" s="42"/>
      <c r="D2" s="42" t="s">
        <v>23</v>
      </c>
      <c r="E2" s="42" t="s">
        <v>23</v>
      </c>
      <c r="F2" s="42" t="s">
        <v>23</v>
      </c>
      <c r="G2" s="42" t="s">
        <v>23</v>
      </c>
      <c r="H2" s="42" t="s">
        <v>23</v>
      </c>
      <c r="I2" s="42" t="s">
        <v>23</v>
      </c>
      <c r="J2" s="42" t="s">
        <v>23</v>
      </c>
      <c r="K2" s="42" t="s">
        <v>23</v>
      </c>
      <c r="L2" s="42" t="s">
        <v>23</v>
      </c>
      <c r="M2" s="42" t="s">
        <v>23</v>
      </c>
      <c r="N2" s="42"/>
      <c r="O2" s="42" t="s">
        <v>23</v>
      </c>
    </row>
    <row r="3" spans="1:15" x14ac:dyDescent="0.3">
      <c r="A3" s="3" t="s">
        <v>7</v>
      </c>
      <c r="B3" s="26" t="s">
        <v>8</v>
      </c>
      <c r="C3" s="4" t="s">
        <v>9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</row>
    <row r="4" spans="1:15" s="1" customFormat="1" x14ac:dyDescent="0.3">
      <c r="A4" s="31" t="s">
        <v>36</v>
      </c>
      <c r="B4" s="32" t="s">
        <v>36</v>
      </c>
      <c r="C4" s="31" t="s">
        <v>23</v>
      </c>
      <c r="D4" s="31" t="s">
        <v>23</v>
      </c>
      <c r="E4" s="31" t="s">
        <v>23</v>
      </c>
      <c r="F4" s="31" t="s">
        <v>23</v>
      </c>
      <c r="G4" s="31" t="s">
        <v>23</v>
      </c>
      <c r="H4" s="31" t="s">
        <v>23</v>
      </c>
      <c r="I4" s="31" t="s">
        <v>23</v>
      </c>
      <c r="J4" s="31" t="s">
        <v>23</v>
      </c>
      <c r="K4" s="31" t="s">
        <v>23</v>
      </c>
      <c r="L4" s="31" t="s">
        <v>23</v>
      </c>
      <c r="M4" s="31" t="s">
        <v>23</v>
      </c>
      <c r="N4" s="31" t="s">
        <v>23</v>
      </c>
      <c r="O4" s="31" t="s">
        <v>23</v>
      </c>
    </row>
    <row r="5" spans="1:15" s="2" customFormat="1" x14ac:dyDescent="0.3">
      <c r="A5" s="9" t="s">
        <v>237</v>
      </c>
      <c r="B5" s="16" t="str">
        <f>表信息!B5</f>
        <v>dwd_order_t_repair_event_f</v>
      </c>
      <c r="C5" s="24" t="str">
        <f>表信息!C5</f>
        <v>环节事件表</v>
      </c>
      <c r="D5" s="30" t="s">
        <v>37</v>
      </c>
      <c r="E5" s="30" t="s">
        <v>57</v>
      </c>
      <c r="F5" s="30" t="s">
        <v>38</v>
      </c>
      <c r="G5" s="30" t="s">
        <v>58</v>
      </c>
      <c r="H5" s="7" t="s">
        <v>39</v>
      </c>
      <c r="I5" s="7" t="s">
        <v>23</v>
      </c>
      <c r="J5" s="7" t="s">
        <v>20</v>
      </c>
      <c r="K5" s="7" t="s">
        <v>20</v>
      </c>
      <c r="L5" s="7"/>
      <c r="M5" s="7" t="s">
        <v>20</v>
      </c>
      <c r="N5" s="7" t="s">
        <v>40</v>
      </c>
      <c r="O5" s="7"/>
    </row>
    <row r="6" spans="1:15" x14ac:dyDescent="0.3">
      <c r="A6" s="9" t="s">
        <v>222</v>
      </c>
      <c r="B6" s="23" t="s">
        <v>114</v>
      </c>
      <c r="C6" s="24" t="s">
        <v>116</v>
      </c>
      <c r="D6" s="30" t="s">
        <v>118</v>
      </c>
      <c r="E6" s="30" t="s">
        <v>119</v>
      </c>
      <c r="F6" s="30" t="s">
        <v>41</v>
      </c>
      <c r="G6" s="33" t="s">
        <v>214</v>
      </c>
      <c r="H6" s="7" t="s">
        <v>39</v>
      </c>
      <c r="I6" s="7" t="s">
        <v>23</v>
      </c>
      <c r="J6" s="7" t="s">
        <v>20</v>
      </c>
      <c r="K6" s="7" t="s">
        <v>20</v>
      </c>
      <c r="L6" s="7"/>
      <c r="M6" s="7" t="s">
        <v>20</v>
      </c>
      <c r="N6" s="7" t="s">
        <v>40</v>
      </c>
      <c r="O6" s="7"/>
    </row>
    <row r="7" spans="1:15" ht="28" x14ac:dyDescent="0.3">
      <c r="A7" s="9" t="s">
        <v>222</v>
      </c>
      <c r="B7" s="23" t="s">
        <v>254</v>
      </c>
      <c r="C7" s="24" t="s">
        <v>116</v>
      </c>
      <c r="D7" s="30" t="s">
        <v>120</v>
      </c>
      <c r="E7" s="30" t="s">
        <v>191</v>
      </c>
      <c r="F7" s="30" t="s">
        <v>60</v>
      </c>
      <c r="G7" s="33" t="s">
        <v>215</v>
      </c>
      <c r="H7" s="6" t="s">
        <v>39</v>
      </c>
      <c r="I7" s="6" t="s">
        <v>23</v>
      </c>
      <c r="J7" s="7" t="s">
        <v>19</v>
      </c>
      <c r="K7" s="7" t="s">
        <v>19</v>
      </c>
      <c r="L7" s="6"/>
      <c r="M7" s="6" t="s">
        <v>19</v>
      </c>
      <c r="N7" s="6" t="s">
        <v>40</v>
      </c>
      <c r="O7" s="9" t="s">
        <v>192</v>
      </c>
    </row>
    <row r="8" spans="1:15" x14ac:dyDescent="0.3">
      <c r="A8" s="9" t="s">
        <v>222</v>
      </c>
      <c r="B8" s="23" t="s">
        <v>114</v>
      </c>
      <c r="C8" s="24" t="s">
        <v>116</v>
      </c>
      <c r="D8" s="30" t="s">
        <v>255</v>
      </c>
      <c r="E8" s="30" t="s">
        <v>121</v>
      </c>
      <c r="F8" s="30" t="s">
        <v>59</v>
      </c>
      <c r="G8" s="33">
        <v>60</v>
      </c>
      <c r="H8" s="6" t="s">
        <v>39</v>
      </c>
      <c r="I8" s="6"/>
      <c r="J8" s="7" t="s">
        <v>19</v>
      </c>
      <c r="K8" s="6" t="s">
        <v>20</v>
      </c>
      <c r="L8" s="6"/>
      <c r="M8" s="6" t="s">
        <v>20</v>
      </c>
      <c r="N8" s="6" t="s">
        <v>40</v>
      </c>
      <c r="O8" s="9"/>
    </row>
    <row r="9" spans="1:15" ht="28" x14ac:dyDescent="0.3">
      <c r="A9" s="9" t="s">
        <v>222</v>
      </c>
      <c r="B9" s="23" t="s">
        <v>114</v>
      </c>
      <c r="C9" s="24" t="s">
        <v>116</v>
      </c>
      <c r="D9" s="30" t="s">
        <v>122</v>
      </c>
      <c r="E9" s="30" t="s">
        <v>193</v>
      </c>
      <c r="F9" s="30" t="s">
        <v>42</v>
      </c>
      <c r="G9" s="33" t="s">
        <v>49</v>
      </c>
      <c r="H9" s="6" t="s">
        <v>39</v>
      </c>
      <c r="I9" s="6"/>
      <c r="J9" s="6" t="s">
        <v>20</v>
      </c>
      <c r="K9" s="6" t="s">
        <v>20</v>
      </c>
      <c r="L9" s="6"/>
      <c r="M9" s="6" t="s">
        <v>20</v>
      </c>
      <c r="N9" s="6" t="s">
        <v>40</v>
      </c>
      <c r="O9" s="9" t="s">
        <v>194</v>
      </c>
    </row>
    <row r="10" spans="1:15" ht="42" x14ac:dyDescent="0.3">
      <c r="A10" s="9" t="s">
        <v>222</v>
      </c>
      <c r="B10" s="23" t="s">
        <v>114</v>
      </c>
      <c r="C10" s="24" t="s">
        <v>116</v>
      </c>
      <c r="D10" s="30" t="s">
        <v>123</v>
      </c>
      <c r="E10" s="30" t="s">
        <v>195</v>
      </c>
      <c r="F10" s="30" t="s">
        <v>59</v>
      </c>
      <c r="G10" s="33" t="s">
        <v>232</v>
      </c>
      <c r="H10" s="6" t="s">
        <v>39</v>
      </c>
      <c r="I10" s="6"/>
      <c r="J10" s="6" t="s">
        <v>19</v>
      </c>
      <c r="K10" s="6" t="s">
        <v>20</v>
      </c>
      <c r="L10" s="6"/>
      <c r="M10" s="6" t="s">
        <v>20</v>
      </c>
      <c r="N10" s="6" t="s">
        <v>40</v>
      </c>
      <c r="O10" s="9" t="s">
        <v>196</v>
      </c>
    </row>
    <row r="11" spans="1:15" x14ac:dyDescent="0.3">
      <c r="A11" s="9" t="s">
        <v>222</v>
      </c>
      <c r="B11" s="23" t="s">
        <v>114</v>
      </c>
      <c r="C11" s="24" t="s">
        <v>116</v>
      </c>
      <c r="D11" s="30" t="s">
        <v>124</v>
      </c>
      <c r="E11" s="30" t="s">
        <v>125</v>
      </c>
      <c r="F11" s="30" t="s">
        <v>59</v>
      </c>
      <c r="G11" s="33" t="s">
        <v>232</v>
      </c>
      <c r="H11" s="6" t="s">
        <v>39</v>
      </c>
      <c r="I11" s="6"/>
      <c r="J11" s="6" t="s">
        <v>19</v>
      </c>
      <c r="K11" s="6" t="s">
        <v>20</v>
      </c>
      <c r="L11" s="6"/>
      <c r="M11" s="6" t="s">
        <v>20</v>
      </c>
      <c r="N11" s="6" t="s">
        <v>40</v>
      </c>
      <c r="O11" s="6"/>
    </row>
    <row r="12" spans="1:15" x14ac:dyDescent="0.3">
      <c r="A12" s="9" t="s">
        <v>222</v>
      </c>
      <c r="B12" s="23" t="s">
        <v>114</v>
      </c>
      <c r="C12" s="24" t="s">
        <v>116</v>
      </c>
      <c r="D12" s="30" t="s">
        <v>126</v>
      </c>
      <c r="E12" s="30" t="s">
        <v>127</v>
      </c>
      <c r="F12" s="30" t="s">
        <v>59</v>
      </c>
      <c r="G12" s="33" t="s">
        <v>232</v>
      </c>
      <c r="H12" s="6" t="s">
        <v>39</v>
      </c>
      <c r="I12" s="6"/>
      <c r="J12" s="6" t="s">
        <v>19</v>
      </c>
      <c r="K12" s="6" t="s">
        <v>20</v>
      </c>
      <c r="L12" s="6"/>
      <c r="M12" s="6" t="s">
        <v>20</v>
      </c>
      <c r="N12" s="6" t="s">
        <v>40</v>
      </c>
      <c r="O12" s="9"/>
    </row>
    <row r="13" spans="1:15" x14ac:dyDescent="0.3">
      <c r="A13" s="9" t="s">
        <v>222</v>
      </c>
      <c r="B13" s="23" t="s">
        <v>114</v>
      </c>
      <c r="C13" s="24" t="s">
        <v>116</v>
      </c>
      <c r="D13" s="30" t="s">
        <v>128</v>
      </c>
      <c r="E13" s="30" t="s">
        <v>197</v>
      </c>
      <c r="F13" s="30" t="s">
        <v>59</v>
      </c>
      <c r="G13" s="33" t="s">
        <v>232</v>
      </c>
      <c r="H13" s="6" t="s">
        <v>39</v>
      </c>
      <c r="I13" s="6"/>
      <c r="J13" s="6" t="s">
        <v>19</v>
      </c>
      <c r="K13" s="6" t="s">
        <v>20</v>
      </c>
      <c r="L13" s="6"/>
      <c r="M13" s="6" t="s">
        <v>20</v>
      </c>
      <c r="N13" s="6" t="s">
        <v>40</v>
      </c>
      <c r="O13" s="9" t="s">
        <v>198</v>
      </c>
    </row>
    <row r="14" spans="1:15" x14ac:dyDescent="0.3">
      <c r="A14" s="9" t="s">
        <v>222</v>
      </c>
      <c r="B14" s="23" t="s">
        <v>114</v>
      </c>
      <c r="C14" s="24" t="s">
        <v>116</v>
      </c>
      <c r="D14" s="30" t="s">
        <v>129</v>
      </c>
      <c r="E14" s="30" t="s">
        <v>130</v>
      </c>
      <c r="F14" s="30" t="s">
        <v>59</v>
      </c>
      <c r="G14" s="33" t="s">
        <v>232</v>
      </c>
      <c r="H14" s="6" t="s">
        <v>39</v>
      </c>
      <c r="I14" s="6"/>
      <c r="J14" s="6" t="s">
        <v>19</v>
      </c>
      <c r="K14" s="6" t="s">
        <v>20</v>
      </c>
      <c r="L14" s="6"/>
      <c r="M14" s="6" t="s">
        <v>20</v>
      </c>
      <c r="N14" s="6" t="s">
        <v>40</v>
      </c>
      <c r="O14" s="9"/>
    </row>
    <row r="15" spans="1:15" x14ac:dyDescent="0.3">
      <c r="A15" s="9" t="s">
        <v>222</v>
      </c>
      <c r="B15" s="23" t="s">
        <v>114</v>
      </c>
      <c r="C15" s="24" t="s">
        <v>116</v>
      </c>
      <c r="D15" s="30" t="s">
        <v>131</v>
      </c>
      <c r="E15" s="30" t="s">
        <v>132</v>
      </c>
      <c r="F15" s="30" t="s">
        <v>59</v>
      </c>
      <c r="G15" s="33" t="s">
        <v>232</v>
      </c>
      <c r="H15" s="6" t="s">
        <v>39</v>
      </c>
      <c r="I15" s="6"/>
      <c r="J15" s="6" t="s">
        <v>19</v>
      </c>
      <c r="K15" s="6" t="s">
        <v>20</v>
      </c>
      <c r="L15" s="6"/>
      <c r="M15" s="6" t="s">
        <v>20</v>
      </c>
      <c r="N15" s="6" t="s">
        <v>40</v>
      </c>
      <c r="O15" s="9"/>
    </row>
    <row r="16" spans="1:15" x14ac:dyDescent="0.3">
      <c r="A16" s="9" t="s">
        <v>222</v>
      </c>
      <c r="B16" s="23" t="s">
        <v>114</v>
      </c>
      <c r="C16" s="24" t="s">
        <v>116</v>
      </c>
      <c r="D16" s="30" t="s">
        <v>133</v>
      </c>
      <c r="E16" s="30" t="s">
        <v>134</v>
      </c>
      <c r="F16" s="30" t="s">
        <v>41</v>
      </c>
      <c r="G16" s="33" t="s">
        <v>214</v>
      </c>
      <c r="H16" s="6" t="s">
        <v>39</v>
      </c>
      <c r="I16" s="6"/>
      <c r="J16" s="6" t="s">
        <v>19</v>
      </c>
      <c r="K16" s="6" t="s">
        <v>20</v>
      </c>
      <c r="L16" s="6"/>
      <c r="M16" s="6" t="s">
        <v>20</v>
      </c>
      <c r="N16" s="6" t="s">
        <v>40</v>
      </c>
      <c r="O16" s="9"/>
    </row>
    <row r="17" spans="1:15" x14ac:dyDescent="0.3">
      <c r="A17" s="9" t="s">
        <v>222</v>
      </c>
      <c r="B17" s="23" t="s">
        <v>114</v>
      </c>
      <c r="C17" s="24" t="s">
        <v>116</v>
      </c>
      <c r="D17" s="30" t="s">
        <v>135</v>
      </c>
      <c r="E17" s="30" t="s">
        <v>136</v>
      </c>
      <c r="F17" s="30" t="s">
        <v>42</v>
      </c>
      <c r="G17" s="33" t="s">
        <v>49</v>
      </c>
      <c r="H17" s="6" t="s">
        <v>39</v>
      </c>
      <c r="I17" s="6"/>
      <c r="J17" s="6" t="s">
        <v>19</v>
      </c>
      <c r="K17" s="6" t="s">
        <v>20</v>
      </c>
      <c r="L17" s="6"/>
      <c r="M17" s="6" t="s">
        <v>20</v>
      </c>
      <c r="N17" s="6" t="s">
        <v>40</v>
      </c>
      <c r="O17" s="9"/>
    </row>
    <row r="18" spans="1:15" s="2" customFormat="1" ht="28" x14ac:dyDescent="0.3">
      <c r="A18" s="9" t="s">
        <v>222</v>
      </c>
      <c r="B18" s="23" t="s">
        <v>114</v>
      </c>
      <c r="C18" s="24" t="s">
        <v>116</v>
      </c>
      <c r="D18" s="30" t="s">
        <v>137</v>
      </c>
      <c r="E18" s="30" t="s">
        <v>199</v>
      </c>
      <c r="F18" s="30" t="s">
        <v>59</v>
      </c>
      <c r="G18" s="33" t="s">
        <v>232</v>
      </c>
      <c r="H18" s="6" t="s">
        <v>39</v>
      </c>
      <c r="I18" s="6"/>
      <c r="J18" s="6" t="s">
        <v>19</v>
      </c>
      <c r="K18" s="6" t="s">
        <v>20</v>
      </c>
      <c r="L18" s="6"/>
      <c r="M18" s="6" t="s">
        <v>20</v>
      </c>
      <c r="N18" s="6" t="s">
        <v>40</v>
      </c>
      <c r="O18" s="9" t="s">
        <v>200</v>
      </c>
    </row>
    <row r="19" spans="1:15" ht="28" x14ac:dyDescent="0.3">
      <c r="A19" s="9" t="s">
        <v>222</v>
      </c>
      <c r="B19" s="23" t="s">
        <v>114</v>
      </c>
      <c r="C19" s="24" t="s">
        <v>116</v>
      </c>
      <c r="D19" s="30" t="s">
        <v>267</v>
      </c>
      <c r="E19" s="30" t="s">
        <v>201</v>
      </c>
      <c r="F19" s="30" t="s">
        <v>60</v>
      </c>
      <c r="G19" s="33" t="s">
        <v>235</v>
      </c>
      <c r="H19" s="6" t="s">
        <v>39</v>
      </c>
      <c r="I19" s="6"/>
      <c r="J19" s="6" t="s">
        <v>19</v>
      </c>
      <c r="K19" s="6" t="s">
        <v>20</v>
      </c>
      <c r="L19" s="6"/>
      <c r="M19" s="6" t="s">
        <v>20</v>
      </c>
      <c r="N19" s="6" t="s">
        <v>40</v>
      </c>
      <c r="O19" s="29" t="s">
        <v>202</v>
      </c>
    </row>
    <row r="20" spans="1:15" x14ac:dyDescent="0.3">
      <c r="A20" s="9" t="s">
        <v>222</v>
      </c>
      <c r="B20" s="23" t="s">
        <v>114</v>
      </c>
      <c r="C20" s="24" t="s">
        <v>116</v>
      </c>
      <c r="D20" s="30" t="s">
        <v>265</v>
      </c>
      <c r="E20" s="30" t="s">
        <v>266</v>
      </c>
      <c r="F20" s="30" t="s">
        <v>42</v>
      </c>
      <c r="G20" s="33" t="s">
        <v>49</v>
      </c>
      <c r="H20" s="6" t="s">
        <v>39</v>
      </c>
      <c r="I20" s="6"/>
      <c r="J20" s="6" t="s">
        <v>19</v>
      </c>
      <c r="K20" s="6" t="s">
        <v>20</v>
      </c>
      <c r="L20" s="6"/>
      <c r="M20" s="6" t="s">
        <v>20</v>
      </c>
      <c r="N20" s="6" t="s">
        <v>40</v>
      </c>
      <c r="O20" s="9"/>
    </row>
    <row r="21" spans="1:15" x14ac:dyDescent="0.3">
      <c r="A21" s="9" t="s">
        <v>222</v>
      </c>
      <c r="B21" s="23" t="s">
        <v>114</v>
      </c>
      <c r="C21" s="24" t="s">
        <v>116</v>
      </c>
      <c r="D21" s="30" t="s">
        <v>138</v>
      </c>
      <c r="E21" s="30" t="s">
        <v>139</v>
      </c>
      <c r="F21" s="30" t="s">
        <v>59</v>
      </c>
      <c r="G21" s="33" t="s">
        <v>232</v>
      </c>
      <c r="H21" s="6" t="s">
        <v>39</v>
      </c>
      <c r="I21" s="6"/>
      <c r="J21" s="6" t="s">
        <v>19</v>
      </c>
      <c r="K21" s="6" t="s">
        <v>20</v>
      </c>
      <c r="L21" s="6"/>
      <c r="M21" s="6" t="s">
        <v>20</v>
      </c>
      <c r="N21" s="6" t="s">
        <v>40</v>
      </c>
      <c r="O21" s="8"/>
    </row>
    <row r="22" spans="1:15" x14ac:dyDescent="0.3">
      <c r="A22" s="9" t="s">
        <v>222</v>
      </c>
      <c r="B22" s="23" t="s">
        <v>114</v>
      </c>
      <c r="C22" s="24" t="s">
        <v>116</v>
      </c>
      <c r="D22" s="30" t="s">
        <v>140</v>
      </c>
      <c r="E22" s="30" t="s">
        <v>203</v>
      </c>
      <c r="F22" s="30" t="s">
        <v>60</v>
      </c>
      <c r="G22" s="33" t="s">
        <v>235</v>
      </c>
      <c r="H22" s="6" t="s">
        <v>39</v>
      </c>
      <c r="I22" s="6"/>
      <c r="J22" s="6" t="s">
        <v>19</v>
      </c>
      <c r="K22" s="6" t="s">
        <v>20</v>
      </c>
      <c r="L22" s="6"/>
      <c r="M22" s="6" t="s">
        <v>20</v>
      </c>
      <c r="N22" s="6" t="s">
        <v>40</v>
      </c>
      <c r="O22" s="9" t="s">
        <v>204</v>
      </c>
    </row>
    <row r="23" spans="1:15" x14ac:dyDescent="0.3">
      <c r="A23" s="9" t="s">
        <v>222</v>
      </c>
      <c r="B23" s="23" t="s">
        <v>114</v>
      </c>
      <c r="C23" s="24" t="s">
        <v>116</v>
      </c>
      <c r="D23" s="30" t="s">
        <v>141</v>
      </c>
      <c r="E23" s="30" t="s">
        <v>142</v>
      </c>
      <c r="F23" s="30" t="s">
        <v>59</v>
      </c>
      <c r="G23" s="33" t="s">
        <v>229</v>
      </c>
      <c r="H23" s="6" t="s">
        <v>39</v>
      </c>
      <c r="I23" s="6"/>
      <c r="J23" s="6" t="s">
        <v>19</v>
      </c>
      <c r="K23" s="6" t="s">
        <v>20</v>
      </c>
      <c r="L23" s="6"/>
      <c r="M23" s="6" t="s">
        <v>20</v>
      </c>
      <c r="N23" s="6" t="s">
        <v>40</v>
      </c>
      <c r="O23" s="8"/>
    </row>
    <row r="24" spans="1:15" x14ac:dyDescent="0.3">
      <c r="A24" s="9" t="s">
        <v>222</v>
      </c>
      <c r="B24" s="23" t="s">
        <v>114</v>
      </c>
      <c r="C24" s="24" t="s">
        <v>116</v>
      </c>
      <c r="D24" s="30" t="s">
        <v>143</v>
      </c>
      <c r="E24" s="30" t="s">
        <v>144</v>
      </c>
      <c r="F24" s="30" t="s">
        <v>59</v>
      </c>
      <c r="G24" s="33" t="s">
        <v>231</v>
      </c>
      <c r="H24" s="6" t="s">
        <v>39</v>
      </c>
      <c r="I24" s="6"/>
      <c r="J24" s="6" t="s">
        <v>19</v>
      </c>
      <c r="K24" s="6" t="s">
        <v>20</v>
      </c>
      <c r="L24" s="6"/>
      <c r="M24" s="6" t="s">
        <v>20</v>
      </c>
      <c r="N24" s="6" t="s">
        <v>40</v>
      </c>
      <c r="O24" s="6"/>
    </row>
    <row r="25" spans="1:15" x14ac:dyDescent="0.3">
      <c r="A25" s="9" t="s">
        <v>222</v>
      </c>
      <c r="B25" s="23" t="s">
        <v>114</v>
      </c>
      <c r="C25" s="24" t="s">
        <v>116</v>
      </c>
      <c r="D25" s="30" t="s">
        <v>78</v>
      </c>
      <c r="E25" s="30" t="s">
        <v>145</v>
      </c>
      <c r="F25" s="30" t="s">
        <v>42</v>
      </c>
      <c r="G25" s="33">
        <v>6</v>
      </c>
      <c r="H25" s="6" t="s">
        <v>39</v>
      </c>
      <c r="I25" s="6"/>
      <c r="J25" s="6" t="s">
        <v>19</v>
      </c>
      <c r="K25" s="6" t="s">
        <v>20</v>
      </c>
      <c r="L25" s="6"/>
      <c r="M25" s="6" t="s">
        <v>20</v>
      </c>
      <c r="N25" s="6" t="s">
        <v>40</v>
      </c>
      <c r="O25" s="8"/>
    </row>
    <row r="26" spans="1:15" s="2" customFormat="1" x14ac:dyDescent="0.3">
      <c r="A26" s="9" t="s">
        <v>222</v>
      </c>
      <c r="B26" s="23" t="s">
        <v>114</v>
      </c>
      <c r="C26" s="24" t="s">
        <v>116</v>
      </c>
      <c r="D26" s="30" t="s">
        <v>146</v>
      </c>
      <c r="E26" s="30" t="s">
        <v>147</v>
      </c>
      <c r="F26" s="30" t="s">
        <v>41</v>
      </c>
      <c r="G26" s="33" t="s">
        <v>214</v>
      </c>
      <c r="H26" s="6" t="s">
        <v>39</v>
      </c>
      <c r="I26" s="6"/>
      <c r="J26" s="6" t="s">
        <v>19</v>
      </c>
      <c r="K26" s="6" t="s">
        <v>20</v>
      </c>
      <c r="L26" s="6"/>
      <c r="M26" s="6" t="s">
        <v>20</v>
      </c>
      <c r="N26" s="6" t="s">
        <v>40</v>
      </c>
      <c r="O26" s="9"/>
    </row>
    <row r="27" spans="1:15" s="2" customFormat="1" x14ac:dyDescent="0.3">
      <c r="A27" s="9" t="s">
        <v>222</v>
      </c>
      <c r="B27" s="23" t="s">
        <v>114</v>
      </c>
      <c r="C27" s="24" t="s">
        <v>116</v>
      </c>
      <c r="D27" s="30" t="s">
        <v>44</v>
      </c>
      <c r="E27" s="30" t="s">
        <v>45</v>
      </c>
      <c r="F27" s="30" t="s">
        <v>43</v>
      </c>
      <c r="G27" s="30" t="s">
        <v>46</v>
      </c>
      <c r="H27" s="6" t="s">
        <v>39</v>
      </c>
      <c r="I27" s="6"/>
      <c r="J27" s="6" t="s">
        <v>19</v>
      </c>
      <c r="K27" s="6" t="s">
        <v>20</v>
      </c>
      <c r="L27" s="6"/>
      <c r="M27" s="6" t="s">
        <v>20</v>
      </c>
      <c r="N27" s="6" t="s">
        <v>40</v>
      </c>
      <c r="O27" s="9"/>
    </row>
    <row r="28" spans="1:15" s="2" customFormat="1" x14ac:dyDescent="0.3">
      <c r="A28" s="9" t="s">
        <v>222</v>
      </c>
      <c r="B28" s="23" t="s">
        <v>114</v>
      </c>
      <c r="C28" s="24" t="s">
        <v>116</v>
      </c>
      <c r="D28" s="30" t="s">
        <v>47</v>
      </c>
      <c r="E28" s="30" t="s">
        <v>48</v>
      </c>
      <c r="F28" s="30" t="s">
        <v>42</v>
      </c>
      <c r="G28" s="30" t="s">
        <v>49</v>
      </c>
      <c r="H28" s="6" t="s">
        <v>39</v>
      </c>
      <c r="I28" s="6"/>
      <c r="J28" s="6" t="s">
        <v>19</v>
      </c>
      <c r="K28" s="6" t="s">
        <v>20</v>
      </c>
      <c r="L28" s="6"/>
      <c r="M28" s="6" t="s">
        <v>20</v>
      </c>
      <c r="N28" s="6" t="s">
        <v>40</v>
      </c>
      <c r="O28" s="9"/>
    </row>
    <row r="29" spans="1:15" s="2" customFormat="1" x14ac:dyDescent="0.3">
      <c r="A29" s="9" t="s">
        <v>222</v>
      </c>
      <c r="B29" s="23" t="s">
        <v>114</v>
      </c>
      <c r="C29" s="24" t="s">
        <v>116</v>
      </c>
      <c r="D29" s="30" t="s">
        <v>50</v>
      </c>
      <c r="E29" s="30" t="s">
        <v>51</v>
      </c>
      <c r="F29" s="30" t="s">
        <v>43</v>
      </c>
      <c r="G29" s="30" t="s">
        <v>46</v>
      </c>
      <c r="H29" s="6" t="s">
        <v>39</v>
      </c>
      <c r="I29" s="6"/>
      <c r="J29" s="6" t="s">
        <v>19</v>
      </c>
      <c r="K29" s="6" t="s">
        <v>20</v>
      </c>
      <c r="L29" s="6"/>
      <c r="M29" s="6" t="s">
        <v>20</v>
      </c>
      <c r="N29" s="6" t="s">
        <v>40</v>
      </c>
      <c r="O29" s="9"/>
    </row>
    <row r="30" spans="1:15" x14ac:dyDescent="0.3">
      <c r="A30" s="9" t="s">
        <v>222</v>
      </c>
      <c r="B30" s="23" t="s">
        <v>114</v>
      </c>
      <c r="C30" s="24" t="s">
        <v>116</v>
      </c>
      <c r="D30" s="30" t="s">
        <v>52</v>
      </c>
      <c r="E30" s="30" t="s">
        <v>53</v>
      </c>
      <c r="F30" s="30" t="s">
        <v>42</v>
      </c>
      <c r="G30" s="30" t="s">
        <v>49</v>
      </c>
      <c r="H30" s="6" t="s">
        <v>39</v>
      </c>
      <c r="I30" s="6"/>
      <c r="J30" s="6" t="s">
        <v>19</v>
      </c>
      <c r="K30" s="6" t="s">
        <v>20</v>
      </c>
      <c r="L30" s="6"/>
      <c r="M30" s="6" t="s">
        <v>20</v>
      </c>
      <c r="N30" s="6" t="s">
        <v>40</v>
      </c>
      <c r="O30" s="29"/>
    </row>
    <row r="31" spans="1:15" x14ac:dyDescent="0.3">
      <c r="A31" s="9" t="s">
        <v>222</v>
      </c>
      <c r="B31" s="23" t="s">
        <v>114</v>
      </c>
      <c r="C31" s="24" t="s">
        <v>117</v>
      </c>
      <c r="D31" s="30" t="s">
        <v>54</v>
      </c>
      <c r="E31" s="30" t="s">
        <v>55</v>
      </c>
      <c r="F31" s="30" t="s">
        <v>41</v>
      </c>
      <c r="G31" s="30" t="s">
        <v>23</v>
      </c>
      <c r="H31" s="6" t="s">
        <v>39</v>
      </c>
      <c r="I31" s="6"/>
      <c r="J31" s="6" t="s">
        <v>19</v>
      </c>
      <c r="K31" s="6" t="s">
        <v>20</v>
      </c>
      <c r="L31" s="6"/>
      <c r="M31" s="6" t="s">
        <v>20</v>
      </c>
      <c r="N31" s="6" t="s">
        <v>40</v>
      </c>
      <c r="O31" s="9"/>
    </row>
  </sheetData>
  <mergeCells count="1">
    <mergeCell ref="A2:O2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48C15-04DC-46B9-BF2C-0DA80B0AA3F8}">
  <dimension ref="A1:O14"/>
  <sheetViews>
    <sheetView zoomScale="80" zoomScaleNormal="80" workbookViewId="0">
      <pane ySplit="3" topLeftCell="A4" activePane="bottomLeft" state="frozen"/>
      <selection pane="bottomLeft" activeCell="H18" sqref="H18"/>
    </sheetView>
  </sheetViews>
  <sheetFormatPr defaultColWidth="9" defaultRowHeight="14" x14ac:dyDescent="0.3"/>
  <cols>
    <col min="1" max="1" width="20" customWidth="1"/>
    <col min="2" max="2" width="27.08203125" style="28" bestFit="1" customWidth="1"/>
    <col min="3" max="3" width="15.25" customWidth="1"/>
    <col min="4" max="4" width="20" style="19" customWidth="1"/>
    <col min="5" max="14" width="20" customWidth="1"/>
    <col min="15" max="15" width="29.25" customWidth="1"/>
  </cols>
  <sheetData>
    <row r="1" spans="1:15" s="1" customFormat="1" x14ac:dyDescent="0.3">
      <c r="A1" s="18" t="str">
        <f>HYPERLINK("#表信息!A1","返回")</f>
        <v>返回</v>
      </c>
      <c r="B1" s="25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3" x14ac:dyDescent="0.3">
      <c r="A2" s="43" t="str">
        <f>C5&amp;"("&amp;B5&amp;")"</f>
        <v>标准代码表(dwd_order_dictionary_d)</v>
      </c>
      <c r="B2" s="44" t="s">
        <v>23</v>
      </c>
      <c r="C2" s="44"/>
      <c r="D2" s="44" t="s">
        <v>23</v>
      </c>
      <c r="E2" s="44" t="s">
        <v>23</v>
      </c>
      <c r="F2" s="44" t="s">
        <v>23</v>
      </c>
      <c r="G2" s="44" t="s">
        <v>23</v>
      </c>
      <c r="H2" s="44" t="s">
        <v>23</v>
      </c>
      <c r="I2" s="44" t="s">
        <v>23</v>
      </c>
      <c r="J2" s="44" t="s">
        <v>23</v>
      </c>
      <c r="K2" s="44" t="s">
        <v>23</v>
      </c>
      <c r="L2" s="44" t="s">
        <v>23</v>
      </c>
      <c r="M2" s="44" t="s">
        <v>23</v>
      </c>
      <c r="N2" s="44"/>
      <c r="O2" s="45" t="s">
        <v>23</v>
      </c>
    </row>
    <row r="3" spans="1:15" x14ac:dyDescent="0.3">
      <c r="A3" s="3" t="s">
        <v>7</v>
      </c>
      <c r="B3" s="26" t="s">
        <v>8</v>
      </c>
      <c r="C3" s="4" t="s">
        <v>9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</row>
    <row r="4" spans="1:15" s="1" customFormat="1" x14ac:dyDescent="0.3">
      <c r="A4" s="31" t="s">
        <v>36</v>
      </c>
      <c r="B4" s="32" t="s">
        <v>36</v>
      </c>
      <c r="C4" s="31" t="s">
        <v>23</v>
      </c>
      <c r="D4" s="31" t="s">
        <v>23</v>
      </c>
      <c r="E4" s="31" t="s">
        <v>23</v>
      </c>
      <c r="F4" s="31" t="s">
        <v>23</v>
      </c>
      <c r="G4" s="31" t="s">
        <v>23</v>
      </c>
      <c r="H4" s="31" t="s">
        <v>23</v>
      </c>
      <c r="I4" s="31" t="s">
        <v>23</v>
      </c>
      <c r="J4" s="31" t="s">
        <v>23</v>
      </c>
      <c r="K4" s="31" t="s">
        <v>23</v>
      </c>
      <c r="L4" s="31" t="s">
        <v>23</v>
      </c>
      <c r="M4" s="31" t="s">
        <v>23</v>
      </c>
      <c r="N4" s="31" t="s">
        <v>23</v>
      </c>
      <c r="O4" s="31" t="s">
        <v>23</v>
      </c>
    </row>
    <row r="5" spans="1:15" x14ac:dyDescent="0.3">
      <c r="A5" s="9" t="s">
        <v>223</v>
      </c>
      <c r="B5" s="16" t="s">
        <v>240</v>
      </c>
      <c r="C5" s="36" t="s">
        <v>241</v>
      </c>
      <c r="D5" s="37" t="s">
        <v>242</v>
      </c>
      <c r="E5" s="37" t="s">
        <v>243</v>
      </c>
      <c r="F5" s="6" t="s">
        <v>38</v>
      </c>
      <c r="G5" s="6"/>
      <c r="H5" s="6"/>
      <c r="I5" s="6" t="s">
        <v>23</v>
      </c>
      <c r="J5" s="6" t="s">
        <v>20</v>
      </c>
      <c r="K5" s="6" t="s">
        <v>19</v>
      </c>
      <c r="L5" s="6"/>
      <c r="M5" s="6" t="s">
        <v>19</v>
      </c>
      <c r="N5" s="6" t="s">
        <v>40</v>
      </c>
      <c r="O5" s="6" t="s">
        <v>23</v>
      </c>
    </row>
    <row r="6" spans="1:15" s="2" customFormat="1" ht="28" x14ac:dyDescent="0.3">
      <c r="A6" s="9" t="s">
        <v>223</v>
      </c>
      <c r="B6" s="16" t="s">
        <v>240</v>
      </c>
      <c r="C6" s="36" t="s">
        <v>241</v>
      </c>
      <c r="D6" s="39" t="s">
        <v>244</v>
      </c>
      <c r="E6" s="39" t="s">
        <v>245</v>
      </c>
      <c r="F6" s="6" t="s">
        <v>43</v>
      </c>
      <c r="G6" s="38">
        <v>50</v>
      </c>
      <c r="H6" s="6" t="s">
        <v>39</v>
      </c>
      <c r="I6" s="6"/>
      <c r="J6" s="6" t="s">
        <v>20</v>
      </c>
      <c r="K6" s="6" t="s">
        <v>20</v>
      </c>
      <c r="L6" s="6"/>
      <c r="M6" s="6" t="s">
        <v>20</v>
      </c>
      <c r="N6" s="6" t="s">
        <v>40</v>
      </c>
      <c r="O6" s="9" t="s">
        <v>252</v>
      </c>
    </row>
    <row r="7" spans="1:15" ht="42" x14ac:dyDescent="0.3">
      <c r="A7" s="9" t="s">
        <v>223</v>
      </c>
      <c r="B7" s="16" t="s">
        <v>240</v>
      </c>
      <c r="C7" s="36" t="s">
        <v>241</v>
      </c>
      <c r="D7" s="39" t="s">
        <v>246</v>
      </c>
      <c r="E7" s="39" t="s">
        <v>247</v>
      </c>
      <c r="F7" s="6" t="s">
        <v>43</v>
      </c>
      <c r="G7" s="38">
        <v>100</v>
      </c>
      <c r="H7" s="6" t="s">
        <v>39</v>
      </c>
      <c r="I7" s="6"/>
      <c r="J7" s="6" t="s">
        <v>19</v>
      </c>
      <c r="K7" s="6" t="s">
        <v>20</v>
      </c>
      <c r="L7" s="6"/>
      <c r="M7" s="6" t="s">
        <v>20</v>
      </c>
      <c r="N7" s="6" t="s">
        <v>40</v>
      </c>
      <c r="O7" s="9" t="s">
        <v>253</v>
      </c>
    </row>
    <row r="8" spans="1:15" x14ac:dyDescent="0.3">
      <c r="A8" s="9" t="s">
        <v>223</v>
      </c>
      <c r="B8" s="16" t="s">
        <v>240</v>
      </c>
      <c r="C8" s="36" t="s">
        <v>241</v>
      </c>
      <c r="D8" s="39" t="s">
        <v>248</v>
      </c>
      <c r="E8" s="39" t="s">
        <v>249</v>
      </c>
      <c r="F8" s="6" t="s">
        <v>43</v>
      </c>
      <c r="G8" s="38">
        <v>50</v>
      </c>
      <c r="H8" s="6" t="s">
        <v>39</v>
      </c>
      <c r="I8" s="6"/>
      <c r="J8" s="6" t="s">
        <v>19</v>
      </c>
      <c r="K8" s="6" t="s">
        <v>20</v>
      </c>
      <c r="L8" s="6"/>
      <c r="M8" s="6" t="s">
        <v>20</v>
      </c>
      <c r="N8" s="6" t="s">
        <v>40</v>
      </c>
      <c r="O8" s="9"/>
    </row>
    <row r="9" spans="1:15" x14ac:dyDescent="0.3">
      <c r="A9" s="9" t="s">
        <v>223</v>
      </c>
      <c r="B9" s="16" t="s">
        <v>240</v>
      </c>
      <c r="C9" s="36" t="s">
        <v>241</v>
      </c>
      <c r="D9" s="39" t="s">
        <v>250</v>
      </c>
      <c r="E9" s="39" t="s">
        <v>251</v>
      </c>
      <c r="F9" s="6" t="s">
        <v>43</v>
      </c>
      <c r="G9" s="38">
        <v>255</v>
      </c>
      <c r="H9" s="6" t="s">
        <v>39</v>
      </c>
      <c r="I9" s="6"/>
      <c r="J9" s="6" t="s">
        <v>19</v>
      </c>
      <c r="K9" s="6" t="s">
        <v>20</v>
      </c>
      <c r="L9" s="6"/>
      <c r="M9" s="6" t="s">
        <v>20</v>
      </c>
      <c r="N9" s="6" t="s">
        <v>40</v>
      </c>
      <c r="O9" s="9"/>
    </row>
    <row r="10" spans="1:15" x14ac:dyDescent="0.3">
      <c r="A10" s="9" t="s">
        <v>223</v>
      </c>
      <c r="B10" s="16" t="s">
        <v>240</v>
      </c>
      <c r="C10" s="36" t="s">
        <v>241</v>
      </c>
      <c r="D10" s="37" t="s">
        <v>44</v>
      </c>
      <c r="E10" s="37" t="s">
        <v>45</v>
      </c>
      <c r="F10" s="38" t="s">
        <v>43</v>
      </c>
      <c r="G10" s="6" t="s">
        <v>46</v>
      </c>
      <c r="H10" s="6" t="s">
        <v>39</v>
      </c>
      <c r="I10" s="6"/>
      <c r="J10" s="6" t="s">
        <v>19</v>
      </c>
      <c r="K10" s="6" t="s">
        <v>20</v>
      </c>
      <c r="L10" s="6"/>
      <c r="M10" s="6" t="s">
        <v>20</v>
      </c>
      <c r="N10" s="6" t="s">
        <v>40</v>
      </c>
      <c r="O10" s="6"/>
    </row>
    <row r="11" spans="1:15" x14ac:dyDescent="0.3">
      <c r="A11" s="9" t="s">
        <v>223</v>
      </c>
      <c r="B11" s="16" t="s">
        <v>240</v>
      </c>
      <c r="C11" s="36" t="s">
        <v>241</v>
      </c>
      <c r="D11" s="37" t="s">
        <v>47</v>
      </c>
      <c r="E11" s="37" t="s">
        <v>48</v>
      </c>
      <c r="F11" s="38" t="s">
        <v>42</v>
      </c>
      <c r="G11" s="6" t="s">
        <v>49</v>
      </c>
      <c r="H11" s="6" t="s">
        <v>39</v>
      </c>
      <c r="I11" s="6"/>
      <c r="J11" s="6" t="s">
        <v>19</v>
      </c>
      <c r="K11" s="6" t="s">
        <v>20</v>
      </c>
      <c r="L11" s="6"/>
      <c r="M11" s="6" t="s">
        <v>20</v>
      </c>
      <c r="N11" s="6" t="s">
        <v>40</v>
      </c>
      <c r="O11" s="6"/>
    </row>
    <row r="12" spans="1:15" x14ac:dyDescent="0.3">
      <c r="A12" s="9" t="s">
        <v>223</v>
      </c>
      <c r="B12" s="16" t="s">
        <v>240</v>
      </c>
      <c r="C12" s="36" t="s">
        <v>241</v>
      </c>
      <c r="D12" s="37" t="s">
        <v>50</v>
      </c>
      <c r="E12" s="37" t="s">
        <v>51</v>
      </c>
      <c r="F12" s="38" t="s">
        <v>43</v>
      </c>
      <c r="G12" s="6" t="s">
        <v>46</v>
      </c>
      <c r="H12" s="6" t="s">
        <v>39</v>
      </c>
      <c r="I12" s="6"/>
      <c r="J12" s="6" t="s">
        <v>19</v>
      </c>
      <c r="K12" s="6" t="s">
        <v>20</v>
      </c>
      <c r="L12" s="6"/>
      <c r="M12" s="6" t="s">
        <v>20</v>
      </c>
      <c r="N12" s="6" t="s">
        <v>40</v>
      </c>
      <c r="O12" s="6"/>
    </row>
    <row r="13" spans="1:15" x14ac:dyDescent="0.3">
      <c r="A13" s="9" t="s">
        <v>223</v>
      </c>
      <c r="B13" s="16" t="s">
        <v>240</v>
      </c>
      <c r="C13" s="36" t="s">
        <v>241</v>
      </c>
      <c r="D13" s="37" t="s">
        <v>52</v>
      </c>
      <c r="E13" s="37" t="s">
        <v>53</v>
      </c>
      <c r="F13" s="38" t="s">
        <v>42</v>
      </c>
      <c r="G13" s="6" t="s">
        <v>49</v>
      </c>
      <c r="H13" s="6" t="s">
        <v>39</v>
      </c>
      <c r="I13" s="6"/>
      <c r="J13" s="6" t="s">
        <v>19</v>
      </c>
      <c r="K13" s="6" t="s">
        <v>20</v>
      </c>
      <c r="L13" s="6"/>
      <c r="M13" s="6" t="s">
        <v>20</v>
      </c>
      <c r="N13" s="6" t="s">
        <v>40</v>
      </c>
      <c r="O13" s="6"/>
    </row>
    <row r="14" spans="1:15" x14ac:dyDescent="0.3">
      <c r="A14" s="9" t="s">
        <v>223</v>
      </c>
      <c r="B14" s="16" t="s">
        <v>240</v>
      </c>
      <c r="C14" s="36" t="s">
        <v>241</v>
      </c>
      <c r="D14" s="37" t="s">
        <v>54</v>
      </c>
      <c r="E14" s="37" t="s">
        <v>55</v>
      </c>
      <c r="F14" s="38" t="s">
        <v>41</v>
      </c>
      <c r="G14" s="6"/>
      <c r="H14" s="6" t="s">
        <v>39</v>
      </c>
      <c r="I14" s="6"/>
      <c r="J14" s="6" t="s">
        <v>19</v>
      </c>
      <c r="K14" s="6" t="s">
        <v>20</v>
      </c>
      <c r="L14" s="6"/>
      <c r="M14" s="6" t="s">
        <v>20</v>
      </c>
      <c r="N14" s="6" t="s">
        <v>40</v>
      </c>
      <c r="O14" s="6"/>
    </row>
  </sheetData>
  <mergeCells count="1">
    <mergeCell ref="A2:O2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版本控制</vt:lpstr>
      <vt:lpstr>表信息</vt:lpstr>
      <vt:lpstr>报事报修工单表</vt:lpstr>
      <vt:lpstr>工单环节表</vt:lpstr>
      <vt:lpstr>环节事件表</vt:lpstr>
      <vt:lpstr>工单标准表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2019-06-23T09:57:00Z</dcterms:created>
  <dc:creator>Apache POI</dc:creator>
  <cp:lastModifiedBy>yi ren</cp:lastModifiedBy>
  <dcterms:modified xsi:type="dcterms:W3CDTF">2021-07-10T06:46:45Z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