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开发文档\huawei\智慧园区\301医院\03、系统设计\详细设计\专题\综合态势\02物理模型设计\"/>
    </mc:Choice>
  </mc:AlternateContent>
  <xr:revisionPtr revIDLastSave="0" documentId="13_ncr:1_{4DBC57F8-1CC2-421E-A2FF-E60C2AA8F26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版本控制" sheetId="3" r:id="rId1"/>
    <sheet name="表信息" sheetId="1" r:id="rId2"/>
    <sheet name="综合态势_总览" sheetId="2" r:id="rId3"/>
    <sheet name="综合态势_服务人员分类统计" sheetId="10" r:id="rId4"/>
    <sheet name="综合态势_专项服务_医废月统计" sheetId="11" r:id="rId5"/>
    <sheet name="综合态势_专项服务_中央运送月统计" sheetId="12" r:id="rId6"/>
    <sheet name="综合态势_智慧通行" sheetId="25" r:id="rId7"/>
    <sheet name="综合态势_智慧通行_车流月统计" sheetId="24" r:id="rId8"/>
  </sheets>
  <definedNames>
    <definedName name="_xlnm._FilterDatabase" localSheetId="3" hidden="1">综合态势_服务人员分类统计!$A$5:$J$9</definedName>
    <definedName name="_xlnm._FilterDatabase" localSheetId="6" hidden="1">综合态势_智慧通行!$A$5:$J$9</definedName>
    <definedName name="_xlnm._FilterDatabase" localSheetId="7" hidden="1">综合态势_智慧通行_车流月统计!$A$5:$J$9</definedName>
    <definedName name="_xlnm._FilterDatabase" localSheetId="4" hidden="1">综合态势_专项服务_医废月统计!$A$5:$J$9</definedName>
    <definedName name="_xlnm._FilterDatabase" localSheetId="5" hidden="1">综合态势_专项服务_中央运送月统计!$A$5:$J$9</definedName>
    <definedName name="_xlnm._FilterDatabase" localSheetId="2" hidden="1">综合态势_总览!$A$5:$J$13</definedName>
  </definedNames>
  <calcPr calcId="181029"/>
</workbook>
</file>

<file path=xl/calcChain.xml><?xml version="1.0" encoding="utf-8"?>
<calcChain xmlns="http://schemas.openxmlformats.org/spreadsheetml/2006/main">
  <c r="A2" i="24" l="1"/>
  <c r="A1" i="24"/>
  <c r="A2" i="25"/>
  <c r="A1" i="25"/>
  <c r="A2" i="12"/>
  <c r="A1" i="12"/>
  <c r="A2" i="11"/>
  <c r="A1" i="11"/>
  <c r="A2" i="10"/>
  <c r="A1" i="10"/>
  <c r="A2" i="2"/>
  <c r="A1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<sst xmlns="http://schemas.openxmlformats.org/spreadsheetml/2006/main" count="709" uniqueCount="95">
  <si>
    <t>版本</t>
  </si>
  <si>
    <t>编写人</t>
  </si>
  <si>
    <t>日期</t>
  </si>
  <si>
    <t>修改说明</t>
  </si>
  <si>
    <t>审核</t>
  </si>
  <si>
    <t>批准</t>
  </si>
  <si>
    <t>V1.0</t>
  </si>
  <si>
    <t>任艺</t>
  </si>
  <si>
    <t>SCHEMA主键</t>
  </si>
  <si>
    <t>表名</t>
  </si>
  <si>
    <t>表中文名</t>
  </si>
  <si>
    <t>是否建切片</t>
  </si>
  <si>
    <t>是否建历史表</t>
  </si>
  <si>
    <t>业务类型</t>
  </si>
  <si>
    <t>储存类型</t>
  </si>
  <si>
    <t>存储周期</t>
  </si>
  <si>
    <t>表说明</t>
  </si>
  <si>
    <t>主档:01
明细档:02
填写代码值</t>
  </si>
  <si>
    <t>当前:01
拉链:02
增量切片:03
全量切片:04
填写代码值</t>
  </si>
  <si>
    <t>主档类永久保存：01
明细档类(保存一定周期进入历史表):02
历史档类永久保存:03
填写代码值</t>
  </si>
  <si>
    <t>dm_comprehensive</t>
  </si>
  <si>
    <t>dm_comprehensive_overview</t>
  </si>
  <si>
    <t>综合态势_总览</t>
  </si>
  <si>
    <t>是</t>
  </si>
  <si>
    <t>否</t>
  </si>
  <si>
    <t>01</t>
  </si>
  <si>
    <t>04</t>
  </si>
  <si>
    <t>dm_comprehensive_service_people</t>
  </si>
  <si>
    <t>综合态势_服务人员分类统计</t>
  </si>
  <si>
    <t>dm_comprehensive_special_waste_month</t>
  </si>
  <si>
    <t>综合态势_专项服务_医废月统计</t>
  </si>
  <si>
    <t>dm_comprehensive_special_transport_month</t>
  </si>
  <si>
    <t>综合态势_专项服务_中央运送月统计</t>
  </si>
  <si>
    <t>dm_comprehensive_access</t>
  </si>
  <si>
    <t>综合态势_智慧通行</t>
  </si>
  <si>
    <t>dm_comprehensive_access_month</t>
  </si>
  <si>
    <t>综合态势_智慧通行_车流月统计</t>
  </si>
  <si>
    <t/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</si>
  <si>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</si>
  <si>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</si>
  <si>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</si>
  <si>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</si>
  <si>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</si>
  <si>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</si>
  <si>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</si>
  <si>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</si>
  <si>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</si>
  <si>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</si>
  <si>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</si>
  <si>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</si>
  <si>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</si>
  <si>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id</t>
  </si>
  <si>
    <t>系统id</t>
  </si>
  <si>
    <t>serial</t>
  </si>
  <si>
    <t>0</t>
  </si>
  <si>
    <t>row</t>
  </si>
  <si>
    <t>area</t>
  </si>
  <si>
    <t>建筑面积</t>
  </si>
  <si>
    <t>varchar</t>
  </si>
  <si>
    <t>department_num</t>
  </si>
  <si>
    <t>科室数量</t>
  </si>
  <si>
    <t>visits_num</t>
  </si>
  <si>
    <t>日就诊量</t>
  </si>
  <si>
    <t>bed_num</t>
  </si>
  <si>
    <t>床位数</t>
  </si>
  <si>
    <t>service_num</t>
  </si>
  <si>
    <t>服务人员数</t>
  </si>
  <si>
    <t>park_num</t>
  </si>
  <si>
    <t>车位数</t>
  </si>
  <si>
    <t>company</t>
  </si>
  <si>
    <t>所属公司</t>
  </si>
  <si>
    <t>create_time</t>
  </si>
  <si>
    <t>创建时间</t>
  </si>
  <si>
    <t>timestamp</t>
  </si>
  <si>
    <t>service_type</t>
  </si>
  <si>
    <t>服务人员类型</t>
  </si>
  <si>
    <t>people_num</t>
  </si>
  <si>
    <t>人数</t>
  </si>
  <si>
    <t>waste_num</t>
  </si>
  <si>
    <t>医废处理量</t>
  </si>
  <si>
    <t>date_time</t>
  </si>
  <si>
    <t>刻度时间</t>
  </si>
  <si>
    <t>transport_num</t>
  </si>
  <si>
    <t>中央运输量</t>
  </si>
  <si>
    <t>car_sum</t>
  </si>
  <si>
    <t>累计车流量(月)</t>
  </si>
  <si>
    <t>today_sum</t>
  </si>
  <si>
    <t>当日车流量</t>
  </si>
  <si>
    <t>in_num</t>
  </si>
  <si>
    <t>当日流入量</t>
  </si>
  <si>
    <t>out_num</t>
  </si>
  <si>
    <t>当日流出量</t>
  </si>
  <si>
    <t>1</t>
  </si>
  <si>
    <t>car_num</t>
  </si>
  <si>
    <t>车流量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</si>
</sst>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indexed="8"/>
      <name val="等线"/>
      <charset val="134"/>
      <scheme val="minor"/>
    </font>
    <font>
      <sz val="18"/>
      <name val="宋体"/>
      <charset val="134"/>
    </font>
    <font>
      <sz val="18"/>
      <name val="Calibri"/>
      <family val="2"/>
    </font>
    <font>
      <sz val="11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indexed="8"/>
      <name val="等线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2" borderId="1" xfId="2" applyFill="1" applyBorder="1" applyAlignment="1">
      <alignment horizontal="center" vertical="center" wrapText="1"/>
    </xf>
    <xf numFmtId="0" fontId="3" fillId="3" borderId="1" xfId="2" applyFill="1" applyBorder="1" applyAlignment="1">
      <alignment horizontal="center" vertical="center" wrapText="1"/>
    </xf>
    <xf numFmtId="0" fontId="3" fillId="4" borderId="1" xfId="2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49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11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pane ySplit="1" topLeftCell="A2" activePane="bottomLeft" state="frozen"/>
      <selection pane="bottomLeft" activeCell="B33" sqref="B33"/>
    </sheetView>
  </sheetViews>
  <sheetFormatPr defaultColWidth="9" defaultRowHeight="14" x14ac:dyDescent="0.3"/>
  <cols>
    <col min="1" max="1" width="9" style="36"/>
    <col min="2" max="2" width="19.25" style="36" customWidth="1"/>
    <col min="3" max="3" width="19.33203125" style="36" customWidth="1"/>
    <col min="4" max="4" width="27" style="36" customWidth="1"/>
    <col min="5" max="6" width="9" style="36"/>
    <col min="7" max="16384" width="9" style="37"/>
  </cols>
  <sheetData>
    <row r="1" spans="1:6" x14ac:dyDescent="0.3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</row>
    <row r="2" spans="1:6" x14ac:dyDescent="0.3">
      <c r="A2" s="36" t="s">
        <v>6</v>
      </c>
      <c r="B2" s="36" t="s">
        <v>7</v>
      </c>
      <c r="C2" s="39">
        <v>44324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9" defaultRowHeight="14" x14ac:dyDescent="0.3"/>
  <cols>
    <col min="1" max="1" width="16.75" customWidth="1"/>
    <col min="2" max="2" width="46.75" customWidth="1"/>
    <col min="3" max="3" width="24.58203125" style="3" customWidth="1"/>
    <col min="4" max="6" width="22.5" customWidth="1"/>
    <col min="7" max="7" width="26.33203125" customWidth="1"/>
    <col min="8" max="8" width="28.5" customWidth="1"/>
    <col min="9" max="9" width="39.1640625" customWidth="1"/>
  </cols>
  <sheetData>
    <row r="1" spans="1:9" x14ac:dyDescent="0.3">
      <c r="A1" s="30" t="s">
        <v>8</v>
      </c>
      <c r="B1" s="30" t="s">
        <v>9</v>
      </c>
      <c r="C1" s="30" t="s">
        <v>10</v>
      </c>
      <c r="D1" s="31" t="s">
        <v>11</v>
      </c>
      <c r="E1" s="31" t="s">
        <v>12</v>
      </c>
      <c r="F1" s="31" t="s">
        <v>13</v>
      </c>
      <c r="G1" s="31" t="s">
        <v>14</v>
      </c>
      <c r="H1" s="31" t="s">
        <v>15</v>
      </c>
      <c r="I1" s="30" t="s">
        <v>16</v>
      </c>
    </row>
    <row r="2" spans="1:9" ht="70" x14ac:dyDescent="0.3">
      <c r="A2" s="30"/>
      <c r="B2" s="30"/>
      <c r="C2" s="30"/>
      <c r="D2" s="31"/>
      <c r="E2" s="31"/>
      <c r="F2" s="31" t="s">
        <v>17</v>
      </c>
      <c r="G2" s="31" t="s">
        <v>18</v>
      </c>
      <c r="H2" s="31" t="s">
        <v>19</v>
      </c>
      <c r="I2" s="30"/>
    </row>
    <row r="3" spans="1:9" x14ac:dyDescent="0.25">
      <c r="A3" s="9" t="s">
        <v>20</v>
      </c>
      <c r="B3" s="27" t="s">
        <v>21</v>
      </c>
      <c r="C3" s="32" t="s">
        <v>22</v>
      </c>
      <c r="D3" s="33" t="s">
        <v>23</v>
      </c>
      <c r="E3" s="33" t="s">
        <v>24</v>
      </c>
      <c r="F3" s="33" t="s">
        <v>25</v>
      </c>
      <c r="G3" s="33" t="s">
        <v>26</v>
      </c>
      <c r="H3" s="33" t="s">
        <v>25</v>
      </c>
      <c r="I3" s="35" t="str">
        <f t="shared" ref="I3:I8" si="0">"记录"&amp;C3&amp;"信息"</f>
        <v>记录综合态势_总览信息</v>
      </c>
    </row>
    <row r="4" spans="1:9" x14ac:dyDescent="0.25">
      <c r="A4" s="9" t="s">
        <v>20</v>
      </c>
      <c r="B4" s="27" t="s">
        <v>27</v>
      </c>
      <c r="C4" s="32" t="s">
        <v>28</v>
      </c>
      <c r="D4" s="33" t="s">
        <v>23</v>
      </c>
      <c r="E4" s="33" t="s">
        <v>24</v>
      </c>
      <c r="F4" s="33" t="s">
        <v>25</v>
      </c>
      <c r="G4" s="33" t="s">
        <v>26</v>
      </c>
      <c r="H4" s="33" t="s">
        <v>25</v>
      </c>
      <c r="I4" s="35" t="str">
        <f t="shared" si="0"/>
        <v>记录综合态势_服务人员分类统计信息</v>
      </c>
    </row>
    <row r="5" spans="1:9" x14ac:dyDescent="0.25">
      <c r="A5" s="9" t="s">
        <v>20</v>
      </c>
      <c r="B5" s="23" t="s">
        <v>29</v>
      </c>
      <c r="C5" s="32" t="s">
        <v>30</v>
      </c>
      <c r="D5" s="33" t="s">
        <v>23</v>
      </c>
      <c r="E5" s="33" t="s">
        <v>24</v>
      </c>
      <c r="F5" s="33" t="s">
        <v>25</v>
      </c>
      <c r="G5" s="33" t="s">
        <v>26</v>
      </c>
      <c r="H5" s="33" t="s">
        <v>25</v>
      </c>
      <c r="I5" s="35" t="str">
        <f t="shared" si="0"/>
        <v>记录综合态势_专项服务_医废月统计信息</v>
      </c>
    </row>
    <row r="6" spans="1:9" x14ac:dyDescent="0.3">
      <c r="A6" s="9" t="s">
        <v>20</v>
      </c>
      <c r="B6" s="23" t="s">
        <v>31</v>
      </c>
      <c r="C6" s="34" t="s">
        <v>32</v>
      </c>
      <c r="D6" s="33" t="s">
        <v>23</v>
      </c>
      <c r="E6" s="33" t="s">
        <v>24</v>
      </c>
      <c r="F6" s="33" t="s">
        <v>25</v>
      </c>
      <c r="G6" s="33" t="s">
        <v>26</v>
      </c>
      <c r="H6" s="33" t="s">
        <v>25</v>
      </c>
      <c r="I6" s="35" t="str">
        <f t="shared" si="0"/>
        <v>记录综合态势_专项服务_中央运送月统计信息</v>
      </c>
    </row>
    <row r="7" spans="1:9" x14ac:dyDescent="0.25">
      <c r="A7" s="9" t="s">
        <v>20</v>
      </c>
      <c r="B7" s="23" t="s">
        <v>33</v>
      </c>
      <c r="C7" s="32" t="s">
        <v>34</v>
      </c>
      <c r="D7" s="33" t="s">
        <v>23</v>
      </c>
      <c r="E7" s="33" t="s">
        <v>24</v>
      </c>
      <c r="F7" s="33" t="s">
        <v>25</v>
      </c>
      <c r="G7" s="33" t="s">
        <v>26</v>
      </c>
      <c r="H7" s="33" t="s">
        <v>25</v>
      </c>
      <c r="I7" s="35" t="str">
        <f t="shared" si="0"/>
        <v>记录综合态势_智慧通行信息</v>
      </c>
    </row>
    <row r="8" spans="1:9" x14ac:dyDescent="0.25">
      <c r="A8" s="9" t="s">
        <v>20</v>
      </c>
      <c r="B8" s="23" t="s">
        <v>35</v>
      </c>
      <c r="C8" s="32" t="s">
        <v>36</v>
      </c>
      <c r="D8" s="33" t="s">
        <v>23</v>
      </c>
      <c r="E8" s="33" t="s">
        <v>24</v>
      </c>
      <c r="F8" s="33" t="s">
        <v>25</v>
      </c>
      <c r="G8" s="33" t="s">
        <v>26</v>
      </c>
      <c r="H8" s="33" t="s">
        <v>25</v>
      </c>
      <c r="I8" s="35" t="str">
        <f t="shared" si="0"/>
        <v>记录综合态势_智慧通行_车流月统计信息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zoomScale="90" zoomScaleNormal="90" workbookViewId="0">
      <pane ySplit="3" topLeftCell="A4" activePane="bottomLeft" state="frozen"/>
      <selection pane="bottomLeft" activeCell="G13" sqref="G13"/>
    </sheetView>
  </sheetViews>
  <sheetFormatPr defaultColWidth="9" defaultRowHeight="14" x14ac:dyDescent="0.3"/>
  <cols>
    <col min="1" max="1" width="20" customWidth="1"/>
    <col min="2" max="2" width="24.25" style="2" customWidth="1"/>
    <col min="3" max="3" width="15.25" customWidth="1"/>
    <col min="4" max="4" width="20" style="3" customWidth="1"/>
    <col min="5" max="14" width="20" customWidth="1"/>
    <col min="15" max="15" width="29.25" customWidth="1"/>
  </cols>
  <sheetData>
    <row r="1" spans="1:15" s="1" customFormat="1" x14ac:dyDescent="0.3">
      <c r="A1" s="21" t="str">
        <f>HYPERLINK("#表信息!A1","返回")</f>
        <v>返回</v>
      </c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23.5" x14ac:dyDescent="0.3">
      <c r="A2" s="40" t="str">
        <f>C5&amp;"("&amp;B5&amp;")"</f>
        <v>综合态势_总览(dm_comprehensive_overview)</v>
      </c>
      <c r="B2" s="41" t="s">
        <v>37</v>
      </c>
      <c r="C2" s="41"/>
      <c r="D2" s="41" t="s">
        <v>37</v>
      </c>
      <c r="E2" s="41" t="s">
        <v>37</v>
      </c>
      <c r="F2" s="41" t="s">
        <v>37</v>
      </c>
      <c r="G2" s="41" t="s">
        <v>37</v>
      </c>
      <c r="H2" s="41" t="s">
        <v>37</v>
      </c>
      <c r="I2" s="41" t="s">
        <v>37</v>
      </c>
      <c r="J2" s="41" t="s">
        <v>37</v>
      </c>
      <c r="K2" s="41" t="s">
        <v>37</v>
      </c>
      <c r="L2" s="41" t="s">
        <v>37</v>
      </c>
      <c r="M2" s="41" t="s">
        <v>37</v>
      </c>
      <c r="N2" s="41"/>
      <c r="O2" s="41" t="s">
        <v>37</v>
      </c>
    </row>
    <row r="3" spans="1:15" x14ac:dyDescent="0.3">
      <c r="A3" s="6" t="s">
        <v>8</v>
      </c>
      <c r="B3" s="6" t="s">
        <v>9</v>
      </c>
      <c r="C3" s="6" t="s">
        <v>10</v>
      </c>
      <c r="D3" s="7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</row>
    <row r="4" spans="1:15" s="1" customFormat="1" x14ac:dyDescent="0.3">
      <c r="A4" s="8" t="s">
        <v>50</v>
      </c>
      <c r="B4" s="8" t="s">
        <v>50</v>
      </c>
      <c r="C4" s="8" t="s">
        <v>37</v>
      </c>
      <c r="D4" s="8" t="s">
        <v>37</v>
      </c>
      <c r="E4" s="8" t="s">
        <v>37</v>
      </c>
      <c r="F4" s="8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8" t="s">
        <v>37</v>
      </c>
      <c r="N4" s="8" t="s">
        <v>37</v>
      </c>
      <c r="O4" s="8" t="s">
        <v>37</v>
      </c>
    </row>
    <row r="5" spans="1:15" ht="13.5" customHeight="1" x14ac:dyDescent="0.3">
      <c r="A5" s="9" t="s">
        <v>20</v>
      </c>
      <c r="B5" s="27" t="s">
        <v>21</v>
      </c>
      <c r="C5" s="11" t="s">
        <v>22</v>
      </c>
      <c r="D5" s="12" t="s">
        <v>51</v>
      </c>
      <c r="E5" s="12" t="s">
        <v>52</v>
      </c>
      <c r="F5" s="12" t="s">
        <v>53</v>
      </c>
      <c r="G5" s="12"/>
      <c r="H5" s="13" t="s">
        <v>54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55</v>
      </c>
      <c r="O5" s="13"/>
    </row>
    <row r="6" spans="1:15" ht="13.5" customHeight="1" x14ac:dyDescent="0.3">
      <c r="A6" s="9" t="s">
        <v>20</v>
      </c>
      <c r="B6" s="27" t="s">
        <v>21</v>
      </c>
      <c r="C6" s="11" t="s">
        <v>22</v>
      </c>
      <c r="D6" s="12" t="s">
        <v>56</v>
      </c>
      <c r="E6" s="12" t="s">
        <v>57</v>
      </c>
      <c r="F6" s="24" t="s">
        <v>58</v>
      </c>
      <c r="G6" s="12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55</v>
      </c>
      <c r="O6" s="13"/>
    </row>
    <row r="7" spans="1:15" x14ac:dyDescent="0.3">
      <c r="A7" s="9" t="s">
        <v>20</v>
      </c>
      <c r="B7" s="27" t="s">
        <v>21</v>
      </c>
      <c r="C7" s="11" t="s">
        <v>22</v>
      </c>
      <c r="D7" s="12" t="s">
        <v>59</v>
      </c>
      <c r="E7" s="12" t="s">
        <v>60</v>
      </c>
      <c r="F7" s="12" t="s">
        <v>58</v>
      </c>
      <c r="G7" s="12">
        <v>100</v>
      </c>
      <c r="H7" s="13" t="s">
        <v>54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55</v>
      </c>
      <c r="O7" s="13"/>
    </row>
    <row r="8" spans="1:15" x14ac:dyDescent="0.3">
      <c r="A8" s="9" t="s">
        <v>20</v>
      </c>
      <c r="B8" s="27" t="s">
        <v>21</v>
      </c>
      <c r="C8" s="11" t="s">
        <v>22</v>
      </c>
      <c r="D8" s="18" t="s">
        <v>61</v>
      </c>
      <c r="E8" s="25" t="s">
        <v>62</v>
      </c>
      <c r="F8" s="18" t="s">
        <v>58</v>
      </c>
      <c r="G8" s="18">
        <v>100</v>
      </c>
      <c r="H8" s="16" t="s">
        <v>54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55</v>
      </c>
      <c r="O8" s="16"/>
    </row>
    <row r="9" spans="1:15" x14ac:dyDescent="0.3">
      <c r="A9" s="9" t="s">
        <v>20</v>
      </c>
      <c r="B9" s="27" t="s">
        <v>21</v>
      </c>
      <c r="C9" s="11" t="s">
        <v>22</v>
      </c>
      <c r="D9" s="12" t="s">
        <v>63</v>
      </c>
      <c r="E9" s="12" t="s">
        <v>64</v>
      </c>
      <c r="F9" s="12" t="s">
        <v>58</v>
      </c>
      <c r="G9" s="12">
        <v>100</v>
      </c>
      <c r="H9" s="16" t="s">
        <v>54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55</v>
      </c>
      <c r="O9" s="17"/>
    </row>
    <row r="10" spans="1:15" s="28" customFormat="1" x14ac:dyDescent="0.3">
      <c r="A10" s="17" t="s">
        <v>20</v>
      </c>
      <c r="B10" s="29" t="s">
        <v>21</v>
      </c>
      <c r="C10" s="11" t="s">
        <v>22</v>
      </c>
      <c r="D10" s="12" t="s">
        <v>65</v>
      </c>
      <c r="E10" s="12" t="s">
        <v>66</v>
      </c>
      <c r="F10" s="12" t="s">
        <v>58</v>
      </c>
      <c r="G10" s="12">
        <v>100</v>
      </c>
      <c r="H10" s="17" t="s">
        <v>54</v>
      </c>
      <c r="I10" s="13"/>
      <c r="J10" s="13" t="s">
        <v>24</v>
      </c>
      <c r="K10" s="13" t="s">
        <v>24</v>
      </c>
      <c r="L10" s="13"/>
      <c r="M10" s="13" t="s">
        <v>24</v>
      </c>
      <c r="N10" s="13" t="s">
        <v>55</v>
      </c>
      <c r="O10" s="17"/>
    </row>
    <row r="11" spans="1:15" x14ac:dyDescent="0.3">
      <c r="A11" s="9" t="s">
        <v>20</v>
      </c>
      <c r="B11" s="27" t="s">
        <v>21</v>
      </c>
      <c r="C11" s="11" t="s">
        <v>22</v>
      </c>
      <c r="D11" s="12" t="s">
        <v>67</v>
      </c>
      <c r="E11" s="12" t="s">
        <v>68</v>
      </c>
      <c r="F11" s="12" t="s">
        <v>58</v>
      </c>
      <c r="G11" s="12">
        <v>100</v>
      </c>
      <c r="H11" s="16" t="s">
        <v>54</v>
      </c>
      <c r="I11" s="13"/>
      <c r="J11" s="13" t="s">
        <v>24</v>
      </c>
      <c r="K11" s="13" t="s">
        <v>24</v>
      </c>
      <c r="L11" s="13"/>
      <c r="M11" s="13" t="s">
        <v>24</v>
      </c>
      <c r="N11" s="13" t="s">
        <v>55</v>
      </c>
      <c r="O11" s="16"/>
    </row>
    <row r="12" spans="1:15" x14ac:dyDescent="0.3">
      <c r="A12" s="9" t="s">
        <v>20</v>
      </c>
      <c r="B12" s="27" t="s">
        <v>21</v>
      </c>
      <c r="C12" s="11" t="s">
        <v>22</v>
      </c>
      <c r="D12" s="25" t="s">
        <v>69</v>
      </c>
      <c r="E12" s="12" t="s">
        <v>70</v>
      </c>
      <c r="F12" s="12" t="s">
        <v>58</v>
      </c>
      <c r="G12" s="12">
        <v>100</v>
      </c>
      <c r="H12" s="16" t="s">
        <v>54</v>
      </c>
      <c r="I12" s="13"/>
      <c r="J12" s="13" t="s">
        <v>24</v>
      </c>
      <c r="K12" s="13" t="s">
        <v>24</v>
      </c>
      <c r="L12" s="13"/>
      <c r="M12" s="13" t="s">
        <v>24</v>
      </c>
      <c r="N12" s="13" t="s">
        <v>55</v>
      </c>
      <c r="O12" s="16"/>
    </row>
    <row r="13" spans="1:15" s="28" customFormat="1" x14ac:dyDescent="0.3">
      <c r="A13" s="9" t="s">
        <v>20</v>
      </c>
      <c r="B13" s="27" t="s">
        <v>21</v>
      </c>
      <c r="C13" s="11" t="s">
        <v>22</v>
      </c>
      <c r="D13" s="12" t="s">
        <v>71</v>
      </c>
      <c r="E13" s="12" t="s">
        <v>72</v>
      </c>
      <c r="F13" s="12" t="s">
        <v>73</v>
      </c>
      <c r="G13" s="12">
        <v>6</v>
      </c>
      <c r="H13" s="16" t="s">
        <v>54</v>
      </c>
      <c r="I13" s="13"/>
      <c r="J13" s="13" t="s">
        <v>24</v>
      </c>
      <c r="K13" s="13" t="s">
        <v>24</v>
      </c>
      <c r="L13" s="13"/>
      <c r="M13" s="13" t="s">
        <v>24</v>
      </c>
      <c r="N13" s="13" t="s">
        <v>55</v>
      </c>
      <c r="O13" s="16"/>
    </row>
  </sheetData>
  <mergeCells count="1">
    <mergeCell ref="A2:O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zoomScale="90" zoomScaleNormal="90" workbookViewId="0">
      <pane ySplit="3" topLeftCell="A4" activePane="bottomLeft" state="frozen"/>
      <selection pane="bottomLeft" activeCell="G9" sqref="G9"/>
    </sheetView>
  </sheetViews>
  <sheetFormatPr defaultColWidth="9" defaultRowHeight="14" x14ac:dyDescent="0.3"/>
  <cols>
    <col min="1" max="1" width="20" customWidth="1"/>
    <col min="2" max="2" width="20.83203125" style="2" customWidth="1"/>
    <col min="3" max="3" width="25.4140625" customWidth="1"/>
    <col min="4" max="4" width="20" style="3" customWidth="1"/>
    <col min="5" max="14" width="20" customWidth="1"/>
    <col min="15" max="15" width="29.25" customWidth="1"/>
  </cols>
  <sheetData>
    <row r="1" spans="1:15" s="1" customFormat="1" x14ac:dyDescent="0.3">
      <c r="A1" s="21" t="str">
        <f>HYPERLINK("#表信息!A1","返回")</f>
        <v>返回</v>
      </c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23.5" x14ac:dyDescent="0.3">
      <c r="A2" s="40" t="str">
        <f>C5&amp;"("&amp;B5&amp;")"</f>
        <v>综合态势_服务人员分类统计(dm_comprehensive_service_people)</v>
      </c>
      <c r="B2" s="41" t="s">
        <v>37</v>
      </c>
      <c r="C2" s="41"/>
      <c r="D2" s="41" t="s">
        <v>37</v>
      </c>
      <c r="E2" s="41" t="s">
        <v>37</v>
      </c>
      <c r="F2" s="41" t="s">
        <v>37</v>
      </c>
      <c r="G2" s="41" t="s">
        <v>37</v>
      </c>
      <c r="H2" s="41" t="s">
        <v>37</v>
      </c>
      <c r="I2" s="41" t="s">
        <v>37</v>
      </c>
      <c r="J2" s="41" t="s">
        <v>37</v>
      </c>
      <c r="K2" s="41" t="s">
        <v>37</v>
      </c>
      <c r="L2" s="41" t="s">
        <v>37</v>
      </c>
      <c r="M2" s="41" t="s">
        <v>37</v>
      </c>
      <c r="N2" s="41"/>
      <c r="O2" s="41" t="s">
        <v>37</v>
      </c>
    </row>
    <row r="3" spans="1:15" x14ac:dyDescent="0.3">
      <c r="A3" s="6" t="s">
        <v>8</v>
      </c>
      <c r="B3" s="6" t="s">
        <v>9</v>
      </c>
      <c r="C3" s="6" t="s">
        <v>10</v>
      </c>
      <c r="D3" s="7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</row>
    <row r="4" spans="1:15" s="1" customFormat="1" x14ac:dyDescent="0.3">
      <c r="A4" s="8" t="s">
        <v>50</v>
      </c>
      <c r="B4" s="8" t="s">
        <v>50</v>
      </c>
      <c r="C4" s="8" t="s">
        <v>37</v>
      </c>
      <c r="D4" s="8" t="s">
        <v>37</v>
      </c>
      <c r="E4" s="8" t="s">
        <v>37</v>
      </c>
      <c r="F4" s="8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8" t="s">
        <v>37</v>
      </c>
      <c r="N4" s="8" t="s">
        <v>37</v>
      </c>
      <c r="O4" s="8" t="s">
        <v>37</v>
      </c>
    </row>
    <row r="5" spans="1:15" x14ac:dyDescent="0.3">
      <c r="A5" s="9" t="s">
        <v>20</v>
      </c>
      <c r="B5" s="27" t="s">
        <v>27</v>
      </c>
      <c r="C5" s="11" t="s">
        <v>28</v>
      </c>
      <c r="D5" s="12" t="s">
        <v>51</v>
      </c>
      <c r="E5" s="12" t="s">
        <v>52</v>
      </c>
      <c r="F5" s="12" t="s">
        <v>53</v>
      </c>
      <c r="G5" s="12"/>
      <c r="H5" s="13" t="s">
        <v>54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55</v>
      </c>
      <c r="O5" s="13"/>
    </row>
    <row r="6" spans="1:15" x14ac:dyDescent="0.3">
      <c r="A6" s="9" t="s">
        <v>20</v>
      </c>
      <c r="B6" s="27" t="s">
        <v>27</v>
      </c>
      <c r="C6" s="11" t="s">
        <v>28</v>
      </c>
      <c r="D6" s="12" t="s">
        <v>74</v>
      </c>
      <c r="E6" s="12" t="s">
        <v>75</v>
      </c>
      <c r="F6" s="24" t="s">
        <v>58</v>
      </c>
      <c r="G6" s="12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55</v>
      </c>
      <c r="O6" s="13"/>
    </row>
    <row r="7" spans="1:15" x14ac:dyDescent="0.3">
      <c r="A7" s="9" t="s">
        <v>20</v>
      </c>
      <c r="B7" s="27" t="s">
        <v>27</v>
      </c>
      <c r="C7" s="11" t="s">
        <v>28</v>
      </c>
      <c r="D7" s="12" t="s">
        <v>76</v>
      </c>
      <c r="E7" s="12" t="s">
        <v>77</v>
      </c>
      <c r="F7" s="12" t="s">
        <v>58</v>
      </c>
      <c r="G7" s="12">
        <v>100</v>
      </c>
      <c r="H7" s="13" t="s">
        <v>54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55</v>
      </c>
      <c r="O7" s="13"/>
    </row>
    <row r="8" spans="1:15" x14ac:dyDescent="0.3">
      <c r="A8" s="9" t="s">
        <v>20</v>
      </c>
      <c r="B8" s="27" t="s">
        <v>27</v>
      </c>
      <c r="C8" s="11" t="s">
        <v>28</v>
      </c>
      <c r="D8" s="18" t="s">
        <v>69</v>
      </c>
      <c r="E8" s="25" t="s">
        <v>70</v>
      </c>
      <c r="F8" s="18" t="s">
        <v>58</v>
      </c>
      <c r="G8" s="18">
        <v>100</v>
      </c>
      <c r="H8" s="16" t="s">
        <v>54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55</v>
      </c>
      <c r="O8" s="16"/>
    </row>
    <row r="9" spans="1:15" x14ac:dyDescent="0.3">
      <c r="A9" s="9" t="s">
        <v>20</v>
      </c>
      <c r="B9" s="27" t="s">
        <v>27</v>
      </c>
      <c r="C9" s="11" t="s">
        <v>28</v>
      </c>
      <c r="D9" s="12" t="s">
        <v>71</v>
      </c>
      <c r="E9" s="12" t="s">
        <v>72</v>
      </c>
      <c r="F9" s="12" t="s">
        <v>73</v>
      </c>
      <c r="G9" s="12">
        <v>6</v>
      </c>
      <c r="H9" s="16" t="s">
        <v>54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55</v>
      </c>
      <c r="O9" s="17"/>
    </row>
  </sheetData>
  <mergeCells count="1">
    <mergeCell ref="A2:O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zoomScale="90" zoomScaleNormal="90" workbookViewId="0">
      <pane ySplit="3" topLeftCell="A4" activePane="bottomLeft" state="frozen"/>
      <selection pane="bottomLeft" activeCell="G9" sqref="G9"/>
    </sheetView>
  </sheetViews>
  <sheetFormatPr defaultColWidth="9" defaultRowHeight="14" x14ac:dyDescent="0.3"/>
  <cols>
    <col min="1" max="1" width="20" customWidth="1"/>
    <col min="2" max="2" width="20.83203125" style="2" customWidth="1"/>
    <col min="3" max="3" width="29.33203125" customWidth="1"/>
    <col min="4" max="4" width="20" style="3" customWidth="1"/>
    <col min="5" max="14" width="20" customWidth="1"/>
    <col min="15" max="15" width="29.25" customWidth="1"/>
  </cols>
  <sheetData>
    <row r="1" spans="1:15" s="1" customFormat="1" x14ac:dyDescent="0.3">
      <c r="A1" s="21" t="str">
        <f>HYPERLINK("#表信息!A1","返回")</f>
        <v>返回</v>
      </c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23.5" x14ac:dyDescent="0.3">
      <c r="A2" s="40" t="str">
        <f>C5&amp;"("&amp;B5&amp;")"</f>
        <v>综合态势_专项服务_医废月统计(dm_comprehensive_service_people)</v>
      </c>
      <c r="B2" s="41" t="s">
        <v>37</v>
      </c>
      <c r="C2" s="41"/>
      <c r="D2" s="41" t="s">
        <v>37</v>
      </c>
      <c r="E2" s="41" t="s">
        <v>37</v>
      </c>
      <c r="F2" s="41" t="s">
        <v>37</v>
      </c>
      <c r="G2" s="41" t="s">
        <v>37</v>
      </c>
      <c r="H2" s="41" t="s">
        <v>37</v>
      </c>
      <c r="I2" s="41" t="s">
        <v>37</v>
      </c>
      <c r="J2" s="41" t="s">
        <v>37</v>
      </c>
      <c r="K2" s="41" t="s">
        <v>37</v>
      </c>
      <c r="L2" s="41" t="s">
        <v>37</v>
      </c>
      <c r="M2" s="41" t="s">
        <v>37</v>
      </c>
      <c r="N2" s="41"/>
      <c r="O2" s="41" t="s">
        <v>37</v>
      </c>
    </row>
    <row r="3" spans="1:15" x14ac:dyDescent="0.3">
      <c r="A3" s="6" t="s">
        <v>8</v>
      </c>
      <c r="B3" s="6" t="s">
        <v>9</v>
      </c>
      <c r="C3" s="6" t="s">
        <v>10</v>
      </c>
      <c r="D3" s="7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</row>
    <row r="4" spans="1:15" s="1" customFormat="1" x14ac:dyDescent="0.3">
      <c r="A4" s="8" t="s">
        <v>50</v>
      </c>
      <c r="B4" s="8" t="s">
        <v>50</v>
      </c>
      <c r="C4" s="8" t="s">
        <v>37</v>
      </c>
      <c r="D4" s="8" t="s">
        <v>37</v>
      </c>
      <c r="E4" s="8" t="s">
        <v>37</v>
      </c>
      <c r="F4" s="8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8" t="s">
        <v>37</v>
      </c>
      <c r="N4" s="8" t="s">
        <v>37</v>
      </c>
      <c r="O4" s="8" t="s">
        <v>37</v>
      </c>
    </row>
    <row r="5" spans="1:15" x14ac:dyDescent="0.3">
      <c r="A5" s="9" t="s">
        <v>20</v>
      </c>
      <c r="B5" s="26" t="s">
        <v>27</v>
      </c>
      <c r="C5" s="11" t="s">
        <v>30</v>
      </c>
      <c r="D5" s="12" t="s">
        <v>51</v>
      </c>
      <c r="E5" s="12" t="s">
        <v>52</v>
      </c>
      <c r="F5" s="12" t="s">
        <v>53</v>
      </c>
      <c r="G5" s="12"/>
      <c r="H5" s="13" t="s">
        <v>54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55</v>
      </c>
      <c r="O5" s="13"/>
    </row>
    <row r="6" spans="1:15" x14ac:dyDescent="0.3">
      <c r="A6" s="9" t="s">
        <v>20</v>
      </c>
      <c r="B6" s="26" t="s">
        <v>27</v>
      </c>
      <c r="C6" s="11" t="s">
        <v>30</v>
      </c>
      <c r="D6" s="12" t="s">
        <v>78</v>
      </c>
      <c r="E6" s="12" t="s">
        <v>79</v>
      </c>
      <c r="F6" s="24" t="s">
        <v>58</v>
      </c>
      <c r="G6" s="12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55</v>
      </c>
      <c r="O6" s="13"/>
    </row>
    <row r="7" spans="1:15" x14ac:dyDescent="0.3">
      <c r="A7" s="9" t="s">
        <v>20</v>
      </c>
      <c r="B7" s="26" t="s">
        <v>27</v>
      </c>
      <c r="C7" s="11" t="s">
        <v>30</v>
      </c>
      <c r="D7" s="12" t="s">
        <v>80</v>
      </c>
      <c r="E7" s="12" t="s">
        <v>81</v>
      </c>
      <c r="F7" s="12" t="s">
        <v>58</v>
      </c>
      <c r="G7" s="12">
        <v>100</v>
      </c>
      <c r="H7" s="13" t="s">
        <v>54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55</v>
      </c>
      <c r="O7" s="13"/>
    </row>
    <row r="8" spans="1:15" x14ac:dyDescent="0.3">
      <c r="A8" s="9" t="s">
        <v>20</v>
      </c>
      <c r="B8" s="26" t="s">
        <v>27</v>
      </c>
      <c r="C8" s="11" t="s">
        <v>30</v>
      </c>
      <c r="D8" s="10" t="s">
        <v>69</v>
      </c>
      <c r="E8" s="24" t="s">
        <v>70</v>
      </c>
      <c r="F8" s="10" t="s">
        <v>58</v>
      </c>
      <c r="G8" s="10">
        <v>100</v>
      </c>
      <c r="H8" s="16" t="s">
        <v>54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55</v>
      </c>
      <c r="O8" s="16"/>
    </row>
    <row r="9" spans="1:15" x14ac:dyDescent="0.3">
      <c r="A9" s="9" t="s">
        <v>20</v>
      </c>
      <c r="B9" s="26" t="s">
        <v>27</v>
      </c>
      <c r="C9" s="11" t="s">
        <v>30</v>
      </c>
      <c r="D9" s="12" t="s">
        <v>71</v>
      </c>
      <c r="E9" s="12" t="s">
        <v>72</v>
      </c>
      <c r="F9" s="12" t="s">
        <v>73</v>
      </c>
      <c r="G9" s="12">
        <v>6</v>
      </c>
      <c r="H9" s="16" t="s">
        <v>54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55</v>
      </c>
      <c r="O9" s="17"/>
    </row>
  </sheetData>
  <mergeCells count="1">
    <mergeCell ref="A2:O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zoomScale="90" zoomScaleNormal="90" workbookViewId="0">
      <pane ySplit="3" topLeftCell="A4" activePane="bottomLeft" state="frozen"/>
      <selection pane="bottomLeft" activeCell="G9" sqref="G9"/>
    </sheetView>
  </sheetViews>
  <sheetFormatPr defaultColWidth="9" defaultRowHeight="14" x14ac:dyDescent="0.3"/>
  <cols>
    <col min="1" max="1" width="20" customWidth="1"/>
    <col min="2" max="2" width="20.83203125" style="2" customWidth="1"/>
    <col min="3" max="3" width="30.33203125" customWidth="1"/>
    <col min="4" max="4" width="20" style="3" customWidth="1"/>
    <col min="5" max="14" width="20" customWidth="1"/>
    <col min="15" max="15" width="29.25" customWidth="1"/>
  </cols>
  <sheetData>
    <row r="1" spans="1:15" s="1" customFormat="1" x14ac:dyDescent="0.3">
      <c r="A1" s="21" t="str">
        <f>HYPERLINK("#表信息!A1","返回")</f>
        <v>返回</v>
      </c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23.5" x14ac:dyDescent="0.3">
      <c r="A2" s="40" t="str">
        <f>C5&amp;"("&amp;B5&amp;")"</f>
        <v>综合态势_专项服务_中央运送月统计(dm_comprehensive_special_transport_month)</v>
      </c>
      <c r="B2" s="41" t="s">
        <v>37</v>
      </c>
      <c r="C2" s="41"/>
      <c r="D2" s="41" t="s">
        <v>37</v>
      </c>
      <c r="E2" s="41" t="s">
        <v>37</v>
      </c>
      <c r="F2" s="41" t="s">
        <v>37</v>
      </c>
      <c r="G2" s="41" t="s">
        <v>37</v>
      </c>
      <c r="H2" s="41" t="s">
        <v>37</v>
      </c>
      <c r="I2" s="41" t="s">
        <v>37</v>
      </c>
      <c r="J2" s="41" t="s">
        <v>37</v>
      </c>
      <c r="K2" s="41" t="s">
        <v>37</v>
      </c>
      <c r="L2" s="41" t="s">
        <v>37</v>
      </c>
      <c r="M2" s="41" t="s">
        <v>37</v>
      </c>
      <c r="N2" s="41"/>
      <c r="O2" s="41" t="s">
        <v>37</v>
      </c>
    </row>
    <row r="3" spans="1:15" x14ac:dyDescent="0.3">
      <c r="A3" s="6" t="s">
        <v>8</v>
      </c>
      <c r="B3" s="6" t="s">
        <v>9</v>
      </c>
      <c r="C3" s="6" t="s">
        <v>10</v>
      </c>
      <c r="D3" s="7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</row>
    <row r="4" spans="1:15" s="1" customFormat="1" x14ac:dyDescent="0.3">
      <c r="A4" s="8" t="s">
        <v>50</v>
      </c>
      <c r="B4" s="8" t="s">
        <v>50</v>
      </c>
      <c r="C4" s="8" t="s">
        <v>37</v>
      </c>
      <c r="D4" s="8" t="s">
        <v>37</v>
      </c>
      <c r="E4" s="8" t="s">
        <v>37</v>
      </c>
      <c r="F4" s="8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8" t="s">
        <v>37</v>
      </c>
      <c r="N4" s="8" t="s">
        <v>37</v>
      </c>
      <c r="O4" s="8" t="s">
        <v>37</v>
      </c>
    </row>
    <row r="5" spans="1:15" x14ac:dyDescent="0.3">
      <c r="A5" s="9" t="s">
        <v>20</v>
      </c>
      <c r="B5" s="23" t="s">
        <v>31</v>
      </c>
      <c r="C5" s="11" t="s">
        <v>32</v>
      </c>
      <c r="D5" s="12" t="s">
        <v>51</v>
      </c>
      <c r="E5" s="12" t="s">
        <v>52</v>
      </c>
      <c r="F5" s="12" t="s">
        <v>53</v>
      </c>
      <c r="G5" s="12"/>
      <c r="H5" s="13" t="s">
        <v>54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55</v>
      </c>
      <c r="O5" s="13"/>
    </row>
    <row r="6" spans="1:15" x14ac:dyDescent="0.3">
      <c r="A6" s="9" t="s">
        <v>20</v>
      </c>
      <c r="B6" s="23" t="s">
        <v>31</v>
      </c>
      <c r="C6" s="11" t="s">
        <v>32</v>
      </c>
      <c r="D6" s="12" t="s">
        <v>82</v>
      </c>
      <c r="E6" s="12" t="s">
        <v>83</v>
      </c>
      <c r="F6" s="24" t="s">
        <v>58</v>
      </c>
      <c r="G6" s="12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55</v>
      </c>
      <c r="O6" s="13"/>
    </row>
    <row r="7" spans="1:15" x14ac:dyDescent="0.3">
      <c r="A7" s="9" t="s">
        <v>20</v>
      </c>
      <c r="B7" s="23" t="s">
        <v>31</v>
      </c>
      <c r="C7" s="11" t="s">
        <v>32</v>
      </c>
      <c r="D7" s="12" t="s">
        <v>80</v>
      </c>
      <c r="E7" s="12" t="s">
        <v>81</v>
      </c>
      <c r="F7" s="12" t="s">
        <v>58</v>
      </c>
      <c r="G7" s="12">
        <v>100</v>
      </c>
      <c r="H7" s="13" t="s">
        <v>54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55</v>
      </c>
      <c r="O7" s="13"/>
    </row>
    <row r="8" spans="1:15" x14ac:dyDescent="0.3">
      <c r="A8" s="9" t="s">
        <v>20</v>
      </c>
      <c r="B8" s="23" t="s">
        <v>31</v>
      </c>
      <c r="C8" s="11" t="s">
        <v>32</v>
      </c>
      <c r="D8" s="18" t="s">
        <v>69</v>
      </c>
      <c r="E8" s="25" t="s">
        <v>70</v>
      </c>
      <c r="F8" s="18" t="s">
        <v>58</v>
      </c>
      <c r="G8" s="18">
        <v>100</v>
      </c>
      <c r="H8" s="16" t="s">
        <v>54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55</v>
      </c>
      <c r="O8" s="16"/>
    </row>
    <row r="9" spans="1:15" x14ac:dyDescent="0.3">
      <c r="A9" s="9" t="s">
        <v>20</v>
      </c>
      <c r="B9" s="23" t="s">
        <v>31</v>
      </c>
      <c r="C9" s="11" t="s">
        <v>32</v>
      </c>
      <c r="D9" s="12" t="s">
        <v>71</v>
      </c>
      <c r="E9" s="12" t="s">
        <v>72</v>
      </c>
      <c r="F9" s="12" t="s">
        <v>73</v>
      </c>
      <c r="G9" s="12">
        <v>6</v>
      </c>
      <c r="H9" s="16" t="s">
        <v>54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55</v>
      </c>
      <c r="O9" s="17"/>
    </row>
  </sheetData>
  <mergeCells count="1">
    <mergeCell ref="A2:O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"/>
  <sheetViews>
    <sheetView zoomScale="90" zoomScaleNormal="90" workbookViewId="0">
      <pane ySplit="3" topLeftCell="A4" activePane="bottomLeft" state="frozen"/>
      <selection pane="bottomLeft" activeCell="G11" sqref="G11"/>
    </sheetView>
  </sheetViews>
  <sheetFormatPr defaultColWidth="9" defaultRowHeight="14" x14ac:dyDescent="0.3"/>
  <cols>
    <col min="1" max="1" width="20" customWidth="1"/>
    <col min="2" max="2" width="29.83203125" style="2" customWidth="1"/>
    <col min="3" max="3" width="25.5" customWidth="1"/>
    <col min="4" max="4" width="20" style="3" customWidth="1"/>
    <col min="5" max="14" width="20" customWidth="1"/>
    <col min="15" max="15" width="29.25" customWidth="1"/>
  </cols>
  <sheetData>
    <row r="1" spans="1:15" s="1" customFormat="1" x14ac:dyDescent="0.3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3.5" x14ac:dyDescent="0.3">
      <c r="A2" s="40" t="str">
        <f>C5&amp;"("&amp;B5&amp;")"</f>
        <v>综合态势_智慧通行(dm_comprehensive_access)</v>
      </c>
      <c r="B2" s="41" t="s">
        <v>37</v>
      </c>
      <c r="C2" s="41"/>
      <c r="D2" s="41" t="s">
        <v>37</v>
      </c>
      <c r="E2" s="41" t="s">
        <v>37</v>
      </c>
      <c r="F2" s="41" t="s">
        <v>37</v>
      </c>
      <c r="G2" s="41" t="s">
        <v>37</v>
      </c>
      <c r="H2" s="41" t="s">
        <v>37</v>
      </c>
      <c r="I2" s="41" t="s">
        <v>37</v>
      </c>
      <c r="J2" s="41" t="s">
        <v>37</v>
      </c>
      <c r="K2" s="41" t="s">
        <v>37</v>
      </c>
      <c r="L2" s="41" t="s">
        <v>37</v>
      </c>
      <c r="M2" s="41" t="s">
        <v>37</v>
      </c>
      <c r="N2" s="41"/>
      <c r="O2" s="41" t="s">
        <v>37</v>
      </c>
    </row>
    <row r="3" spans="1:15" x14ac:dyDescent="0.3">
      <c r="A3" s="6" t="s">
        <v>8</v>
      </c>
      <c r="B3" s="6" t="s">
        <v>9</v>
      </c>
      <c r="C3" s="6" t="s">
        <v>10</v>
      </c>
      <c r="D3" s="7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</row>
    <row r="4" spans="1:15" s="1" customFormat="1" x14ac:dyDescent="0.3">
      <c r="A4" s="8" t="s">
        <v>50</v>
      </c>
      <c r="B4" s="8" t="s">
        <v>50</v>
      </c>
      <c r="C4" s="8" t="s">
        <v>37</v>
      </c>
      <c r="D4" s="8" t="s">
        <v>37</v>
      </c>
      <c r="E4" s="8" t="s">
        <v>37</v>
      </c>
      <c r="F4" s="8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8" t="s">
        <v>37</v>
      </c>
      <c r="N4" s="8" t="s">
        <v>37</v>
      </c>
      <c r="O4" s="8" t="s">
        <v>37</v>
      </c>
    </row>
    <row r="5" spans="1:15" x14ac:dyDescent="0.3">
      <c r="A5" s="9" t="s">
        <v>20</v>
      </c>
      <c r="B5" s="10" t="s">
        <v>33</v>
      </c>
      <c r="C5" s="11" t="s">
        <v>34</v>
      </c>
      <c r="D5" s="12" t="s">
        <v>51</v>
      </c>
      <c r="E5" s="12" t="s">
        <v>52</v>
      </c>
      <c r="F5" s="12" t="s">
        <v>53</v>
      </c>
      <c r="G5" s="12"/>
      <c r="H5" s="13" t="s">
        <v>54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55</v>
      </c>
      <c r="O5" s="13"/>
    </row>
    <row r="6" spans="1:15" x14ac:dyDescent="0.3">
      <c r="A6" s="9" t="s">
        <v>20</v>
      </c>
      <c r="B6" s="10" t="s">
        <v>33</v>
      </c>
      <c r="C6" s="11" t="s">
        <v>34</v>
      </c>
      <c r="D6" s="18" t="s">
        <v>84</v>
      </c>
      <c r="E6" s="19" t="s">
        <v>85</v>
      </c>
      <c r="F6" s="18" t="s">
        <v>58</v>
      </c>
      <c r="G6" s="20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55</v>
      </c>
      <c r="O6" s="13"/>
    </row>
    <row r="7" spans="1:15" x14ac:dyDescent="0.3">
      <c r="A7" s="9" t="s">
        <v>20</v>
      </c>
      <c r="B7" s="10" t="s">
        <v>33</v>
      </c>
      <c r="C7" s="11" t="s">
        <v>34</v>
      </c>
      <c r="D7" s="18" t="s">
        <v>86</v>
      </c>
      <c r="E7" s="19" t="s">
        <v>87</v>
      </c>
      <c r="F7" s="18" t="s">
        <v>58</v>
      </c>
      <c r="G7" s="20">
        <v>100</v>
      </c>
      <c r="H7" s="13" t="s">
        <v>54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55</v>
      </c>
      <c r="O7" s="13"/>
    </row>
    <row r="8" spans="1:15" x14ac:dyDescent="0.3">
      <c r="A8" s="9" t="s">
        <v>20</v>
      </c>
      <c r="B8" s="10" t="s">
        <v>33</v>
      </c>
      <c r="C8" s="11" t="s">
        <v>34</v>
      </c>
      <c r="D8" s="18" t="s">
        <v>88</v>
      </c>
      <c r="E8" s="19" t="s">
        <v>89</v>
      </c>
      <c r="F8" s="18" t="s">
        <v>58</v>
      </c>
      <c r="G8" s="20">
        <v>100</v>
      </c>
      <c r="H8" s="16" t="s">
        <v>54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55</v>
      </c>
      <c r="O8" s="16"/>
    </row>
    <row r="9" spans="1:15" x14ac:dyDescent="0.3">
      <c r="A9" s="9" t="s">
        <v>20</v>
      </c>
      <c r="B9" s="10" t="s">
        <v>33</v>
      </c>
      <c r="C9" s="11" t="s">
        <v>34</v>
      </c>
      <c r="D9" s="18" t="s">
        <v>90</v>
      </c>
      <c r="E9" s="19" t="s">
        <v>91</v>
      </c>
      <c r="F9" s="18" t="s">
        <v>58</v>
      </c>
      <c r="G9" s="20">
        <v>100</v>
      </c>
      <c r="H9" s="16" t="s">
        <v>54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55</v>
      </c>
      <c r="O9" s="17"/>
    </row>
    <row r="10" spans="1:15" x14ac:dyDescent="0.3">
      <c r="A10" s="9" t="s">
        <v>20</v>
      </c>
      <c r="B10" s="10" t="s">
        <v>33</v>
      </c>
      <c r="C10" s="11" t="s">
        <v>34</v>
      </c>
      <c r="D10" s="10" t="s">
        <v>69</v>
      </c>
      <c r="E10" s="10" t="s">
        <v>70</v>
      </c>
      <c r="F10" s="10" t="s">
        <v>58</v>
      </c>
      <c r="G10" s="10">
        <v>100</v>
      </c>
      <c r="H10" s="13" t="s">
        <v>92</v>
      </c>
      <c r="I10" s="13"/>
      <c r="J10" s="13" t="s">
        <v>24</v>
      </c>
      <c r="K10" s="13" t="s">
        <v>23</v>
      </c>
      <c r="L10" s="13"/>
      <c r="M10" s="13" t="s">
        <v>24</v>
      </c>
      <c r="N10" s="13" t="s">
        <v>55</v>
      </c>
      <c r="O10" s="10"/>
    </row>
    <row r="11" spans="1:15" x14ac:dyDescent="0.3">
      <c r="A11" s="9" t="s">
        <v>20</v>
      </c>
      <c r="B11" s="10" t="s">
        <v>33</v>
      </c>
      <c r="C11" s="11" t="s">
        <v>34</v>
      </c>
      <c r="D11" s="10" t="s">
        <v>71</v>
      </c>
      <c r="E11" s="10" t="s">
        <v>72</v>
      </c>
      <c r="F11" s="10" t="s">
        <v>73</v>
      </c>
      <c r="G11" s="10">
        <v>6</v>
      </c>
      <c r="H11" s="13">
        <v>1</v>
      </c>
      <c r="I11" s="13"/>
      <c r="J11" s="13" t="s">
        <v>24</v>
      </c>
      <c r="K11" s="13" t="s">
        <v>24</v>
      </c>
      <c r="L11" s="13"/>
      <c r="M11" s="13" t="s">
        <v>24</v>
      </c>
      <c r="N11" s="13" t="s">
        <v>55</v>
      </c>
      <c r="O11" s="10"/>
    </row>
  </sheetData>
  <mergeCells count="1">
    <mergeCell ref="A2:O2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"/>
  <sheetViews>
    <sheetView zoomScale="90" zoomScaleNormal="90" workbookViewId="0">
      <pane ySplit="3" topLeftCell="A4" activePane="bottomLeft" state="frozen"/>
      <selection pane="bottomLeft" activeCell="F12" sqref="F12"/>
    </sheetView>
  </sheetViews>
  <sheetFormatPr defaultColWidth="9" defaultRowHeight="14" x14ac:dyDescent="0.3"/>
  <cols>
    <col min="1" max="1" width="20" customWidth="1"/>
    <col min="2" max="2" width="37.6640625" style="2" customWidth="1"/>
    <col min="3" max="3" width="27.4140625" customWidth="1"/>
    <col min="4" max="4" width="20" style="3" customWidth="1"/>
    <col min="5" max="14" width="20" customWidth="1"/>
    <col min="15" max="15" width="29.25" customWidth="1"/>
  </cols>
  <sheetData>
    <row r="1" spans="1:15" s="1" customFormat="1" x14ac:dyDescent="0.3">
      <c r="A1" s="4" t="str">
        <f>HYPERLINK("#表信息!A1","返回")</f>
        <v>返回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3.5" x14ac:dyDescent="0.3">
      <c r="A2" s="40" t="str">
        <f>C5&amp;"("&amp;B5&amp;")"</f>
        <v>综合态势_智慧通行_车流月统计(dm_comprehensive_access_month)</v>
      </c>
      <c r="B2" s="41" t="s">
        <v>37</v>
      </c>
      <c r="C2" s="41"/>
      <c r="D2" s="41" t="s">
        <v>37</v>
      </c>
      <c r="E2" s="41" t="s">
        <v>37</v>
      </c>
      <c r="F2" s="41" t="s">
        <v>37</v>
      </c>
      <c r="G2" s="41" t="s">
        <v>37</v>
      </c>
      <c r="H2" s="41" t="s">
        <v>37</v>
      </c>
      <c r="I2" s="41" t="s">
        <v>37</v>
      </c>
      <c r="J2" s="41" t="s">
        <v>37</v>
      </c>
      <c r="K2" s="41" t="s">
        <v>37</v>
      </c>
      <c r="L2" s="41" t="s">
        <v>37</v>
      </c>
      <c r="M2" s="41" t="s">
        <v>37</v>
      </c>
      <c r="N2" s="41"/>
      <c r="O2" s="41" t="s">
        <v>37</v>
      </c>
    </row>
    <row r="3" spans="1:15" x14ac:dyDescent="0.3">
      <c r="A3" s="6" t="s">
        <v>8</v>
      </c>
      <c r="B3" s="6" t="s">
        <v>9</v>
      </c>
      <c r="C3" s="6" t="s">
        <v>10</v>
      </c>
      <c r="D3" s="7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6" t="s">
        <v>48</v>
      </c>
      <c r="O3" s="6" t="s">
        <v>49</v>
      </c>
    </row>
    <row r="4" spans="1:15" s="1" customFormat="1" x14ac:dyDescent="0.3">
      <c r="A4" s="8" t="s">
        <v>50</v>
      </c>
      <c r="B4" s="8" t="s">
        <v>50</v>
      </c>
      <c r="C4" s="8" t="s">
        <v>37</v>
      </c>
      <c r="D4" s="8" t="s">
        <v>37</v>
      </c>
      <c r="E4" s="8" t="s">
        <v>37</v>
      </c>
      <c r="F4" s="8" t="s">
        <v>37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8" t="s">
        <v>37</v>
      </c>
      <c r="N4" s="8" t="s">
        <v>37</v>
      </c>
      <c r="O4" s="8" t="s">
        <v>37</v>
      </c>
    </row>
    <row r="5" spans="1:15" x14ac:dyDescent="0.3">
      <c r="A5" s="9" t="s">
        <v>20</v>
      </c>
      <c r="B5" s="10" t="s">
        <v>35</v>
      </c>
      <c r="C5" s="11" t="s">
        <v>36</v>
      </c>
      <c r="D5" s="12" t="s">
        <v>51</v>
      </c>
      <c r="E5" s="12" t="s">
        <v>52</v>
      </c>
      <c r="F5" s="12" t="s">
        <v>53</v>
      </c>
      <c r="G5" s="12"/>
      <c r="H5" s="13" t="s">
        <v>54</v>
      </c>
      <c r="I5" s="13"/>
      <c r="J5" s="13" t="s">
        <v>24</v>
      </c>
      <c r="K5" s="13" t="s">
        <v>23</v>
      </c>
      <c r="L5" s="13"/>
      <c r="M5" s="13" t="s">
        <v>24</v>
      </c>
      <c r="N5" s="13" t="s">
        <v>55</v>
      </c>
      <c r="O5" s="13"/>
    </row>
    <row r="6" spans="1:15" x14ac:dyDescent="0.3">
      <c r="A6" s="9" t="s">
        <v>20</v>
      </c>
      <c r="B6" s="10" t="s">
        <v>35</v>
      </c>
      <c r="C6" s="11" t="s">
        <v>36</v>
      </c>
      <c r="D6" s="10" t="s">
        <v>93</v>
      </c>
      <c r="E6" s="14" t="s">
        <v>94</v>
      </c>
      <c r="F6" s="10" t="s">
        <v>58</v>
      </c>
      <c r="G6" s="15">
        <v>100</v>
      </c>
      <c r="H6" s="13">
        <v>0</v>
      </c>
      <c r="I6" s="13"/>
      <c r="J6" s="13" t="s">
        <v>24</v>
      </c>
      <c r="K6" s="13" t="s">
        <v>24</v>
      </c>
      <c r="L6" s="13"/>
      <c r="M6" s="13" t="s">
        <v>24</v>
      </c>
      <c r="N6" s="13" t="s">
        <v>55</v>
      </c>
      <c r="O6" s="13"/>
    </row>
    <row r="7" spans="1:15" x14ac:dyDescent="0.3">
      <c r="A7" s="9" t="s">
        <v>20</v>
      </c>
      <c r="B7" s="10" t="s">
        <v>35</v>
      </c>
      <c r="C7" s="11" t="s">
        <v>36</v>
      </c>
      <c r="D7" s="10" t="s">
        <v>80</v>
      </c>
      <c r="E7" s="14" t="s">
        <v>81</v>
      </c>
      <c r="F7" s="10" t="s">
        <v>73</v>
      </c>
      <c r="G7" s="15">
        <v>6</v>
      </c>
      <c r="H7" s="13" t="s">
        <v>54</v>
      </c>
      <c r="I7" s="13"/>
      <c r="J7" s="13" t="s">
        <v>24</v>
      </c>
      <c r="K7" s="13" t="s">
        <v>24</v>
      </c>
      <c r="L7" s="13"/>
      <c r="M7" s="13" t="s">
        <v>24</v>
      </c>
      <c r="N7" s="13" t="s">
        <v>55</v>
      </c>
      <c r="O7" s="13"/>
    </row>
    <row r="8" spans="1:15" x14ac:dyDescent="0.3">
      <c r="A8" s="9" t="s">
        <v>20</v>
      </c>
      <c r="B8" s="10" t="s">
        <v>35</v>
      </c>
      <c r="C8" s="11" t="s">
        <v>36</v>
      </c>
      <c r="D8" s="10" t="s">
        <v>69</v>
      </c>
      <c r="E8" s="14" t="s">
        <v>70</v>
      </c>
      <c r="F8" s="10" t="s">
        <v>58</v>
      </c>
      <c r="G8" s="15">
        <v>100</v>
      </c>
      <c r="H8" s="16" t="s">
        <v>54</v>
      </c>
      <c r="I8" s="13"/>
      <c r="J8" s="13" t="s">
        <v>24</v>
      </c>
      <c r="K8" s="13" t="s">
        <v>24</v>
      </c>
      <c r="L8" s="13"/>
      <c r="M8" s="13" t="s">
        <v>24</v>
      </c>
      <c r="N8" s="13" t="s">
        <v>55</v>
      </c>
      <c r="O8" s="16"/>
    </row>
    <row r="9" spans="1:15" x14ac:dyDescent="0.3">
      <c r="A9" s="9" t="s">
        <v>20</v>
      </c>
      <c r="B9" s="10" t="s">
        <v>35</v>
      </c>
      <c r="C9" s="11" t="s">
        <v>36</v>
      </c>
      <c r="D9" s="10" t="s">
        <v>71</v>
      </c>
      <c r="E9" s="14" t="s">
        <v>72</v>
      </c>
      <c r="F9" s="10" t="s">
        <v>73</v>
      </c>
      <c r="G9" s="15">
        <v>6</v>
      </c>
      <c r="H9" s="16" t="s">
        <v>54</v>
      </c>
      <c r="I9" s="13"/>
      <c r="J9" s="13" t="s">
        <v>24</v>
      </c>
      <c r="K9" s="13" t="s">
        <v>24</v>
      </c>
      <c r="L9" s="13"/>
      <c r="M9" s="13" t="s">
        <v>24</v>
      </c>
      <c r="N9" s="13" t="s">
        <v>55</v>
      </c>
      <c r="O9" s="17"/>
    </row>
  </sheetData>
  <mergeCells count="1">
    <mergeCell ref="A2:O2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版本控制</vt:lpstr>
      <vt:lpstr>表信息</vt:lpstr>
      <vt:lpstr>综合态势_总览</vt:lpstr>
      <vt:lpstr>综合态势_服务人员分类统计</vt:lpstr>
      <vt:lpstr>综合态势_专项服务_医废月统计</vt:lpstr>
      <vt:lpstr>综合态势_专项服务_中央运送月统计</vt:lpstr>
      <vt:lpstr>综合态势_智慧通行</vt:lpstr>
      <vt:lpstr>综合态势_智慧通行_车流月统计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2019-06-23T09:57:00Z</dcterms:created>
  <dc:creator>Apache POI</dc:creator>
  <cp:lastModifiedBy>yi ren</cp:lastModifiedBy>
  <dcterms:modified xsi:type="dcterms:W3CDTF">2021-08-20T06:45:43Z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8FC6CCE1A8ED499E8E125A7B8AE876EC</vt:lpwstr>
  </property>
</Properties>
</file>