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bookViews>
    <workbookView xWindow="0" yWindow="0" windowWidth="19200" windowHeight="11610" firstSheet="2" activeTab="6"/>
  </bookViews>
  <sheets>
    <sheet name="工艺单元分类" sheetId="1" r:id="rId1"/>
    <sheet name="公共数据字典" sheetId="9" r:id="rId2"/>
    <sheet name="Sheet1" sheetId="32" r:id="rId3"/>
    <sheet name="工艺常数" sheetId="13" r:id="rId4"/>
    <sheet name="客户基本资料" sheetId="5" r:id="rId5"/>
    <sheet name="采集点" sheetId="16" r:id="rId6"/>
    <sheet name="客户采集点dg" sheetId="33" r:id="rId7"/>
    <sheet name="客户采集点" sheetId="15" r:id="rId8"/>
    <sheet name="工艺单元" sheetId="8" r:id="rId9"/>
    <sheet name="Sheet3" sheetId="31" r:id="rId10"/>
    <sheet name="构筑物关键参数" sheetId="30" r:id="rId11"/>
    <sheet name="工艺参数" sheetId="12" r:id="rId12"/>
    <sheet name="客户工艺参数" sheetId="14" r:id="rId13"/>
    <sheet name="耗材规格" sheetId="17" r:id="rId14"/>
    <sheet name="耗材库存表" sheetId="19" r:id="rId15"/>
    <sheet name="化学品价格管理" sheetId="20" r:id="rId16"/>
    <sheet name="单位一览表" sheetId="21" r:id="rId17"/>
    <sheet name="能资源价格管理" sheetId="22" r:id="rId18"/>
    <sheet name="入库管理" sheetId="24" r:id="rId19"/>
    <sheet name="入库明细" sheetId="25" r:id="rId20"/>
    <sheet name="出库管理" sheetId="26" r:id="rId21"/>
    <sheet name="出库明细" sheetId="27" r:id="rId22"/>
    <sheet name="出入库关联" sheetId="28" r:id="rId23"/>
    <sheet name="供应商" sheetId="29" r:id="rId24"/>
    <sheet name="Sheet2" sheetId="4" state="hidden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3" l="1"/>
  <c r="C25" i="33"/>
  <c r="C17" i="33"/>
  <c r="A100" i="16" l="1"/>
  <c r="A99" i="16"/>
  <c r="A98" i="16"/>
  <c r="A34" i="16"/>
  <c r="A33" i="16"/>
  <c r="A32" i="16"/>
  <c r="E4" i="19" l="1"/>
  <c r="E3" i="19"/>
  <c r="E2" i="19"/>
  <c r="I5" i="25" l="1"/>
  <c r="H5" i="25"/>
  <c r="G5" i="25"/>
  <c r="C5" i="25"/>
  <c r="E3" i="24"/>
  <c r="E2" i="24"/>
  <c r="E4" i="24"/>
  <c r="F4" i="25"/>
  <c r="B5" i="28"/>
  <c r="A5" i="28"/>
  <c r="A3" i="28"/>
  <c r="F3" i="25"/>
  <c r="B4" i="28"/>
  <c r="A4" i="28"/>
  <c r="B3" i="28"/>
  <c r="F2" i="25"/>
  <c r="B2" i="28"/>
  <c r="A2" i="28"/>
  <c r="B5" i="27"/>
  <c r="B4" i="27"/>
  <c r="B3" i="27"/>
  <c r="B2" i="27"/>
  <c r="H2" i="25"/>
  <c r="J3" i="25"/>
  <c r="J4" i="25"/>
  <c r="J2" i="25"/>
  <c r="I4" i="25"/>
  <c r="H4" i="25"/>
  <c r="G4" i="25"/>
  <c r="G3" i="25"/>
  <c r="I3" i="25"/>
  <c r="H3" i="25"/>
  <c r="I2" i="25"/>
  <c r="G2" i="25"/>
  <c r="M10" i="1" l="1"/>
  <c r="M11" i="1"/>
  <c r="M12" i="1"/>
  <c r="M27" i="1"/>
  <c r="M28" i="1"/>
  <c r="M29" i="1"/>
  <c r="F54" i="1"/>
  <c r="F55" i="1"/>
  <c r="F56" i="1"/>
  <c r="E55" i="1"/>
  <c r="G54" i="1"/>
  <c r="N54" i="1" l="1"/>
  <c r="O54" i="1"/>
  <c r="N55" i="1"/>
  <c r="O55" i="1"/>
  <c r="O27" i="1"/>
  <c r="O10" i="1" s="1"/>
  <c r="O34" i="1" s="1"/>
  <c r="K27" i="1"/>
  <c r="K10" i="1" s="1"/>
  <c r="K33" i="1" s="1"/>
  <c r="K28" i="1"/>
  <c r="K11" i="1" s="1"/>
  <c r="K34" i="1" s="1"/>
  <c r="K29" i="1"/>
  <c r="K12" i="1" s="1"/>
  <c r="K35" i="1" s="1"/>
  <c r="K30" i="1"/>
  <c r="K24" i="1" s="1"/>
  <c r="K36" i="1" s="1"/>
  <c r="K31" i="1"/>
  <c r="K25" i="1" s="1"/>
  <c r="K37" i="1" s="1"/>
  <c r="J27" i="1"/>
  <c r="J10" i="1" s="1"/>
  <c r="J33" i="1" s="1"/>
  <c r="J28" i="1"/>
  <c r="J11" i="1" s="1"/>
  <c r="J34" i="1" s="1"/>
  <c r="J29" i="1"/>
  <c r="J12" i="1" s="1"/>
  <c r="J35" i="1" s="1"/>
  <c r="J30" i="1"/>
  <c r="J24" i="1" s="1"/>
  <c r="J36" i="1" s="1"/>
  <c r="J31" i="1"/>
  <c r="J25" i="1" s="1"/>
  <c r="J37" i="1" s="1"/>
  <c r="N27" i="1"/>
  <c r="N10" i="1" s="1"/>
  <c r="N34" i="1" s="1"/>
  <c r="K43" i="1"/>
  <c r="K44" i="1"/>
  <c r="K45" i="1"/>
  <c r="K46" i="1"/>
  <c r="K47" i="1"/>
  <c r="J58" i="1" l="1"/>
  <c r="J64" i="1" s="1"/>
  <c r="J70" i="1" s="1"/>
  <c r="J53" i="1"/>
  <c r="J56" i="1"/>
  <c r="J62" i="1" s="1"/>
  <c r="J68" i="1" s="1"/>
  <c r="J51" i="1"/>
  <c r="J54" i="1"/>
  <c r="J60" i="1" s="1"/>
  <c r="J66" i="1" s="1"/>
  <c r="J49" i="1"/>
  <c r="K55" i="1"/>
  <c r="K50" i="1"/>
  <c r="J57" i="1"/>
  <c r="J63" i="1" s="1"/>
  <c r="J69" i="1" s="1"/>
  <c r="J52" i="1"/>
  <c r="J55" i="1"/>
  <c r="J61" i="1" s="1"/>
  <c r="J67" i="1" s="1"/>
  <c r="J50" i="1"/>
  <c r="K58" i="1"/>
  <c r="K53" i="1"/>
  <c r="K56" i="1"/>
  <c r="K51" i="1"/>
  <c r="K54" i="1"/>
  <c r="K49" i="1"/>
  <c r="K57" i="1"/>
  <c r="K52" i="1"/>
</calcChain>
</file>

<file path=xl/comments1.xml><?xml version="1.0" encoding="utf-8"?>
<comments xmlns="http://schemas.openxmlformats.org/spreadsheetml/2006/main">
  <authors>
    <author>Jacky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00为默认值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Pulp &amp; Paper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Food &amp; Beverage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Pringting &amp; Dyeing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Petrolum &amp; Chemical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00为默认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默认为00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Collection/Storage/Equlization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Physical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Chemical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Physi-Cemical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Biological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Collection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Storage</t>
        </r>
      </text>
    </commen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Equlization</t>
        </r>
      </text>
    </comment>
    <comment ref="D29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Grid</t>
        </r>
      </text>
    </commen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Clarifier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Floatation</t>
        </r>
      </text>
    </comment>
    <comment ref="D32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Cooling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Neutralization</t>
        </r>
      </text>
    </comment>
    <comment ref="D34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Oxidation-Reduction</t>
        </r>
      </text>
    </comment>
    <comment ref="D35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Pricipitation</t>
        </r>
      </text>
    </comment>
    <comment ref="D3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Coagulation-Flocculation</t>
        </r>
      </text>
    </comment>
    <comment ref="D37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Fenton Oxidation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Micro Electrolysis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Anaerobic</t>
        </r>
      </text>
    </comment>
    <comment ref="D4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Aerobic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Facultative</t>
        </r>
      </text>
    </comment>
    <comment ref="D42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Sludge Thickening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Sludge Dewatering</t>
        </r>
      </text>
    </comment>
  </commentList>
</comments>
</file>

<file path=xl/comments2.xml><?xml version="1.0" encoding="utf-8"?>
<comments xmlns="http://schemas.openxmlformats.org/spreadsheetml/2006/main">
  <authors>
    <author>Jacky</author>
    <author>MengZulin</author>
  </authors>
  <commentLis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Pump Switch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Blower Switch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Stirrer Switch</t>
        </r>
      </text>
    </comment>
    <comment ref="C8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Return Sludge Flow</t>
        </r>
      </text>
    </comment>
    <comment ref="C87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Return Sludge Concentration</t>
        </r>
      </text>
    </comment>
    <comment ref="C8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Return Sludge Amount</t>
        </r>
      </text>
    </comment>
    <comment ref="C89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Waste Sludge Flow</t>
        </r>
      </text>
    </comment>
    <comment ref="C9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Waste Sludge Concentration</t>
        </r>
      </text>
    </comment>
    <comment ref="C9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Wasted Sludge Amount</t>
        </r>
      </text>
    </comment>
    <comment ref="C92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Sludge Cake Production</t>
        </r>
      </text>
    </comment>
    <comment ref="C93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Sludge Cake Production Rate</t>
        </r>
      </text>
    </comment>
    <comment ref="C94" authorId="1" shapeId="0">
      <text>
        <r>
          <rPr>
            <b/>
            <sz val="9"/>
            <color indexed="81"/>
            <rFont val="宋体"/>
            <family val="3"/>
            <charset val="134"/>
          </rPr>
          <t>MengZulin:</t>
        </r>
        <r>
          <rPr>
            <sz val="9"/>
            <color indexed="81"/>
            <rFont val="宋体"/>
            <family val="3"/>
            <charset val="134"/>
          </rPr>
          <t xml:space="preserve">
沼气累积产量</t>
        </r>
      </text>
    </comment>
    <comment ref="C95" authorId="1" shapeId="0">
      <text>
        <r>
          <rPr>
            <b/>
            <sz val="9"/>
            <color indexed="81"/>
            <rFont val="宋体"/>
            <family val="3"/>
            <charset val="134"/>
          </rPr>
          <t>MengZulin:</t>
        </r>
        <r>
          <rPr>
            <sz val="9"/>
            <color indexed="81"/>
            <rFont val="宋体"/>
            <family val="3"/>
            <charset val="134"/>
          </rPr>
          <t xml:space="preserve">
沼气产率</t>
        </r>
      </text>
    </comment>
    <comment ref="C11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Reuse WW Flow</t>
        </r>
      </text>
    </comment>
    <comment ref="C11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Reuse WW Ratio废水回用率</t>
        </r>
      </text>
    </comment>
    <comment ref="C115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 discharge </t>
        </r>
      </text>
    </comment>
    <comment ref="C133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Site Remaining</t>
        </r>
      </text>
    </comment>
  </commentList>
</comments>
</file>

<file path=xl/comments3.xml><?xml version="1.0" encoding="utf-8"?>
<comments xmlns="http://schemas.openxmlformats.org/spreadsheetml/2006/main">
  <authors>
    <author>Jacky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Manual Grid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Inclined Screen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Water Equlization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Water Storage</t>
        </r>
      </text>
    </commen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Microbe Selection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Jacky
Internal Circulation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Storage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Vertical Clarifier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Gravity Thickening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Press Filtration 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Jacky:</t>
        </r>
        <r>
          <rPr>
            <sz val="9"/>
            <color indexed="81"/>
            <rFont val="宋体"/>
            <family val="3"/>
            <charset val="134"/>
          </rPr>
          <t xml:space="preserve">
Chemical Dosing</t>
        </r>
      </text>
    </comment>
  </commentList>
</comments>
</file>

<file path=xl/sharedStrings.xml><?xml version="1.0" encoding="utf-8"?>
<sst xmlns="http://schemas.openxmlformats.org/spreadsheetml/2006/main" count="5866" uniqueCount="1781">
  <si>
    <t>1</t>
  </si>
  <si>
    <t>物理处理</t>
  </si>
  <si>
    <t>2</t>
  </si>
  <si>
    <t>沉淀</t>
  </si>
  <si>
    <t>3</t>
  </si>
  <si>
    <t>气浮</t>
  </si>
  <si>
    <t>冷却</t>
  </si>
  <si>
    <t>化学处理</t>
  </si>
  <si>
    <t>化学中和</t>
  </si>
  <si>
    <t>氧化还原</t>
  </si>
  <si>
    <t>化学沉淀</t>
  </si>
  <si>
    <t>物化处理</t>
  </si>
  <si>
    <t>混凝</t>
  </si>
  <si>
    <t>微电解</t>
  </si>
  <si>
    <t>膨胀颗粒污泥床（EGSB）</t>
  </si>
  <si>
    <t>生物接触氧化（BCO）</t>
  </si>
  <si>
    <t>活性污泥</t>
  </si>
  <si>
    <t>氧化沟</t>
  </si>
  <si>
    <t>生物处理</t>
    <phoneticPr fontId="1" type="noConversion"/>
  </si>
  <si>
    <t>构筑物</t>
    <phoneticPr fontId="1" type="noConversion"/>
  </si>
  <si>
    <t>设备</t>
    <phoneticPr fontId="1" type="noConversion"/>
  </si>
  <si>
    <t>集水</t>
    <phoneticPr fontId="1" type="noConversion"/>
  </si>
  <si>
    <t>调节</t>
    <phoneticPr fontId="1" type="noConversion"/>
  </si>
  <si>
    <t>曝气调节</t>
    <phoneticPr fontId="1" type="noConversion"/>
  </si>
  <si>
    <t>集水井</t>
    <phoneticPr fontId="1" type="noConversion"/>
  </si>
  <si>
    <t>提升泵</t>
    <phoneticPr fontId="1" type="noConversion"/>
  </si>
  <si>
    <t>调节池</t>
    <phoneticPr fontId="1" type="noConversion"/>
  </si>
  <si>
    <t>曝气风机</t>
    <phoneticPr fontId="1" type="noConversion"/>
  </si>
  <si>
    <t>搅拌桨</t>
    <phoneticPr fontId="1" type="noConversion"/>
  </si>
  <si>
    <t>提升泵</t>
    <phoneticPr fontId="1" type="noConversion"/>
  </si>
  <si>
    <t>格栅井</t>
    <phoneticPr fontId="1" type="noConversion"/>
  </si>
  <si>
    <t>平流沉淀</t>
    <phoneticPr fontId="1" type="noConversion"/>
  </si>
  <si>
    <t>竖流沉淀</t>
    <phoneticPr fontId="1" type="noConversion"/>
  </si>
  <si>
    <t>平流沉淀池</t>
    <phoneticPr fontId="1" type="noConversion"/>
  </si>
  <si>
    <t>竖流沉淀池</t>
    <phoneticPr fontId="1" type="noConversion"/>
  </si>
  <si>
    <t>刮泥机</t>
    <phoneticPr fontId="1" type="noConversion"/>
  </si>
  <si>
    <t>斜板(管)沉淀</t>
    <phoneticPr fontId="1" type="noConversion"/>
  </si>
  <si>
    <t>排泥泵</t>
    <phoneticPr fontId="1" type="noConversion"/>
  </si>
  <si>
    <t>压力溶气气浮(DAF)</t>
    <phoneticPr fontId="1" type="noConversion"/>
  </si>
  <si>
    <t>窝凹气浮(CAF)</t>
    <phoneticPr fontId="1" type="noConversion"/>
  </si>
  <si>
    <t>备注</t>
    <phoneticPr fontId="1" type="noConversion"/>
  </si>
  <si>
    <t>浅层气浮</t>
    <phoneticPr fontId="1" type="noConversion"/>
  </si>
  <si>
    <t>窝凹曝气机</t>
    <phoneticPr fontId="1" type="noConversion"/>
  </si>
  <si>
    <t>电解气浮</t>
    <phoneticPr fontId="1" type="noConversion"/>
  </si>
  <si>
    <t>水质水量调节</t>
    <phoneticPr fontId="1" type="noConversion"/>
  </si>
  <si>
    <t>调节池</t>
    <phoneticPr fontId="1" type="noConversion"/>
  </si>
  <si>
    <t>格栅机</t>
    <phoneticPr fontId="1" type="noConversion"/>
  </si>
  <si>
    <t>空气压缩机/旋转布水器</t>
    <phoneticPr fontId="1" type="noConversion"/>
  </si>
  <si>
    <t xml:space="preserve">冷却塔 </t>
    <phoneticPr fontId="1" type="noConversion"/>
  </si>
  <si>
    <t>循环泵/风机</t>
    <phoneticPr fontId="1" type="noConversion"/>
  </si>
  <si>
    <t>气浮池</t>
    <phoneticPr fontId="1" type="noConversion"/>
  </si>
  <si>
    <t>溶气罐/气浮池</t>
    <phoneticPr fontId="1" type="noConversion"/>
  </si>
  <si>
    <t>气浮电极</t>
    <phoneticPr fontId="1" type="noConversion"/>
  </si>
  <si>
    <t>反应池</t>
    <phoneticPr fontId="1" type="noConversion"/>
  </si>
  <si>
    <t>反应池</t>
    <phoneticPr fontId="1" type="noConversion"/>
  </si>
  <si>
    <t>Fenton氧化</t>
    <phoneticPr fontId="1" type="noConversion"/>
  </si>
  <si>
    <t>水解酸化池</t>
    <phoneticPr fontId="1" type="noConversion"/>
  </si>
  <si>
    <t>搅拌桨/提升泵</t>
    <phoneticPr fontId="1" type="noConversion"/>
  </si>
  <si>
    <t>IC反应塔</t>
    <phoneticPr fontId="1" type="noConversion"/>
  </si>
  <si>
    <t>曝气池</t>
    <phoneticPr fontId="1" type="noConversion"/>
  </si>
  <si>
    <t>接触氧化池</t>
    <phoneticPr fontId="1" type="noConversion"/>
  </si>
  <si>
    <t>曝气池</t>
    <phoneticPr fontId="1" type="noConversion"/>
  </si>
  <si>
    <t>序批式反应器</t>
    <phoneticPr fontId="1" type="noConversion"/>
  </si>
  <si>
    <t>一体化反应池</t>
    <phoneticPr fontId="1" type="noConversion"/>
  </si>
  <si>
    <t>厌氧处理</t>
    <phoneticPr fontId="1" type="noConversion"/>
  </si>
  <si>
    <t>好氧处理</t>
    <phoneticPr fontId="1" type="noConversion"/>
  </si>
  <si>
    <t>水解酸化</t>
    <phoneticPr fontId="1" type="noConversion"/>
  </si>
  <si>
    <t>厌氧内循环反应器（IC）</t>
    <phoneticPr fontId="1" type="noConversion"/>
  </si>
  <si>
    <t>上流式厌氧污泥床（UASB）</t>
    <phoneticPr fontId="1" type="noConversion"/>
  </si>
  <si>
    <t>提升泵</t>
    <phoneticPr fontId="1" type="noConversion"/>
  </si>
  <si>
    <t>工艺单元</t>
    <phoneticPr fontId="1" type="noConversion"/>
  </si>
  <si>
    <t>A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</si>
  <si>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</si>
  <si>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</si>
  <si>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</si>
  <si>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</si>
  <si>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电机开关</t>
    <phoneticPr fontId="1" type="noConversion"/>
  </si>
  <si>
    <t>液位</t>
    <phoneticPr fontId="1" type="noConversion"/>
  </si>
  <si>
    <t>高高液位开关</t>
    <phoneticPr fontId="1" type="noConversion"/>
  </si>
  <si>
    <t>高液位开关</t>
    <phoneticPr fontId="1" type="noConversion"/>
  </si>
  <si>
    <t>低液位开关</t>
    <phoneticPr fontId="1" type="noConversion"/>
  </si>
  <si>
    <t>低液位开关</t>
    <phoneticPr fontId="1" type="noConversion"/>
  </si>
  <si>
    <t>低低液位开关</t>
    <phoneticPr fontId="1" type="noConversion"/>
  </si>
  <si>
    <t>液位</t>
    <phoneticPr fontId="1" type="noConversion"/>
  </si>
  <si>
    <t>高高液位开关</t>
    <phoneticPr fontId="1" type="noConversion"/>
  </si>
  <si>
    <t>高液位开关</t>
    <phoneticPr fontId="1" type="noConversion"/>
  </si>
  <si>
    <t>低低液位开关</t>
    <phoneticPr fontId="1" type="noConversion"/>
  </si>
  <si>
    <t>电机开关</t>
    <phoneticPr fontId="1" type="noConversion"/>
  </si>
  <si>
    <t>D</t>
    <phoneticPr fontId="1" type="noConversion"/>
  </si>
  <si>
    <t>刮泥机</t>
    <phoneticPr fontId="1" type="noConversion"/>
  </si>
  <si>
    <t>排泥泵</t>
    <phoneticPr fontId="1" type="noConversion"/>
  </si>
  <si>
    <t>电机开关</t>
    <phoneticPr fontId="1" type="noConversion"/>
  </si>
  <si>
    <t>D</t>
    <phoneticPr fontId="1" type="noConversion"/>
  </si>
  <si>
    <t>电机开关</t>
    <phoneticPr fontId="1" type="noConversion"/>
  </si>
  <si>
    <t>D</t>
    <phoneticPr fontId="1" type="noConversion"/>
  </si>
  <si>
    <t>空气压缩机</t>
    <phoneticPr fontId="1" type="noConversion"/>
  </si>
  <si>
    <t>回流泵</t>
    <phoneticPr fontId="1" type="noConversion"/>
  </si>
  <si>
    <t>溶气罐</t>
    <phoneticPr fontId="1" type="noConversion"/>
  </si>
  <si>
    <t>气浮池</t>
    <phoneticPr fontId="1" type="noConversion"/>
  </si>
  <si>
    <t>工艺参数</t>
    <phoneticPr fontId="1" type="noConversion"/>
  </si>
  <si>
    <t>进水</t>
    <phoneticPr fontId="1" type="noConversion"/>
  </si>
  <si>
    <t>出水</t>
    <phoneticPr fontId="1" type="noConversion"/>
  </si>
  <si>
    <t>HRT</t>
    <phoneticPr fontId="1" type="noConversion"/>
  </si>
  <si>
    <t>COD</t>
    <phoneticPr fontId="1" type="noConversion"/>
  </si>
  <si>
    <t>SS</t>
    <phoneticPr fontId="1" type="noConversion"/>
  </si>
  <si>
    <t>氨氮</t>
    <phoneticPr fontId="1" type="noConversion"/>
  </si>
  <si>
    <t xml:space="preserve">HRT </t>
    <phoneticPr fontId="1" type="noConversion"/>
  </si>
  <si>
    <t>pH</t>
    <phoneticPr fontId="1" type="noConversion"/>
  </si>
  <si>
    <t>COD</t>
    <phoneticPr fontId="1" type="noConversion"/>
  </si>
  <si>
    <t>SS</t>
    <phoneticPr fontId="1" type="noConversion"/>
  </si>
  <si>
    <t>氨氮</t>
    <phoneticPr fontId="1" type="noConversion"/>
  </si>
  <si>
    <t>水量</t>
    <phoneticPr fontId="1" type="noConversion"/>
  </si>
  <si>
    <t>水量</t>
    <phoneticPr fontId="1" type="noConversion"/>
  </si>
  <si>
    <t>SS</t>
    <phoneticPr fontId="1" type="noConversion"/>
  </si>
  <si>
    <t>过栅流速</t>
    <phoneticPr fontId="1" type="noConversion"/>
  </si>
  <si>
    <t>Q</t>
    <phoneticPr fontId="1" type="noConversion"/>
  </si>
  <si>
    <t>名称</t>
    <phoneticPr fontId="1" type="noConversion"/>
  </si>
  <si>
    <t>采集点名称</t>
    <phoneticPr fontId="1" type="noConversion"/>
  </si>
  <si>
    <t>变量类型</t>
    <phoneticPr fontId="1" type="noConversion"/>
  </si>
  <si>
    <t>名称</t>
    <phoneticPr fontId="1" type="noConversion"/>
  </si>
  <si>
    <t>采集点名称</t>
    <phoneticPr fontId="1" type="noConversion"/>
  </si>
  <si>
    <t>变量类型</t>
    <phoneticPr fontId="1" type="noConversion"/>
  </si>
  <si>
    <t>关键参数</t>
    <phoneticPr fontId="1" type="noConversion"/>
  </si>
  <si>
    <t>关键参数</t>
    <phoneticPr fontId="1" type="noConversion"/>
  </si>
  <si>
    <r>
      <t>V</t>
    </r>
    <r>
      <rPr>
        <vertAlign val="subscript"/>
        <sz val="11"/>
        <color theme="1"/>
        <rFont val="宋体"/>
        <family val="3"/>
        <charset val="134"/>
        <scheme val="minor"/>
      </rPr>
      <t>E</t>
    </r>
    <phoneticPr fontId="1" type="noConversion"/>
  </si>
  <si>
    <t>总氮</t>
    <phoneticPr fontId="1" type="noConversion"/>
  </si>
  <si>
    <t>总氮</t>
    <phoneticPr fontId="1" type="noConversion"/>
  </si>
  <si>
    <t>G/Q</t>
    <phoneticPr fontId="1" type="noConversion"/>
  </si>
  <si>
    <t>固体负荷</t>
    <phoneticPr fontId="1" type="noConversion"/>
  </si>
  <si>
    <t>表面负荷</t>
    <phoneticPr fontId="1" type="noConversion"/>
  </si>
  <si>
    <t>HRT</t>
    <phoneticPr fontId="1" type="noConversion"/>
  </si>
  <si>
    <t>水平流速</t>
    <phoneticPr fontId="1" type="noConversion"/>
  </si>
  <si>
    <t>Q</t>
    <phoneticPr fontId="1" type="noConversion"/>
  </si>
  <si>
    <t>Q</t>
    <phoneticPr fontId="1" type="noConversion"/>
  </si>
  <si>
    <t>中心挂管内流速</t>
    <phoneticPr fontId="1" type="noConversion"/>
  </si>
  <si>
    <t>L</t>
    <phoneticPr fontId="1" type="noConversion"/>
  </si>
  <si>
    <t>B</t>
    <phoneticPr fontId="1" type="noConversion"/>
  </si>
  <si>
    <t>H</t>
    <phoneticPr fontId="1" type="noConversion"/>
  </si>
  <si>
    <t>中心管直径</t>
    <phoneticPr fontId="1" type="noConversion"/>
  </si>
  <si>
    <t>沉淀池直径</t>
    <phoneticPr fontId="1" type="noConversion"/>
  </si>
  <si>
    <t>中心管下端至反射板表面缝隙流速</t>
    <phoneticPr fontId="1" type="noConversion"/>
  </si>
  <si>
    <t>中心管下端至反射板表面缝隙高度</t>
    <phoneticPr fontId="1" type="noConversion"/>
  </si>
  <si>
    <t>有效水深</t>
    <phoneticPr fontId="1" type="noConversion"/>
  </si>
  <si>
    <t>斜板(管)沉淀池</t>
    <phoneticPr fontId="1" type="noConversion"/>
  </si>
  <si>
    <t>HRT</t>
    <phoneticPr fontId="1" type="noConversion"/>
  </si>
  <si>
    <t>固体负荷</t>
    <phoneticPr fontId="1" type="noConversion"/>
  </si>
  <si>
    <t>表面负荷</t>
    <phoneticPr fontId="1" type="noConversion"/>
  </si>
  <si>
    <t>S</t>
    <phoneticPr fontId="1" type="noConversion"/>
  </si>
  <si>
    <t>斜板(管)上部水深</t>
    <phoneticPr fontId="1" type="noConversion"/>
  </si>
  <si>
    <t>斜板(管)高度</t>
    <phoneticPr fontId="1" type="noConversion"/>
  </si>
  <si>
    <t>Q</t>
    <phoneticPr fontId="1" type="noConversion"/>
  </si>
  <si>
    <t>出水堰负荷</t>
    <phoneticPr fontId="1" type="noConversion"/>
  </si>
  <si>
    <t>SS</t>
    <phoneticPr fontId="1" type="noConversion"/>
  </si>
  <si>
    <t>回流量</t>
    <phoneticPr fontId="1" type="noConversion"/>
  </si>
  <si>
    <t>P</t>
    <phoneticPr fontId="1" type="noConversion"/>
  </si>
  <si>
    <t>H</t>
    <phoneticPr fontId="1" type="noConversion"/>
  </si>
  <si>
    <t>是否好氧进水监管项目</t>
    <phoneticPr fontId="1" type="noConversion"/>
  </si>
  <si>
    <t>是否排放监管项目</t>
    <phoneticPr fontId="1" type="noConversion"/>
  </si>
  <si>
    <t>客户代码</t>
    <phoneticPr fontId="1" type="noConversion"/>
  </si>
  <si>
    <t>客户类型代码</t>
    <phoneticPr fontId="1" type="noConversion"/>
  </si>
  <si>
    <t>客户全称</t>
    <phoneticPr fontId="1" type="noConversion"/>
  </si>
  <si>
    <t>客户地址</t>
    <phoneticPr fontId="1" type="noConversion"/>
  </si>
  <si>
    <t>联系电话</t>
    <phoneticPr fontId="1" type="noConversion"/>
  </si>
  <si>
    <t>联系传真</t>
    <phoneticPr fontId="1" type="noConversion"/>
  </si>
  <si>
    <t>用户数</t>
    <phoneticPr fontId="1" type="noConversion"/>
  </si>
  <si>
    <t>客户DTU</t>
    <phoneticPr fontId="1" type="noConversion"/>
  </si>
  <si>
    <t>客户标识</t>
    <phoneticPr fontId="1" type="noConversion"/>
  </si>
  <si>
    <t>客户简介</t>
    <phoneticPr fontId="1" type="noConversion"/>
  </si>
  <si>
    <t>客户所属行业代码</t>
    <phoneticPr fontId="1" type="noConversion"/>
  </si>
  <si>
    <t>客户联系人</t>
    <phoneticPr fontId="1" type="noConversion"/>
  </si>
  <si>
    <t>客户联系人电话</t>
    <phoneticPr fontId="1" type="noConversion"/>
  </si>
  <si>
    <t>客户联系人手机</t>
    <phoneticPr fontId="1" type="noConversion"/>
  </si>
  <si>
    <t>客户联系人邮箱</t>
    <phoneticPr fontId="1" type="noConversion"/>
  </si>
  <si>
    <t>SZKL</t>
    <phoneticPr fontId="1" type="noConversion"/>
  </si>
  <si>
    <t>00</t>
    <phoneticPr fontId="1" type="noConversion"/>
  </si>
  <si>
    <t>01</t>
  </si>
  <si>
    <t>02</t>
  </si>
  <si>
    <t>03</t>
  </si>
  <si>
    <t>制浆造纸</t>
    <phoneticPr fontId="1" type="noConversion"/>
  </si>
  <si>
    <t>食品饮料</t>
    <phoneticPr fontId="1" type="noConversion"/>
  </si>
  <si>
    <t>纺织印染</t>
    <phoneticPr fontId="1" type="noConversion"/>
  </si>
  <si>
    <t>石油化工</t>
    <phoneticPr fontId="1" type="noConversion"/>
  </si>
  <si>
    <t>WMS客户</t>
    <phoneticPr fontId="1" type="noConversion"/>
  </si>
  <si>
    <t>托管客户</t>
    <phoneticPr fontId="1" type="noConversion"/>
  </si>
  <si>
    <t>生物增效客户</t>
    <phoneticPr fontId="1" type="noConversion"/>
  </si>
  <si>
    <t>诊断优化客户</t>
    <phoneticPr fontId="1" type="noConversion"/>
  </si>
  <si>
    <t>01</t>
    <phoneticPr fontId="1" type="noConversion"/>
  </si>
  <si>
    <t>可口可乐装瓶商生产（东莞）有限公司苏州分公司</t>
    <phoneticPr fontId="1" type="noConversion"/>
  </si>
  <si>
    <t>苏州市吴中区胥口镇胥江工业园东欣路</t>
    <phoneticPr fontId="1" type="noConversion"/>
  </si>
  <si>
    <t>标准工艺单元编码</t>
    <phoneticPr fontId="1" type="noConversion"/>
  </si>
  <si>
    <t>标准工艺单元小类</t>
    <phoneticPr fontId="1" type="noConversion"/>
  </si>
  <si>
    <t>标准工艺单元名称</t>
    <phoneticPr fontId="1" type="noConversion"/>
  </si>
  <si>
    <t>标准工艺单元大类</t>
    <phoneticPr fontId="1" type="noConversion"/>
  </si>
  <si>
    <t>备注</t>
    <phoneticPr fontId="1" type="noConversion"/>
  </si>
  <si>
    <t>工艺单元大类</t>
    <phoneticPr fontId="1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</si>
  <si>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</si>
  <si>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</si>
  <si>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</si>
  <si>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</si>
  <si>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</si>
  <si>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</si>
  <si>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</si>
  <si>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</si>
  <si>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</si>
  <si>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</si>
  <si>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</si>
  <si>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</si>
  <si>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</si>
  <si>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00</t>
    <phoneticPr fontId="1" type="noConversion"/>
  </si>
  <si>
    <t>收集/贮存/调节</t>
    <phoneticPr fontId="1" type="noConversion"/>
  </si>
  <si>
    <t>物理处理</t>
    <phoneticPr fontId="1" type="noConversion"/>
  </si>
  <si>
    <t>化学处理</t>
    <phoneticPr fontId="1" type="noConversion"/>
  </si>
  <si>
    <t>物化处理</t>
    <phoneticPr fontId="1" type="noConversion"/>
  </si>
  <si>
    <t>生物处理</t>
    <phoneticPr fontId="1" type="noConversion"/>
  </si>
  <si>
    <t>工艺单元小类</t>
    <phoneticPr fontId="1" type="noConversion"/>
  </si>
  <si>
    <t>集水</t>
    <phoneticPr fontId="1" type="noConversion"/>
  </si>
  <si>
    <t>格栅</t>
    <phoneticPr fontId="1" type="noConversion"/>
  </si>
  <si>
    <t>调节</t>
    <phoneticPr fontId="1" type="noConversion"/>
  </si>
  <si>
    <t>沉淀</t>
    <phoneticPr fontId="1" type="noConversion"/>
  </si>
  <si>
    <t>气浮</t>
    <phoneticPr fontId="1" type="noConversion"/>
  </si>
  <si>
    <t>冷却</t>
    <phoneticPr fontId="1" type="noConversion"/>
  </si>
  <si>
    <t>氧化还原</t>
    <phoneticPr fontId="1" type="noConversion"/>
  </si>
  <si>
    <t>化学中和反应</t>
    <phoneticPr fontId="1" type="noConversion"/>
  </si>
  <si>
    <t>氧化还原反应</t>
    <phoneticPr fontId="1" type="noConversion"/>
  </si>
  <si>
    <t>化学沉淀反应</t>
    <phoneticPr fontId="1" type="noConversion"/>
  </si>
  <si>
    <t>混凝</t>
    <phoneticPr fontId="1" type="noConversion"/>
  </si>
  <si>
    <t>Fenton氧化</t>
    <phoneticPr fontId="1" type="noConversion"/>
  </si>
  <si>
    <t>微电解</t>
    <phoneticPr fontId="1" type="noConversion"/>
  </si>
  <si>
    <t>厌氧</t>
    <phoneticPr fontId="1" type="noConversion"/>
  </si>
  <si>
    <t>好氧</t>
    <phoneticPr fontId="1" type="noConversion"/>
  </si>
  <si>
    <t>兼氧</t>
    <phoneticPr fontId="1" type="noConversion"/>
  </si>
  <si>
    <t>MG-1</t>
  </si>
  <si>
    <t>MG-1</t>
    <phoneticPr fontId="1" type="noConversion"/>
  </si>
  <si>
    <t>人工格栅</t>
    <phoneticPr fontId="1" type="noConversion"/>
  </si>
  <si>
    <t>04</t>
    <phoneticPr fontId="1" type="noConversion"/>
  </si>
  <si>
    <t>01</t>
    <phoneticPr fontId="1" type="noConversion"/>
  </si>
  <si>
    <t>IS-1</t>
    <phoneticPr fontId="1" type="noConversion"/>
  </si>
  <si>
    <t>斜网</t>
    <phoneticPr fontId="1" type="noConversion"/>
  </si>
  <si>
    <t>03</t>
    <phoneticPr fontId="1" type="noConversion"/>
  </si>
  <si>
    <t>贮存</t>
    <phoneticPr fontId="1" type="noConversion"/>
  </si>
  <si>
    <t>水质水量调节</t>
    <phoneticPr fontId="1" type="noConversion"/>
  </si>
  <si>
    <t>02</t>
    <phoneticPr fontId="1" type="noConversion"/>
  </si>
  <si>
    <t>格栅</t>
    <phoneticPr fontId="1" type="noConversion"/>
  </si>
  <si>
    <t>人工格栅</t>
    <phoneticPr fontId="1" type="noConversion"/>
  </si>
  <si>
    <t>贮存</t>
    <phoneticPr fontId="1" type="noConversion"/>
  </si>
  <si>
    <t>贮水池</t>
    <phoneticPr fontId="1" type="noConversion"/>
  </si>
  <si>
    <t>贮存</t>
    <phoneticPr fontId="1" type="noConversion"/>
  </si>
  <si>
    <t>02</t>
    <phoneticPr fontId="1" type="noConversion"/>
  </si>
  <si>
    <t>生物选择</t>
    <phoneticPr fontId="1" type="noConversion"/>
  </si>
  <si>
    <t>MS-1</t>
    <phoneticPr fontId="1" type="noConversion"/>
  </si>
  <si>
    <t>05</t>
    <phoneticPr fontId="1" type="noConversion"/>
  </si>
  <si>
    <t>IC-1</t>
  </si>
  <si>
    <t>IC-1</t>
    <phoneticPr fontId="1" type="noConversion"/>
  </si>
  <si>
    <t>14</t>
    <phoneticPr fontId="1" type="noConversion"/>
  </si>
  <si>
    <t>厌氧内循环</t>
    <phoneticPr fontId="1" type="noConversion"/>
  </si>
  <si>
    <t>IC-2</t>
    <phoneticPr fontId="1" type="noConversion"/>
  </si>
  <si>
    <t>04</t>
    <phoneticPr fontId="1" type="noConversion"/>
  </si>
  <si>
    <t>CN-1</t>
    <phoneticPr fontId="1" type="noConversion"/>
  </si>
  <si>
    <t>化学中和</t>
    <phoneticPr fontId="1" type="noConversion"/>
  </si>
  <si>
    <t>08</t>
    <phoneticPr fontId="1" type="noConversion"/>
  </si>
  <si>
    <t>OR-1</t>
    <phoneticPr fontId="1" type="noConversion"/>
  </si>
  <si>
    <t>09</t>
    <phoneticPr fontId="1" type="noConversion"/>
  </si>
  <si>
    <t>BCO-1</t>
    <phoneticPr fontId="1" type="noConversion"/>
  </si>
  <si>
    <t>15</t>
    <phoneticPr fontId="1" type="noConversion"/>
  </si>
  <si>
    <t>生物接触氧化</t>
    <phoneticPr fontId="1" type="noConversion"/>
  </si>
  <si>
    <t>BCO-2</t>
  </si>
  <si>
    <t>BCO-3</t>
  </si>
  <si>
    <t>BCO-4</t>
  </si>
  <si>
    <t>05</t>
    <phoneticPr fontId="1" type="noConversion"/>
  </si>
  <si>
    <t>WS-2</t>
    <phoneticPr fontId="1" type="noConversion"/>
  </si>
  <si>
    <t>WS-1</t>
    <phoneticPr fontId="1" type="noConversion"/>
  </si>
  <si>
    <t>WS-3</t>
    <phoneticPr fontId="1" type="noConversion"/>
  </si>
  <si>
    <t>WS-4</t>
    <phoneticPr fontId="1" type="noConversion"/>
  </si>
  <si>
    <t>WE-1</t>
    <phoneticPr fontId="1" type="noConversion"/>
  </si>
  <si>
    <t>污泥浓缩</t>
    <phoneticPr fontId="1" type="noConversion"/>
  </si>
  <si>
    <t>污泥脱水</t>
    <phoneticPr fontId="1" type="noConversion"/>
  </si>
  <si>
    <t>重力浓缩</t>
    <phoneticPr fontId="1" type="noConversion"/>
  </si>
  <si>
    <t>带式压滤脱水</t>
    <phoneticPr fontId="1" type="noConversion"/>
  </si>
  <si>
    <t>CD-1</t>
    <phoneticPr fontId="1" type="noConversion"/>
  </si>
  <si>
    <t>其它</t>
    <phoneticPr fontId="1" type="noConversion"/>
  </si>
  <si>
    <t>化学加药</t>
    <phoneticPr fontId="1" type="noConversion"/>
  </si>
  <si>
    <t>05</t>
    <phoneticPr fontId="1" type="noConversion"/>
  </si>
  <si>
    <t>CD-2</t>
  </si>
  <si>
    <t>CD-3</t>
  </si>
  <si>
    <t>CD-4</t>
  </si>
  <si>
    <t>CD-5</t>
  </si>
  <si>
    <t>代码</t>
    <phoneticPr fontId="1" type="noConversion"/>
  </si>
  <si>
    <t>竖流沉淀</t>
    <phoneticPr fontId="1" type="noConversion"/>
  </si>
  <si>
    <t>所属工艺单元</t>
    <phoneticPr fontId="1" type="noConversion"/>
  </si>
  <si>
    <t>下下限</t>
    <phoneticPr fontId="1" type="noConversion"/>
  </si>
  <si>
    <t>下限</t>
    <phoneticPr fontId="1" type="noConversion"/>
  </si>
  <si>
    <t>上限</t>
    <phoneticPr fontId="1" type="noConversion"/>
  </si>
  <si>
    <t>上上限</t>
    <phoneticPr fontId="1" type="noConversion"/>
  </si>
  <si>
    <t>是否显示图表</t>
    <phoneticPr fontId="1" type="noConversion"/>
  </si>
  <si>
    <t>提醒模板编码</t>
    <phoneticPr fontId="1" type="noConversion"/>
  </si>
  <si>
    <t>报告模板编码</t>
    <phoneticPr fontId="1" type="noConversion"/>
  </si>
  <si>
    <t>采集点编码</t>
    <phoneticPr fontId="1" type="noConversion"/>
  </si>
  <si>
    <t>是否提醒</t>
    <phoneticPr fontId="1" type="noConversion"/>
  </si>
  <si>
    <t>是否报告</t>
    <phoneticPr fontId="1" type="noConversion"/>
  </si>
  <si>
    <t>是否进水监管项目</t>
    <phoneticPr fontId="1" type="noConversion"/>
  </si>
  <si>
    <t>是否厌氧进水监管项目</t>
    <phoneticPr fontId="1" type="noConversion"/>
  </si>
  <si>
    <t>工艺常数</t>
    <phoneticPr fontId="1" type="noConversion"/>
  </si>
  <si>
    <t>工艺常数编码</t>
    <phoneticPr fontId="1" type="noConversion"/>
  </si>
  <si>
    <t>工艺常数名称</t>
    <phoneticPr fontId="1" type="noConversion"/>
  </si>
  <si>
    <t>备注</t>
    <phoneticPr fontId="1" type="noConversion"/>
  </si>
  <si>
    <t>001</t>
    <phoneticPr fontId="1" type="noConversion"/>
  </si>
  <si>
    <t>工艺参数</t>
    <phoneticPr fontId="1" type="noConversion"/>
  </si>
  <si>
    <t>工艺参数编码</t>
    <phoneticPr fontId="1" type="noConversion"/>
  </si>
  <si>
    <t>工艺参数名称</t>
    <phoneticPr fontId="1" type="noConversion"/>
  </si>
  <si>
    <t>工艺参数备注</t>
    <phoneticPr fontId="1" type="noConversion"/>
  </si>
  <si>
    <t>是否水质管理项目</t>
    <phoneticPr fontId="1" type="noConversion"/>
  </si>
  <si>
    <t>是否厌氧水质管理项目</t>
    <phoneticPr fontId="1" type="noConversion"/>
  </si>
  <si>
    <t>是否好氧水质管理项目</t>
    <phoneticPr fontId="1" type="noConversion"/>
  </si>
  <si>
    <t>是否好氧工艺参数</t>
    <phoneticPr fontId="1" type="noConversion"/>
  </si>
  <si>
    <t>是否厌氧工艺参数</t>
    <phoneticPr fontId="1" type="noConversion"/>
  </si>
  <si>
    <t>是否系统绩效管理项目</t>
    <phoneticPr fontId="1" type="noConversion"/>
  </si>
  <si>
    <t>是否厌氧绩效管理项目</t>
    <phoneticPr fontId="1" type="noConversion"/>
  </si>
  <si>
    <t>是否好氧绩效管理项目</t>
    <phoneticPr fontId="1" type="noConversion"/>
  </si>
  <si>
    <t>容积负荷</t>
    <phoneticPr fontId="1" type="noConversion"/>
  </si>
  <si>
    <t>中心管内流速</t>
    <phoneticPr fontId="1" type="noConversion"/>
  </si>
  <si>
    <t>单位</t>
    <phoneticPr fontId="1" type="noConversion"/>
  </si>
  <si>
    <t>字母表示</t>
    <phoneticPr fontId="1" type="noConversion"/>
  </si>
  <si>
    <r>
      <t>Y</t>
    </r>
    <r>
      <rPr>
        <vertAlign val="subscript"/>
        <sz val="11"/>
        <color theme="1"/>
        <rFont val="宋体"/>
        <family val="3"/>
        <charset val="134"/>
        <scheme val="minor"/>
      </rPr>
      <t>H,20</t>
    </r>
    <r>
      <rPr>
        <vertAlign val="subscript"/>
        <sz val="11"/>
        <color theme="1"/>
        <rFont val="宋体"/>
        <family val="3"/>
        <charset val="134"/>
      </rPr>
      <t>℃</t>
    </r>
    <phoneticPr fontId="1" type="noConversion"/>
  </si>
  <si>
    <r>
      <t>Y</t>
    </r>
    <r>
      <rPr>
        <vertAlign val="subscript"/>
        <sz val="11"/>
        <color theme="1"/>
        <rFont val="宋体"/>
        <family val="3"/>
        <charset val="134"/>
        <scheme val="minor"/>
      </rPr>
      <t>A,20</t>
    </r>
    <r>
      <rPr>
        <vertAlign val="subscript"/>
        <sz val="11"/>
        <color theme="1"/>
        <rFont val="宋体"/>
        <family val="3"/>
        <charset val="134"/>
      </rPr>
      <t>℃</t>
    </r>
    <phoneticPr fontId="1" type="noConversion"/>
  </si>
  <si>
    <t>客户采集点编码</t>
    <phoneticPr fontId="1" type="noConversion"/>
  </si>
  <si>
    <t>VFA-1</t>
    <phoneticPr fontId="1" type="noConversion"/>
  </si>
  <si>
    <t>标准图表编码</t>
    <phoneticPr fontId="1" type="noConversion"/>
  </si>
  <si>
    <t>是否全局工艺参数</t>
    <phoneticPr fontId="1" type="noConversion"/>
  </si>
  <si>
    <t>IC-2</t>
  </si>
  <si>
    <t>MG-2</t>
  </si>
  <si>
    <t>MG-2</t>
    <phoneticPr fontId="1" type="noConversion"/>
  </si>
  <si>
    <t>SZKL-I001</t>
    <phoneticPr fontId="1" type="noConversion"/>
  </si>
  <si>
    <t>SZKL-I002</t>
  </si>
  <si>
    <t>SZKL-I003</t>
  </si>
  <si>
    <t>SZKL-I004</t>
  </si>
  <si>
    <t>SZKL-I005</t>
  </si>
  <si>
    <t>SZKL-I006</t>
  </si>
  <si>
    <t>SZKL-I007</t>
  </si>
  <si>
    <t>SZKL-I008</t>
  </si>
  <si>
    <t>SZKL-I009</t>
  </si>
  <si>
    <t>SZKL-I010</t>
  </si>
  <si>
    <t>SZKL-I011</t>
  </si>
  <si>
    <t>SZKL-I012</t>
  </si>
  <si>
    <t>SZKL-I013</t>
  </si>
  <si>
    <t>SZKL-I014</t>
  </si>
  <si>
    <t>SZKL-I015</t>
  </si>
  <si>
    <t>SZKL-I016</t>
  </si>
  <si>
    <t>SZKL-I017</t>
  </si>
  <si>
    <t>SZKL-I018</t>
  </si>
  <si>
    <t>SZKL-I019</t>
  </si>
  <si>
    <t>SZKL-I020</t>
  </si>
  <si>
    <t>SZKL-I021</t>
  </si>
  <si>
    <t>SZKL-I022</t>
  </si>
  <si>
    <t>SZKL-I024</t>
  </si>
  <si>
    <t>SZKL-I025</t>
  </si>
  <si>
    <t>SZKL-I026</t>
  </si>
  <si>
    <t>SZKL-I027</t>
  </si>
  <si>
    <t>SZKL-I028</t>
  </si>
  <si>
    <t>SZKL-I029</t>
  </si>
  <si>
    <t>SZKL-I030</t>
  </si>
  <si>
    <t>SZKL-I031</t>
  </si>
  <si>
    <t>SZKL-I032</t>
  </si>
  <si>
    <t>SZKL-I033</t>
  </si>
  <si>
    <t>SZKL-I034</t>
  </si>
  <si>
    <t>SZKL-I035</t>
  </si>
  <si>
    <t>SZKL-I036</t>
  </si>
  <si>
    <t>SZKL-I037</t>
  </si>
  <si>
    <t>SZKL-I038</t>
  </si>
  <si>
    <t>SZKL-I039</t>
  </si>
  <si>
    <t>SZKL-I040</t>
  </si>
  <si>
    <t>SZKL-I041</t>
  </si>
  <si>
    <t>SZKL-I042</t>
  </si>
  <si>
    <t>SZKL-I043</t>
  </si>
  <si>
    <t>SZKL-I044</t>
  </si>
  <si>
    <t>SZKL-I045</t>
  </si>
  <si>
    <t>SZKL-I046</t>
  </si>
  <si>
    <t>SZKL-I047</t>
  </si>
  <si>
    <t>SZKL-I048</t>
  </si>
  <si>
    <t>SZKL-I049</t>
  </si>
  <si>
    <t>SZKL-I050</t>
  </si>
  <si>
    <t>SZKL-I051</t>
  </si>
  <si>
    <t>SZKL-I052</t>
  </si>
  <si>
    <t>SZKL-I053</t>
  </si>
  <si>
    <t>SZKL-I054</t>
  </si>
  <si>
    <t>SZKL-I055</t>
  </si>
  <si>
    <t>SZKL-I056</t>
  </si>
  <si>
    <t>SZKL-I057</t>
  </si>
  <si>
    <t>SZKL-I058</t>
  </si>
  <si>
    <t>SZKL-I059</t>
  </si>
  <si>
    <t>SZKL-I060</t>
  </si>
  <si>
    <t>SZKL-I061</t>
  </si>
  <si>
    <t>SZKL-I062</t>
  </si>
  <si>
    <t>SZKL-I063</t>
  </si>
  <si>
    <t>SZKL-I064</t>
  </si>
  <si>
    <t>SZKL-I065</t>
  </si>
  <si>
    <t>SZKL-I066</t>
  </si>
  <si>
    <t>SZKL-I067</t>
  </si>
  <si>
    <t>SZKL-I068</t>
  </si>
  <si>
    <t>SZKL-I069</t>
  </si>
  <si>
    <t>SZKL-I070</t>
  </si>
  <si>
    <t>SZKL-I071</t>
  </si>
  <si>
    <t>SZKL-I072</t>
  </si>
  <si>
    <t>SZKL-I073</t>
  </si>
  <si>
    <t>SZKL-I074</t>
  </si>
  <si>
    <t>SZKL-I075</t>
  </si>
  <si>
    <t>SZKL-I076</t>
  </si>
  <si>
    <t>SZKL-I077</t>
  </si>
  <si>
    <t>SZKL-I078</t>
  </si>
  <si>
    <t>SZKL-I079</t>
  </si>
  <si>
    <t>SZKL-I080</t>
  </si>
  <si>
    <t>SZKL-I081</t>
  </si>
  <si>
    <t>SZKL-I082</t>
  </si>
  <si>
    <t>SZKL-I083</t>
  </si>
  <si>
    <t>SZKL-I084</t>
  </si>
  <si>
    <t>SZKL-I085</t>
  </si>
  <si>
    <t>SZKL-I086</t>
  </si>
  <si>
    <t>SZKL-I087</t>
  </si>
  <si>
    <t>SZKL-I088</t>
  </si>
  <si>
    <t>SZKL-I089</t>
  </si>
  <si>
    <t>SZKL-I090</t>
  </si>
  <si>
    <t>SZKL-I091</t>
  </si>
  <si>
    <t>SZKL-I092</t>
  </si>
  <si>
    <t>SZKL-I093</t>
  </si>
  <si>
    <t>SZKL-I094</t>
  </si>
  <si>
    <t>SZKL-I095</t>
  </si>
  <si>
    <t>SZKL-I096</t>
  </si>
  <si>
    <t>SZKL-I097</t>
  </si>
  <si>
    <t>SZKL-I098</t>
  </si>
  <si>
    <t>SZKL-I099</t>
  </si>
  <si>
    <t>SZKL-I100</t>
  </si>
  <si>
    <t>SZKL-I101</t>
  </si>
  <si>
    <t>SZKL-I102</t>
  </si>
  <si>
    <t>SZKL-I103</t>
  </si>
  <si>
    <t>SZKL-I107</t>
  </si>
  <si>
    <t>SZKL-I108</t>
  </si>
  <si>
    <t>SZKL-I109</t>
  </si>
  <si>
    <t>SZKL-I110</t>
  </si>
  <si>
    <t>SZKL-I111</t>
  </si>
  <si>
    <t>SZKL-I112</t>
  </si>
  <si>
    <t>SZKL-I113</t>
  </si>
  <si>
    <t>SZKL-I114</t>
  </si>
  <si>
    <t>SZKL-I115</t>
  </si>
  <si>
    <t>SZKL-I116</t>
  </si>
  <si>
    <t>SZKL-I117</t>
  </si>
  <si>
    <t>SZKL-I118</t>
  </si>
  <si>
    <t>SZKL-I119</t>
  </si>
  <si>
    <t>SZKL-I120</t>
  </si>
  <si>
    <t>SZKL-I121</t>
  </si>
  <si>
    <t>SZKL-I122</t>
  </si>
  <si>
    <t>SZKL-I123</t>
  </si>
  <si>
    <t>SZKL-I124</t>
  </si>
  <si>
    <t>SZKL-I125</t>
  </si>
  <si>
    <t>SZKL-I126</t>
  </si>
  <si>
    <t>SZKL-I127</t>
  </si>
  <si>
    <t>SZKL-I128</t>
  </si>
  <si>
    <t>SZKL-I129</t>
  </si>
  <si>
    <t>SZKL-I130</t>
  </si>
  <si>
    <t>SZKL-I131</t>
  </si>
  <si>
    <t>SZKL-I132</t>
  </si>
  <si>
    <t>SZKL-I133</t>
  </si>
  <si>
    <t>SZKL-I134</t>
  </si>
  <si>
    <t>SZKL-I135</t>
  </si>
  <si>
    <t>SZKL-I136</t>
  </si>
  <si>
    <t>SZKL-I137</t>
  </si>
  <si>
    <t>BCO-1</t>
  </si>
  <si>
    <t>SZKL-I138</t>
  </si>
  <si>
    <t>SZKL-I139</t>
  </si>
  <si>
    <t>SZKL-I140</t>
  </si>
  <si>
    <t>SZKL-I141</t>
  </si>
  <si>
    <t>SZKL-I142</t>
  </si>
  <si>
    <t>SZKL-I143</t>
  </si>
  <si>
    <t>SZKL-I148</t>
  </si>
  <si>
    <t>SZKL-I149</t>
  </si>
  <si>
    <t>SZKL-I150</t>
  </si>
  <si>
    <t>SZKL-I151</t>
  </si>
  <si>
    <t>SZKL-I152</t>
  </si>
  <si>
    <t>VC-1</t>
    <phoneticPr fontId="1" type="noConversion"/>
  </si>
  <si>
    <t>SZKL-I153</t>
  </si>
  <si>
    <t>SZKL-I154</t>
  </si>
  <si>
    <t>SZKL-I155</t>
  </si>
  <si>
    <t>SZKL-I156</t>
  </si>
  <si>
    <t>SZKL-I157</t>
  </si>
  <si>
    <t>SZKL-I158</t>
  </si>
  <si>
    <t>SZKL-I159</t>
  </si>
  <si>
    <t>SZKL-I160</t>
  </si>
  <si>
    <t>SZKL-I161</t>
  </si>
  <si>
    <t>SZKL-I162</t>
  </si>
  <si>
    <t>SZKL-I163</t>
  </si>
  <si>
    <t>SZKL-I164</t>
  </si>
  <si>
    <t>SZKL-I165</t>
  </si>
  <si>
    <t>SZKL-I166</t>
  </si>
  <si>
    <t>SZKL-I167</t>
  </si>
  <si>
    <t>SZKL-I168</t>
  </si>
  <si>
    <t>SZKL-I169</t>
  </si>
  <si>
    <t>SZKL-I170</t>
  </si>
  <si>
    <t>SZKL-I171</t>
  </si>
  <si>
    <t>SZKL-I172</t>
  </si>
  <si>
    <t>SZKL-I173</t>
  </si>
  <si>
    <t>SZKL-I174</t>
  </si>
  <si>
    <t>SZKL-I175</t>
  </si>
  <si>
    <t>SZKL-I176</t>
  </si>
  <si>
    <t>SZKL-I177</t>
  </si>
  <si>
    <t>SZKL-I178</t>
  </si>
  <si>
    <t>SZKL-I179</t>
  </si>
  <si>
    <t>SZKL-I233</t>
  </si>
  <si>
    <t>SZKL-I234</t>
  </si>
  <si>
    <t>SZKL-I235</t>
  </si>
  <si>
    <t>SZKL-I236</t>
  </si>
  <si>
    <t>SZKL-I237</t>
  </si>
  <si>
    <t>SZKL-I238</t>
  </si>
  <si>
    <t>SZKL-I239</t>
  </si>
  <si>
    <t>SZKL-I240</t>
  </si>
  <si>
    <t>SZKL-I241</t>
  </si>
  <si>
    <t>SZKL-I242</t>
  </si>
  <si>
    <t>SZKL-I243</t>
  </si>
  <si>
    <t>SZKL-I244</t>
  </si>
  <si>
    <t>SZKL-I245</t>
  </si>
  <si>
    <t>SZKL-I246</t>
  </si>
  <si>
    <t>SZKL-I247</t>
  </si>
  <si>
    <t>SZKL-I248</t>
  </si>
  <si>
    <t>SZKL-I249</t>
  </si>
  <si>
    <t>SZKL-I250</t>
  </si>
  <si>
    <t>SZKL-I251</t>
  </si>
  <si>
    <t>SZKL-I252</t>
  </si>
  <si>
    <t>SZKL-I253</t>
  </si>
  <si>
    <t>SZKL-I254</t>
  </si>
  <si>
    <t>排放监管</t>
    <phoneticPr fontId="1" type="noConversion"/>
  </si>
  <si>
    <t>DM-1</t>
    <phoneticPr fontId="1" type="noConversion"/>
  </si>
  <si>
    <t>05</t>
    <phoneticPr fontId="1" type="noConversion"/>
  </si>
  <si>
    <t>SZKL-I255</t>
  </si>
  <si>
    <t>SZKL-I256</t>
  </si>
  <si>
    <t>SZKL-I257</t>
  </si>
  <si>
    <t>SZKL-I258</t>
  </si>
  <si>
    <t>SZKL-I262</t>
  </si>
  <si>
    <t>SZKL-I264</t>
  </si>
  <si>
    <t>SZKL-I266</t>
  </si>
  <si>
    <t>SZKL-I268</t>
  </si>
  <si>
    <t>SZKL-I270</t>
  </si>
  <si>
    <t>SZKL-I272</t>
  </si>
  <si>
    <t>SZKL-I273</t>
  </si>
  <si>
    <t>SZKL-I274</t>
  </si>
  <si>
    <t>SZKL-I275</t>
  </si>
  <si>
    <t>SZKL-I278</t>
  </si>
  <si>
    <t>SZKL-I279</t>
  </si>
  <si>
    <t>SZKL-I280</t>
  </si>
  <si>
    <t>SZKL-I281</t>
  </si>
  <si>
    <t>SZKL-I282</t>
  </si>
  <si>
    <t>SZKL-I283</t>
  </si>
  <si>
    <t>SZKL-I284</t>
  </si>
  <si>
    <t>提醒模板</t>
    <phoneticPr fontId="1" type="noConversion"/>
  </si>
  <si>
    <t>SZKL-I285</t>
  </si>
  <si>
    <t>SZKL-I286</t>
  </si>
  <si>
    <t>SZKL-I287</t>
  </si>
  <si>
    <t>SZKL-I288</t>
  </si>
  <si>
    <t>SZKL-I289</t>
  </si>
  <si>
    <t>SZKL-I290</t>
  </si>
  <si>
    <t>SZKL-I291</t>
  </si>
  <si>
    <t>客户工艺参数编码</t>
    <phoneticPr fontId="1" type="noConversion"/>
  </si>
  <si>
    <t>建议下限</t>
    <phoneticPr fontId="1" type="noConversion"/>
  </si>
  <si>
    <t>建议上限</t>
    <phoneticPr fontId="1" type="noConversion"/>
  </si>
  <si>
    <t>SZKL-P001</t>
    <phoneticPr fontId="1" type="noConversion"/>
  </si>
  <si>
    <t>SZKL-P002</t>
  </si>
  <si>
    <t>SZKL-P003</t>
    <phoneticPr fontId="1" type="noConversion"/>
  </si>
  <si>
    <t>SZKL-P004</t>
    <phoneticPr fontId="1" type="noConversion"/>
  </si>
  <si>
    <t>SZKL-P005</t>
  </si>
  <si>
    <t>SZKL-P006</t>
  </si>
  <si>
    <t>SZKL-P007</t>
  </si>
  <si>
    <t>SZKL-P008</t>
  </si>
  <si>
    <t>P001</t>
    <phoneticPr fontId="1" type="noConversion"/>
  </si>
  <si>
    <t>P002</t>
    <phoneticPr fontId="1" type="noConversion"/>
  </si>
  <si>
    <t>SZKL-P009</t>
  </si>
  <si>
    <t>SZKL-P010</t>
  </si>
  <si>
    <t>SZKL-P011</t>
  </si>
  <si>
    <t>SZKL-P012</t>
  </si>
  <si>
    <t>人工格栅</t>
    <phoneticPr fontId="1" type="noConversion"/>
  </si>
  <si>
    <t>是否开关量</t>
    <phoneticPr fontId="1" type="noConversion"/>
  </si>
  <si>
    <t>01</t>
    <phoneticPr fontId="1" type="noConversion"/>
  </si>
  <si>
    <t>工艺</t>
    <phoneticPr fontId="1" type="noConversion"/>
  </si>
  <si>
    <t>I001</t>
    <phoneticPr fontId="1" type="noConversion"/>
  </si>
  <si>
    <t>I002</t>
  </si>
  <si>
    <t>I005</t>
  </si>
  <si>
    <t>I006</t>
  </si>
  <si>
    <t>I007</t>
  </si>
  <si>
    <t>I008</t>
  </si>
  <si>
    <t>I009</t>
  </si>
  <si>
    <t>I010</t>
  </si>
  <si>
    <t>SS(RV)</t>
    <phoneticPr fontId="1" type="noConversion"/>
  </si>
  <si>
    <t>TN(RV)</t>
    <phoneticPr fontId="1" type="noConversion"/>
  </si>
  <si>
    <t>TP(RV)</t>
    <phoneticPr fontId="1" type="noConversion"/>
  </si>
  <si>
    <t>SS(RD)</t>
    <phoneticPr fontId="1" type="noConversion"/>
  </si>
  <si>
    <t>TN(RD)</t>
    <phoneticPr fontId="1" type="noConversion"/>
  </si>
  <si>
    <t>TP(RD)</t>
    <phoneticPr fontId="1" type="noConversion"/>
  </si>
  <si>
    <t>I011</t>
  </si>
  <si>
    <t>I012</t>
  </si>
  <si>
    <t>I013</t>
  </si>
  <si>
    <t>I025</t>
  </si>
  <si>
    <t>I026</t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</si>
  <si>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(L)</t>
    </r>
    <phoneticPr fontId="1" type="noConversion"/>
  </si>
  <si>
    <t>SS(L)</t>
    <phoneticPr fontId="1" type="noConversion"/>
  </si>
  <si>
    <r>
      <t>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-N(L)</t>
    </r>
    <phoneticPr fontId="1" type="noConversion"/>
  </si>
  <si>
    <r>
      <t>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-N(RD)</t>
    </r>
    <phoneticPr fontId="1" type="noConversion"/>
  </si>
  <si>
    <r>
      <t>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-N(RV)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</si>
  <si>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2"/>
        <charset val="134"/>
        <scheme val="minor"/>
      </rPr>
      <t>(RV)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</si>
  <si>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2"/>
        <charset val="134"/>
        <scheme val="minor"/>
      </rPr>
      <t>(RD)</t>
    </r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</si>
  <si>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(L)</t>
    </r>
    <phoneticPr fontId="1" type="noConversion"/>
  </si>
  <si>
    <r>
      <t>BOD</t>
    </r>
    <r>
      <rPr>
        <vertAlign val="subscript"/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(RV)</t>
    </r>
    <phoneticPr fontId="1" type="noConversion"/>
  </si>
  <si>
    <r>
      <t>BOD</t>
    </r>
    <r>
      <rPr>
        <vertAlign val="subscript"/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(RD)</t>
    </r>
    <phoneticPr fontId="1" type="noConversion"/>
  </si>
  <si>
    <t>TN(L)</t>
    <phoneticPr fontId="1" type="noConversion"/>
  </si>
  <si>
    <t>TP(L)</t>
    <phoneticPr fontId="1" type="noConversion"/>
  </si>
  <si>
    <t>ph-1</t>
    <phoneticPr fontId="1" type="noConversion"/>
  </si>
  <si>
    <t>ALK-1</t>
    <phoneticPr fontId="1" type="noConversion"/>
  </si>
  <si>
    <t>T-1</t>
    <phoneticPr fontId="1" type="noConversion"/>
  </si>
  <si>
    <t>MLSS</t>
    <phoneticPr fontId="1" type="noConversion"/>
  </si>
  <si>
    <t>MLVSS</t>
    <phoneticPr fontId="1" type="noConversion"/>
  </si>
  <si>
    <r>
      <t>SV</t>
    </r>
    <r>
      <rPr>
        <vertAlign val="subscript"/>
        <sz val="11"/>
        <color theme="1"/>
        <rFont val="宋体"/>
        <family val="3"/>
        <charset val="134"/>
        <scheme val="minor"/>
      </rPr>
      <t>30</t>
    </r>
    <phoneticPr fontId="1" type="noConversion"/>
  </si>
  <si>
    <t>I027</t>
  </si>
  <si>
    <t>I028</t>
  </si>
  <si>
    <t>I029</t>
  </si>
  <si>
    <t>I030</t>
  </si>
  <si>
    <t>I031</t>
  </si>
  <si>
    <t>I032</t>
  </si>
  <si>
    <t>I033</t>
  </si>
  <si>
    <t>I034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</si>
  <si>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</si>
  <si>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</si>
  <si>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</si>
  <si>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</si>
  <si>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</si>
  <si>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</si>
  <si>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</si>
  <si>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</si>
  <si>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</si>
  <si>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</si>
  <si>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</si>
  <si>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</si>
  <si>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</si>
  <si>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</si>
  <si>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</si>
  <si>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</si>
  <si>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</si>
  <si>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I052</t>
  </si>
  <si>
    <t>I053</t>
  </si>
  <si>
    <t>DTSS</t>
    <phoneticPr fontId="1" type="noConversion"/>
  </si>
  <si>
    <r>
      <t>DTCOD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phoneticPr fontId="1" type="noConversion"/>
  </si>
  <si>
    <r>
      <t>DTBOD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</si>
  <si>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t>DTTN</t>
    <phoneticPr fontId="1" type="noConversion"/>
  </si>
  <si>
    <t>DTTP</t>
    <phoneticPr fontId="1" type="noConversion"/>
  </si>
  <si>
    <t>I054</t>
  </si>
  <si>
    <t>I055</t>
  </si>
  <si>
    <t>I056</t>
  </si>
  <si>
    <t>I057</t>
  </si>
  <si>
    <t>采集点分类</t>
    <phoneticPr fontId="1" type="noConversion"/>
  </si>
  <si>
    <t>开关</t>
    <phoneticPr fontId="1" type="noConversion"/>
  </si>
  <si>
    <t>0</t>
  </si>
  <si>
    <t>采集点分类</t>
    <phoneticPr fontId="1" type="noConversion"/>
  </si>
  <si>
    <t>I003</t>
  </si>
  <si>
    <t>I004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</si>
  <si>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</si>
  <si>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</si>
  <si>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</si>
  <si>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</si>
  <si>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</si>
  <si>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</si>
  <si>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</si>
  <si>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</si>
  <si>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</si>
  <si>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</si>
  <si>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</si>
  <si>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0</t>
    <phoneticPr fontId="1" type="noConversion"/>
  </si>
  <si>
    <t>SZKL-I023</t>
  </si>
  <si>
    <t>BGCQ</t>
    <phoneticPr fontId="1" type="noConversion"/>
  </si>
  <si>
    <t>BGPR</t>
    <phoneticPr fontId="1" type="noConversion"/>
  </si>
  <si>
    <t>IC-1</t>
    <phoneticPr fontId="1" type="noConversion"/>
  </si>
  <si>
    <t>物流编号</t>
    <phoneticPr fontId="1" type="noConversion"/>
  </si>
  <si>
    <t>绩效</t>
    <phoneticPr fontId="1" type="noConversion"/>
  </si>
  <si>
    <t>水质水量</t>
    <phoneticPr fontId="1" type="noConversion"/>
  </si>
  <si>
    <t>BCO-1</t>
    <phoneticPr fontId="1" type="noConversion"/>
  </si>
  <si>
    <t>DO-1</t>
    <phoneticPr fontId="1" type="noConversion"/>
  </si>
  <si>
    <t>SZKL-I259</t>
  </si>
  <si>
    <t>SZKL-I260</t>
  </si>
  <si>
    <t>SZKL-I261</t>
  </si>
  <si>
    <t>SZKL-I263</t>
  </si>
  <si>
    <t>SZKL-I265</t>
  </si>
  <si>
    <t>SZKL-I267</t>
  </si>
  <si>
    <t>SZKL-I269</t>
  </si>
  <si>
    <t>SZKL-I271</t>
  </si>
  <si>
    <t>SZKL-I276</t>
  </si>
  <si>
    <t>SZKL-I277</t>
  </si>
  <si>
    <t>SZKL-I292</t>
  </si>
  <si>
    <t>SZKL-I293</t>
  </si>
  <si>
    <t>SZKL-I294</t>
  </si>
  <si>
    <t>SZKL-I295</t>
  </si>
  <si>
    <t>SZKL-I296</t>
  </si>
  <si>
    <t>SZKL-I297</t>
  </si>
  <si>
    <t>SZKL-I298</t>
  </si>
  <si>
    <t>SZKL-I299</t>
  </si>
  <si>
    <t>SZKL-I300</t>
  </si>
  <si>
    <t>SZKL-I301</t>
  </si>
  <si>
    <t>SZKL-I302</t>
  </si>
  <si>
    <t>SZKL-I303</t>
  </si>
  <si>
    <t>SZKL-I304</t>
  </si>
  <si>
    <t>SZKL-I305</t>
  </si>
  <si>
    <t>SZKL-I306</t>
  </si>
  <si>
    <t>SZKL-I307</t>
  </si>
  <si>
    <t>SZKL-I311</t>
  </si>
  <si>
    <t>SZKL-I312</t>
  </si>
  <si>
    <t>SZKL-I313</t>
  </si>
  <si>
    <t>SZKL-I314</t>
  </si>
  <si>
    <t>SZKL-I315</t>
  </si>
  <si>
    <t>SZKL-I316</t>
  </si>
  <si>
    <t>SZKL-I317</t>
  </si>
  <si>
    <t>SZKL-I318</t>
  </si>
  <si>
    <t>SZKL-I319</t>
  </si>
  <si>
    <t>SZKL-I320</t>
  </si>
  <si>
    <t>SZKL-I321</t>
  </si>
  <si>
    <t>SZKL-I322</t>
  </si>
  <si>
    <t>SZKL-I323</t>
  </si>
  <si>
    <t>SZKL-I324</t>
  </si>
  <si>
    <t>SZKL-I325</t>
  </si>
  <si>
    <t>SZKL-I326</t>
  </si>
  <si>
    <t>SZKL-I327</t>
  </si>
  <si>
    <t>SZKL-I328</t>
  </si>
  <si>
    <t>SZKL-I329</t>
  </si>
  <si>
    <t>SZKL-I330</t>
  </si>
  <si>
    <t>SZKL-I331</t>
  </si>
  <si>
    <t>SZKL-I332</t>
  </si>
  <si>
    <t>SZKL-I333</t>
  </si>
  <si>
    <t>SZKL-I334</t>
  </si>
  <si>
    <t>SZKL-I335</t>
  </si>
  <si>
    <t>SZKL-I336</t>
  </si>
  <si>
    <t>SZKL-I337</t>
  </si>
  <si>
    <t>SZKL-I338</t>
  </si>
  <si>
    <t>SZKL-I339</t>
  </si>
  <si>
    <t>SZKL-I340</t>
  </si>
  <si>
    <t>SZKL-I341</t>
  </si>
  <si>
    <t>SZKL-I342</t>
  </si>
  <si>
    <t>SZKL-I343</t>
  </si>
  <si>
    <t>SZKL-I344</t>
  </si>
  <si>
    <t>SZKL-I345</t>
  </si>
  <si>
    <t>SZKL-I346</t>
  </si>
  <si>
    <t>SZKL-I347</t>
  </si>
  <si>
    <t>SZKL-I348</t>
  </si>
  <si>
    <t>SZKL-I349</t>
  </si>
  <si>
    <t>SZKL-I350</t>
  </si>
  <si>
    <t>VC-1</t>
  </si>
  <si>
    <t>VC-1</t>
    <phoneticPr fontId="1" type="noConversion"/>
  </si>
  <si>
    <t>VC-1</t>
    <phoneticPr fontId="1" type="noConversion"/>
  </si>
  <si>
    <t>耗材分类</t>
    <phoneticPr fontId="1" type="noConversion"/>
  </si>
  <si>
    <t>酸碱</t>
    <phoneticPr fontId="1" type="noConversion"/>
  </si>
  <si>
    <t>营养剂</t>
    <phoneticPr fontId="1" type="noConversion"/>
  </si>
  <si>
    <t>混凝剂</t>
    <phoneticPr fontId="1" type="noConversion"/>
  </si>
  <si>
    <t>氧化还原剂</t>
    <phoneticPr fontId="1" type="noConversion"/>
  </si>
  <si>
    <t>脱色剂</t>
    <phoneticPr fontId="1" type="noConversion"/>
  </si>
  <si>
    <t>耗材规格编码</t>
  </si>
  <si>
    <t>耗材规格编码</t>
    <phoneticPr fontId="1" type="noConversion"/>
  </si>
  <si>
    <t>耗材名称</t>
    <phoneticPr fontId="1" type="noConversion"/>
  </si>
  <si>
    <t>耗材规格</t>
    <phoneticPr fontId="1" type="noConversion"/>
  </si>
  <si>
    <t>显示顺序号</t>
    <phoneticPr fontId="1" type="noConversion"/>
  </si>
  <si>
    <t>耗材规格分类</t>
    <phoneticPr fontId="1" type="noConversion"/>
  </si>
  <si>
    <t>耗材规格备注</t>
    <phoneticPr fontId="1" type="noConversion"/>
  </si>
  <si>
    <t>金蝶耗材规格编码</t>
    <phoneticPr fontId="1" type="noConversion"/>
  </si>
  <si>
    <t>耗材规格编码审核</t>
    <phoneticPr fontId="1" type="noConversion"/>
  </si>
  <si>
    <t>M001</t>
    <phoneticPr fontId="1" type="noConversion"/>
  </si>
  <si>
    <t>M002</t>
  </si>
  <si>
    <t>M002</t>
    <phoneticPr fontId="1" type="noConversion"/>
  </si>
  <si>
    <t>M003</t>
  </si>
  <si>
    <t>06</t>
    <phoneticPr fontId="1" type="noConversion"/>
  </si>
  <si>
    <t>生物制剂</t>
    <phoneticPr fontId="1" type="noConversion"/>
  </si>
  <si>
    <t>库存GUID</t>
    <phoneticPr fontId="1" type="noConversion"/>
  </si>
  <si>
    <t>客户编码</t>
    <phoneticPr fontId="1" type="noConversion"/>
  </si>
  <si>
    <t>耗材规格编码</t>
    <phoneticPr fontId="1" type="noConversion"/>
  </si>
  <si>
    <t>库存数量</t>
    <phoneticPr fontId="1" type="noConversion"/>
  </si>
  <si>
    <t>现场结余量</t>
    <phoneticPr fontId="1" type="noConversion"/>
  </si>
  <si>
    <t>安全库存量</t>
    <phoneticPr fontId="1" type="noConversion"/>
  </si>
  <si>
    <t>库存盘点</t>
    <phoneticPr fontId="1" type="noConversion"/>
  </si>
  <si>
    <t>M001</t>
    <phoneticPr fontId="1" type="noConversion"/>
  </si>
  <si>
    <t>单位分类</t>
    <phoneticPr fontId="1" type="noConversion"/>
  </si>
  <si>
    <t>03</t>
    <phoneticPr fontId="1" type="noConversion"/>
  </si>
  <si>
    <t>07</t>
    <phoneticPr fontId="1" type="noConversion"/>
  </si>
  <si>
    <t>质量</t>
    <phoneticPr fontId="1" type="noConversion"/>
  </si>
  <si>
    <t>长度</t>
    <phoneticPr fontId="1" type="noConversion"/>
  </si>
  <si>
    <t>温度</t>
    <phoneticPr fontId="1" type="noConversion"/>
  </si>
  <si>
    <t>体积</t>
    <phoneticPr fontId="1" type="noConversion"/>
  </si>
  <si>
    <t>面积</t>
    <phoneticPr fontId="1" type="noConversion"/>
  </si>
  <si>
    <t>时间</t>
    <phoneticPr fontId="1" type="noConversion"/>
  </si>
  <si>
    <t>流量</t>
    <phoneticPr fontId="1" type="noConversion"/>
  </si>
  <si>
    <t>浓度</t>
    <phoneticPr fontId="1" type="noConversion"/>
  </si>
  <si>
    <t>化学品价格管理顺序号</t>
    <phoneticPr fontId="1" type="noConversion"/>
  </si>
  <si>
    <t>耗材规格编码</t>
    <phoneticPr fontId="1" type="noConversion"/>
  </si>
  <si>
    <t>客户编码</t>
    <phoneticPr fontId="1" type="noConversion"/>
  </si>
  <si>
    <t>采购日期</t>
    <phoneticPr fontId="1" type="noConversion"/>
  </si>
  <si>
    <t>化采购数量</t>
    <phoneticPr fontId="1" type="noConversion"/>
  </si>
  <si>
    <t>采购明细号</t>
  </si>
  <si>
    <t>采购明细号</t>
    <phoneticPr fontId="1" type="noConversion"/>
  </si>
  <si>
    <t>采购订单</t>
    <phoneticPr fontId="1" type="noConversion"/>
  </si>
  <si>
    <t>00001</t>
    <phoneticPr fontId="1" type="noConversion"/>
  </si>
  <si>
    <t>PO20130425-01</t>
    <phoneticPr fontId="1" type="noConversion"/>
  </si>
  <si>
    <t>价格</t>
    <phoneticPr fontId="1" type="noConversion"/>
  </si>
  <si>
    <t>00002</t>
  </si>
  <si>
    <t>00003</t>
  </si>
  <si>
    <t>单位</t>
    <phoneticPr fontId="1" type="noConversion"/>
  </si>
  <si>
    <t>单位编码</t>
    <phoneticPr fontId="1" type="noConversion"/>
  </si>
  <si>
    <t>单位名称</t>
    <phoneticPr fontId="1" type="noConversion"/>
  </si>
  <si>
    <t>U001</t>
  </si>
  <si>
    <t>U001</t>
    <phoneticPr fontId="1" type="noConversion"/>
  </si>
  <si>
    <t>单位符号</t>
    <phoneticPr fontId="1" type="noConversion"/>
  </si>
  <si>
    <t>Kg</t>
    <phoneticPr fontId="1" type="noConversion"/>
  </si>
  <si>
    <t>U002</t>
  </si>
  <si>
    <t>吨</t>
    <phoneticPr fontId="1" type="noConversion"/>
  </si>
  <si>
    <t>千克</t>
    <phoneticPr fontId="1" type="noConversion"/>
  </si>
  <si>
    <t>t</t>
    <phoneticPr fontId="1" type="noConversion"/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</si>
  <si>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</si>
  <si>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</si>
  <si>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</si>
  <si>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</si>
  <si>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</si>
  <si>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</si>
  <si>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</si>
  <si>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</si>
  <si>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</si>
  <si>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</si>
  <si>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</si>
  <si>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</si>
  <si>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</si>
  <si>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</si>
  <si>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</si>
  <si>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 xml:space="preserve">米 </t>
    <phoneticPr fontId="1" type="noConversion"/>
  </si>
  <si>
    <t>m</t>
    <phoneticPr fontId="1" type="noConversion"/>
  </si>
  <si>
    <t>压力</t>
    <phoneticPr fontId="1" type="noConversion"/>
  </si>
  <si>
    <t>平方米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</si>
  <si>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</si>
  <si>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立方米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</si>
  <si>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</si>
  <si>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摄氏度</t>
    <phoneticPr fontId="1" type="noConversion"/>
  </si>
  <si>
    <t>℃</t>
    <phoneticPr fontId="1" type="noConversion"/>
  </si>
  <si>
    <t>天</t>
    <phoneticPr fontId="1" type="noConversion"/>
  </si>
  <si>
    <t>小时</t>
    <phoneticPr fontId="1" type="noConversion"/>
  </si>
  <si>
    <t>分</t>
    <phoneticPr fontId="1" type="noConversion"/>
  </si>
  <si>
    <t>秒</t>
    <phoneticPr fontId="1" type="noConversion"/>
  </si>
  <si>
    <t>d</t>
    <phoneticPr fontId="1" type="noConversion"/>
  </si>
  <si>
    <t>h</t>
    <phoneticPr fontId="1" type="noConversion"/>
  </si>
  <si>
    <t>s</t>
    <phoneticPr fontId="1" type="noConversion"/>
  </si>
  <si>
    <t>帕斯卡</t>
    <phoneticPr fontId="1" type="noConversion"/>
  </si>
  <si>
    <t>Pa</t>
    <phoneticPr fontId="1" type="noConversion"/>
  </si>
  <si>
    <t>立方米每小时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</si>
  <si>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/h</t>
    </r>
    <phoneticPr fontId="1" type="noConversion"/>
  </si>
  <si>
    <t>08</t>
    <phoneticPr fontId="1" type="noConversion"/>
  </si>
  <si>
    <t>毫克每升</t>
    <phoneticPr fontId="1" type="noConversion"/>
  </si>
  <si>
    <t>Mg/L</t>
    <phoneticPr fontId="1" type="noConversion"/>
  </si>
  <si>
    <t>11</t>
    <phoneticPr fontId="1" type="noConversion"/>
  </si>
  <si>
    <t>元每立方米</t>
    <phoneticPr fontId="1" type="noConversion"/>
  </si>
  <si>
    <t>元/Kg</t>
    <phoneticPr fontId="1" type="noConversion"/>
  </si>
  <si>
    <t>元每千克</t>
    <phoneticPr fontId="1" type="noConversion"/>
  </si>
  <si>
    <t>10</t>
    <phoneticPr fontId="1" type="noConversion"/>
  </si>
  <si>
    <t>能资源价格管理顺序号</t>
    <phoneticPr fontId="1" type="noConversion"/>
  </si>
  <si>
    <t>能资源分类</t>
    <phoneticPr fontId="1" type="noConversion"/>
  </si>
  <si>
    <t>能资源单价启用日期</t>
    <phoneticPr fontId="1" type="noConversion"/>
  </si>
  <si>
    <t>自来水</t>
    <phoneticPr fontId="1" type="noConversion"/>
  </si>
  <si>
    <t>E</t>
    <phoneticPr fontId="1" type="noConversion"/>
  </si>
  <si>
    <t>分类</t>
    <phoneticPr fontId="1" type="noConversion"/>
  </si>
  <si>
    <r>
      <t>元/m</t>
    </r>
    <r>
      <rPr>
        <vertAlign val="superscript"/>
        <sz val="11"/>
        <color theme="1"/>
        <rFont val="宋体"/>
        <family val="3"/>
        <charset val="134"/>
      </rPr>
      <t>3</t>
    </r>
    <phoneticPr fontId="1" type="noConversion"/>
  </si>
  <si>
    <t>C</t>
    <phoneticPr fontId="1" type="noConversion"/>
  </si>
  <si>
    <t>S</t>
    <phoneticPr fontId="1" type="noConversion"/>
  </si>
  <si>
    <t>002</t>
  </si>
  <si>
    <t>003</t>
  </si>
  <si>
    <t>004</t>
  </si>
  <si>
    <t>电</t>
    <phoneticPr fontId="1" type="noConversion"/>
  </si>
  <si>
    <t>E</t>
    <phoneticPr fontId="1" type="noConversion"/>
  </si>
  <si>
    <t>元每千瓦时</t>
    <phoneticPr fontId="1" type="noConversion"/>
  </si>
  <si>
    <t>元/Kwh</t>
    <phoneticPr fontId="1" type="noConversion"/>
  </si>
  <si>
    <t>U015</t>
    <phoneticPr fontId="1" type="noConversion"/>
  </si>
  <si>
    <t>U016</t>
    <phoneticPr fontId="1" type="noConversion"/>
  </si>
  <si>
    <t>沼气</t>
    <phoneticPr fontId="1" type="noConversion"/>
  </si>
  <si>
    <t>E</t>
    <phoneticPr fontId="1" type="noConversion"/>
  </si>
  <si>
    <t>泥饼`</t>
    <phoneticPr fontId="1" type="noConversion"/>
  </si>
  <si>
    <t>S</t>
    <phoneticPr fontId="1" type="noConversion"/>
  </si>
  <si>
    <t>元每吨</t>
    <phoneticPr fontId="1" type="noConversion"/>
  </si>
  <si>
    <t>元/t</t>
    <phoneticPr fontId="1" type="noConversion"/>
  </si>
  <si>
    <t>10</t>
    <phoneticPr fontId="1" type="noConversion"/>
  </si>
  <si>
    <t>U017</t>
    <phoneticPr fontId="1" type="noConversion"/>
  </si>
  <si>
    <t>入库单号</t>
  </si>
  <si>
    <t>入库单号</t>
    <phoneticPr fontId="1" type="noConversion"/>
  </si>
  <si>
    <t>入库日期</t>
    <phoneticPr fontId="1" type="noConversion"/>
  </si>
  <si>
    <t>入库制单人</t>
    <phoneticPr fontId="1" type="noConversion"/>
  </si>
  <si>
    <t>入库金额</t>
    <phoneticPr fontId="1" type="noConversion"/>
  </si>
  <si>
    <t>入库单原始编码</t>
    <phoneticPr fontId="1" type="noConversion"/>
  </si>
  <si>
    <t>WE20130501-01</t>
    <phoneticPr fontId="1" type="noConversion"/>
  </si>
  <si>
    <t>WE20130501-02</t>
  </si>
  <si>
    <t>入库明细号</t>
  </si>
  <si>
    <t>供应商GUID</t>
  </si>
  <si>
    <t>入库明细数量</t>
  </si>
  <si>
    <t>入库明细存量</t>
  </si>
  <si>
    <t>采购单号</t>
  </si>
  <si>
    <t>采购单价</t>
  </si>
  <si>
    <t>采购数量</t>
  </si>
  <si>
    <t>采购单价来源</t>
  </si>
  <si>
    <t>M001</t>
    <phoneticPr fontId="1" type="noConversion"/>
  </si>
  <si>
    <t>化学品价格来源</t>
    <phoneticPr fontId="1" type="noConversion"/>
  </si>
  <si>
    <t>前台输入</t>
    <phoneticPr fontId="1" type="noConversion"/>
  </si>
  <si>
    <t>金蝶系统</t>
    <phoneticPr fontId="1" type="noConversion"/>
  </si>
  <si>
    <t>WE20130501-01</t>
    <phoneticPr fontId="1" type="noConversion"/>
  </si>
  <si>
    <t>PO20130425-01-1</t>
    <phoneticPr fontId="1" type="noConversion"/>
  </si>
  <si>
    <t>PO20130425-01-2</t>
    <phoneticPr fontId="1" type="noConversion"/>
  </si>
  <si>
    <t>PO20130425-01-3</t>
    <phoneticPr fontId="1" type="noConversion"/>
  </si>
  <si>
    <t>出库单号</t>
    <phoneticPr fontId="1" type="noConversion"/>
  </si>
  <si>
    <t>出库日期</t>
    <phoneticPr fontId="1" type="noConversion"/>
  </si>
  <si>
    <t>制单人`</t>
    <phoneticPr fontId="1" type="noConversion"/>
  </si>
  <si>
    <t>WO20130508-01</t>
    <phoneticPr fontId="1" type="noConversion"/>
  </si>
  <si>
    <t>WO20130508-02</t>
    <phoneticPr fontId="1" type="noConversion"/>
  </si>
  <si>
    <t>WO20130510-01</t>
    <phoneticPr fontId="1" type="noConversion"/>
  </si>
  <si>
    <t>出库明细号</t>
    <phoneticPr fontId="1" type="noConversion"/>
  </si>
  <si>
    <t>出库单号</t>
    <phoneticPr fontId="1" type="noConversion"/>
  </si>
  <si>
    <t>出库明细数量</t>
    <phoneticPr fontId="1" type="noConversion"/>
  </si>
  <si>
    <t>WO-20130508-01-1</t>
    <phoneticPr fontId="1" type="noConversion"/>
  </si>
  <si>
    <t>WO-20130508-02-1</t>
    <phoneticPr fontId="1" type="noConversion"/>
  </si>
  <si>
    <t>M002</t>
    <phoneticPr fontId="1" type="noConversion"/>
  </si>
  <si>
    <t>WO-20130510-01-1</t>
    <phoneticPr fontId="1" type="noConversion"/>
  </si>
  <si>
    <t>WO-20130510-01-2</t>
    <phoneticPr fontId="1" type="noConversion"/>
  </si>
  <si>
    <t>M003</t>
    <phoneticPr fontId="1" type="noConversion"/>
  </si>
  <si>
    <t>入库明细号</t>
    <phoneticPr fontId="1" type="noConversion"/>
  </si>
  <si>
    <t>入库单出库量</t>
    <phoneticPr fontId="1" type="noConversion"/>
  </si>
  <si>
    <t>00004</t>
    <phoneticPr fontId="1" type="noConversion"/>
  </si>
  <si>
    <t>采购单价</t>
    <phoneticPr fontId="1" type="noConversion"/>
  </si>
  <si>
    <t>PO20130430-01</t>
    <phoneticPr fontId="1" type="noConversion"/>
  </si>
  <si>
    <t>PO20130430-01-1</t>
    <phoneticPr fontId="1" type="noConversion"/>
  </si>
  <si>
    <t>WE20130508-01</t>
    <phoneticPr fontId="1" type="noConversion"/>
  </si>
  <si>
    <t>WE20130508-01-1</t>
    <phoneticPr fontId="1" type="noConversion"/>
  </si>
  <si>
    <t>WE20130501-01-1</t>
    <phoneticPr fontId="1" type="noConversion"/>
  </si>
  <si>
    <t>WE20130501-01-2</t>
    <phoneticPr fontId="1" type="noConversion"/>
  </si>
  <si>
    <t>WE20130501-02-1</t>
    <phoneticPr fontId="1" type="noConversion"/>
  </si>
  <si>
    <t>M002</t>
    <phoneticPr fontId="1" type="noConversion"/>
  </si>
  <si>
    <t>供应商简称</t>
  </si>
  <si>
    <t>供应商全称</t>
  </si>
  <si>
    <t>供应商分类</t>
  </si>
  <si>
    <t>供应商地址</t>
  </si>
  <si>
    <t>供应商电话</t>
  </si>
  <si>
    <t>供应商传真</t>
  </si>
  <si>
    <t>供应商主页</t>
  </si>
  <si>
    <t>供应商联系人</t>
  </si>
  <si>
    <t>供应商联系人手机</t>
  </si>
  <si>
    <t>供应商联系人邮箱</t>
  </si>
  <si>
    <t>供应商编码审核</t>
  </si>
  <si>
    <t>供应商备注</t>
  </si>
  <si>
    <t>SZTY</t>
    <phoneticPr fontId="1" type="noConversion"/>
  </si>
  <si>
    <t>苏州通用化学品有限公司</t>
    <phoneticPr fontId="1" type="noConversion"/>
  </si>
  <si>
    <t>数值</t>
    <phoneticPr fontId="1" type="noConversion"/>
  </si>
  <si>
    <t>WCQ-I</t>
    <phoneticPr fontId="1" type="noConversion"/>
  </si>
  <si>
    <t>WIF-I</t>
    <phoneticPr fontId="1" type="noConversion"/>
  </si>
  <si>
    <t>WIF-I</t>
    <phoneticPr fontId="1" type="noConversion"/>
  </si>
  <si>
    <t>Ph-I</t>
    <phoneticPr fontId="1" type="noConversion"/>
  </si>
  <si>
    <t>T-I</t>
    <phoneticPr fontId="1" type="noConversion"/>
  </si>
  <si>
    <t>Color-I</t>
    <phoneticPr fontId="1" type="noConversion"/>
  </si>
  <si>
    <t>SS-I</t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</si>
  <si>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-I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</si>
  <si>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-I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</si>
  <si>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-I</t>
    </r>
    <phoneticPr fontId="1" type="noConversion"/>
  </si>
  <si>
    <r>
      <t>NH</t>
    </r>
    <r>
      <rPr>
        <vertAlign val="subscript"/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-N-I</t>
    </r>
    <phoneticPr fontId="1" type="noConversion"/>
  </si>
  <si>
    <r>
      <t>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-N-I</t>
    </r>
    <phoneticPr fontId="1" type="noConversion"/>
  </si>
  <si>
    <t>TN-I</t>
    <phoneticPr fontId="1" type="noConversion"/>
  </si>
  <si>
    <t>TP-I</t>
    <phoneticPr fontId="1" type="noConversion"/>
  </si>
  <si>
    <t>WCQ-E</t>
    <phoneticPr fontId="1" type="noConversion"/>
  </si>
  <si>
    <t>WCQ-E</t>
    <phoneticPr fontId="1" type="noConversion"/>
  </si>
  <si>
    <t>WIF-E</t>
    <phoneticPr fontId="1" type="noConversion"/>
  </si>
  <si>
    <t>Ph-E</t>
    <phoneticPr fontId="1" type="noConversion"/>
  </si>
  <si>
    <t>T-E</t>
    <phoneticPr fontId="1" type="noConversion"/>
  </si>
  <si>
    <t>Color-E</t>
    <phoneticPr fontId="1" type="noConversion"/>
  </si>
  <si>
    <t>SS-E</t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</si>
  <si>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-E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</si>
  <si>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-E</t>
    </r>
    <phoneticPr fontId="1" type="noConversion"/>
  </si>
  <si>
    <r>
      <t>NH</t>
    </r>
    <r>
      <rPr>
        <vertAlign val="subscript"/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-N-E</t>
    </r>
    <phoneticPr fontId="1" type="noConversion"/>
  </si>
  <si>
    <r>
      <t>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-N-E</t>
    </r>
    <phoneticPr fontId="1" type="noConversion"/>
  </si>
  <si>
    <t>TN-E</t>
    <phoneticPr fontId="1" type="noConversion"/>
  </si>
  <si>
    <t>TN-E</t>
    <phoneticPr fontId="1" type="noConversion"/>
  </si>
  <si>
    <t>TP-E</t>
    <phoneticPr fontId="1" type="noConversion"/>
  </si>
  <si>
    <t>pH-I</t>
    <phoneticPr fontId="1" type="noConversion"/>
  </si>
  <si>
    <t>pH-E</t>
    <phoneticPr fontId="1" type="noConversion"/>
  </si>
  <si>
    <t>WCQ-I</t>
    <phoneticPr fontId="1" type="noConversion"/>
  </si>
  <si>
    <t>VS-1</t>
    <phoneticPr fontId="1" type="noConversion"/>
  </si>
  <si>
    <t>VS-2</t>
    <phoneticPr fontId="1" type="noConversion"/>
  </si>
  <si>
    <t>VS-3</t>
  </si>
  <si>
    <t>VS-4</t>
  </si>
  <si>
    <t>VS-5</t>
  </si>
  <si>
    <t>VS-6</t>
  </si>
  <si>
    <t>VS-7</t>
  </si>
  <si>
    <t>VS-8</t>
  </si>
  <si>
    <t>VS-9</t>
  </si>
  <si>
    <t>VS-10</t>
  </si>
  <si>
    <t>VS-11</t>
  </si>
  <si>
    <t>VS-12</t>
  </si>
  <si>
    <t>I502</t>
  </si>
  <si>
    <t>I503</t>
  </si>
  <si>
    <t>I504</t>
  </si>
  <si>
    <t>I505</t>
  </si>
  <si>
    <t>I506</t>
  </si>
  <si>
    <t>I507</t>
  </si>
  <si>
    <t>I508</t>
  </si>
  <si>
    <t>I509</t>
  </si>
  <si>
    <t>I510</t>
  </si>
  <si>
    <t>I511</t>
  </si>
  <si>
    <t>I512</t>
  </si>
  <si>
    <t>I513</t>
  </si>
  <si>
    <t>I514</t>
  </si>
  <si>
    <t>I522</t>
  </si>
  <si>
    <t>I526</t>
  </si>
  <si>
    <t>I527</t>
  </si>
  <si>
    <t>I528</t>
  </si>
  <si>
    <t>I529</t>
  </si>
  <si>
    <t>I530</t>
  </si>
  <si>
    <t>I531</t>
  </si>
  <si>
    <t>I532</t>
  </si>
  <si>
    <t>PS-1</t>
    <phoneticPr fontId="1" type="noConversion"/>
  </si>
  <si>
    <t>PS-2</t>
  </si>
  <si>
    <t>BS-1</t>
    <phoneticPr fontId="1" type="noConversion"/>
  </si>
  <si>
    <t>BS-2</t>
  </si>
  <si>
    <t>SS-1</t>
    <phoneticPr fontId="1" type="noConversion"/>
  </si>
  <si>
    <t>SS-2</t>
    <phoneticPr fontId="1" type="noConversion"/>
  </si>
  <si>
    <t>I501</t>
    <phoneticPr fontId="1" type="noConversion"/>
  </si>
  <si>
    <t>MG-1</t>
    <phoneticPr fontId="1" type="noConversion"/>
  </si>
  <si>
    <t>HH</t>
    <phoneticPr fontId="1" type="noConversion"/>
  </si>
  <si>
    <t>HH</t>
    <phoneticPr fontId="1" type="noConversion"/>
  </si>
  <si>
    <t>L</t>
    <phoneticPr fontId="1" type="noConversion"/>
  </si>
  <si>
    <t>LL</t>
    <phoneticPr fontId="1" type="noConversion"/>
  </si>
  <si>
    <t>I519</t>
    <phoneticPr fontId="1" type="noConversion"/>
  </si>
  <si>
    <t>01</t>
    <phoneticPr fontId="1" type="noConversion"/>
  </si>
  <si>
    <t>MG-1</t>
    <phoneticPr fontId="1" type="noConversion"/>
  </si>
  <si>
    <t>I520</t>
    <phoneticPr fontId="1" type="noConversion"/>
  </si>
  <si>
    <t>I521</t>
    <phoneticPr fontId="1" type="noConversion"/>
  </si>
  <si>
    <t>I522</t>
    <phoneticPr fontId="1" type="noConversion"/>
  </si>
  <si>
    <t>I513</t>
    <phoneticPr fontId="1" type="noConversion"/>
  </si>
  <si>
    <t>I514</t>
    <phoneticPr fontId="1" type="noConversion"/>
  </si>
  <si>
    <t>IS-1</t>
  </si>
  <si>
    <t>IS-1</t>
    <phoneticPr fontId="1" type="noConversion"/>
  </si>
  <si>
    <t>i501</t>
    <phoneticPr fontId="1" type="noConversion"/>
  </si>
  <si>
    <t>I501</t>
    <phoneticPr fontId="1" type="noConversion"/>
  </si>
  <si>
    <t>I502</t>
    <phoneticPr fontId="1" type="noConversion"/>
  </si>
  <si>
    <t>I503</t>
    <phoneticPr fontId="1" type="noConversion"/>
  </si>
  <si>
    <t>I504</t>
    <phoneticPr fontId="1" type="noConversion"/>
  </si>
  <si>
    <t>I505</t>
    <phoneticPr fontId="1" type="noConversion"/>
  </si>
  <si>
    <t>WE-1</t>
  </si>
  <si>
    <t>WE-1</t>
    <phoneticPr fontId="1" type="noConversion"/>
  </si>
  <si>
    <t>WS-1</t>
  </si>
  <si>
    <t>WS-1</t>
    <phoneticPr fontId="1" type="noConversion"/>
  </si>
  <si>
    <t>WS-2</t>
  </si>
  <si>
    <t>I504</t>
    <phoneticPr fontId="1" type="noConversion"/>
  </si>
  <si>
    <t>I513</t>
    <phoneticPr fontId="1" type="noConversion"/>
  </si>
  <si>
    <t>I514</t>
    <phoneticPr fontId="1" type="noConversion"/>
  </si>
  <si>
    <t>I501</t>
    <phoneticPr fontId="1" type="noConversion"/>
  </si>
  <si>
    <t>I502</t>
    <phoneticPr fontId="1" type="noConversion"/>
  </si>
  <si>
    <t>I503</t>
    <phoneticPr fontId="1" type="noConversion"/>
  </si>
  <si>
    <t>I504</t>
    <phoneticPr fontId="1" type="noConversion"/>
  </si>
  <si>
    <t>MS-1</t>
  </si>
  <si>
    <t>MS-1</t>
    <phoneticPr fontId="1" type="noConversion"/>
  </si>
  <si>
    <t>MS-1</t>
    <phoneticPr fontId="1" type="noConversion"/>
  </si>
  <si>
    <t>I517</t>
    <phoneticPr fontId="1" type="noConversion"/>
  </si>
  <si>
    <t>I513</t>
    <phoneticPr fontId="1" type="noConversion"/>
  </si>
  <si>
    <t>I501</t>
    <phoneticPr fontId="1" type="noConversion"/>
  </si>
  <si>
    <t>I504</t>
    <phoneticPr fontId="1" type="noConversion"/>
  </si>
  <si>
    <t>IC-1/IC-2</t>
  </si>
  <si>
    <t>IC-1/IC-2</t>
    <phoneticPr fontId="1" type="noConversion"/>
  </si>
  <si>
    <t>IC-1</t>
    <phoneticPr fontId="1" type="noConversion"/>
  </si>
  <si>
    <t>I506</t>
    <phoneticPr fontId="1" type="noConversion"/>
  </si>
  <si>
    <t>WS-2</t>
    <phoneticPr fontId="1" type="noConversion"/>
  </si>
  <si>
    <t>WS-3</t>
  </si>
  <si>
    <t>I521</t>
    <phoneticPr fontId="1" type="noConversion"/>
  </si>
  <si>
    <t>MG-2</t>
    <phoneticPr fontId="1" type="noConversion"/>
  </si>
  <si>
    <t>CN-1</t>
  </si>
  <si>
    <t>CN-1</t>
    <phoneticPr fontId="1" type="noConversion"/>
  </si>
  <si>
    <t>WS-3</t>
    <phoneticPr fontId="1" type="noConversion"/>
  </si>
  <si>
    <t>GT-1</t>
    <phoneticPr fontId="1" type="noConversion"/>
  </si>
  <si>
    <t>WS-3/GT-1</t>
  </si>
  <si>
    <t>WS-3/GT-1</t>
    <phoneticPr fontId="1" type="noConversion"/>
  </si>
  <si>
    <t>WS-3</t>
    <phoneticPr fontId="1" type="noConversion"/>
  </si>
  <si>
    <t>I502</t>
    <phoneticPr fontId="1" type="noConversion"/>
  </si>
  <si>
    <t>BCO-1</t>
    <phoneticPr fontId="1" type="noConversion"/>
  </si>
  <si>
    <t>BCO-3</t>
    <phoneticPr fontId="1" type="noConversion"/>
  </si>
  <si>
    <t>BCO-4</t>
    <phoneticPr fontId="1" type="noConversion"/>
  </si>
  <si>
    <t>VC-1</t>
    <phoneticPr fontId="1" type="noConversion"/>
  </si>
  <si>
    <t>I502</t>
    <phoneticPr fontId="1" type="noConversion"/>
  </si>
  <si>
    <t>I517</t>
    <phoneticPr fontId="1" type="noConversion"/>
  </si>
  <si>
    <t>I515</t>
    <phoneticPr fontId="1" type="noConversion"/>
  </si>
  <si>
    <t>I516</t>
    <phoneticPr fontId="1" type="noConversion"/>
  </si>
  <si>
    <t>I503</t>
    <phoneticPr fontId="1" type="noConversion"/>
  </si>
  <si>
    <t>BCO-1/BCO-2/BCO-3/BCO-4</t>
    <phoneticPr fontId="1" type="noConversion"/>
  </si>
  <si>
    <t>BCO-1/BCO-2/BCO-3/BCO-4</t>
    <phoneticPr fontId="1" type="noConversion"/>
  </si>
  <si>
    <t>GT-1</t>
    <phoneticPr fontId="1" type="noConversion"/>
  </si>
  <si>
    <t>PF-1</t>
  </si>
  <si>
    <t>PF-1</t>
    <phoneticPr fontId="1" type="noConversion"/>
  </si>
  <si>
    <t>PF-1</t>
    <phoneticPr fontId="1" type="noConversion"/>
  </si>
  <si>
    <t>CD-1</t>
  </si>
  <si>
    <t>CD-1</t>
    <phoneticPr fontId="1" type="noConversion"/>
  </si>
  <si>
    <t>I513</t>
    <phoneticPr fontId="1" type="noConversion"/>
  </si>
  <si>
    <t>CD-2</t>
    <phoneticPr fontId="1" type="noConversion"/>
  </si>
  <si>
    <t>CD-3</t>
    <phoneticPr fontId="1" type="noConversion"/>
  </si>
  <si>
    <t>CD-4</t>
    <phoneticPr fontId="1" type="noConversion"/>
  </si>
  <si>
    <t>CD-5</t>
    <phoneticPr fontId="1" type="noConversion"/>
  </si>
  <si>
    <t>I505</t>
    <phoneticPr fontId="1" type="noConversion"/>
  </si>
  <si>
    <t>I507</t>
    <phoneticPr fontId="1" type="noConversion"/>
  </si>
  <si>
    <t>I508</t>
    <phoneticPr fontId="1" type="noConversion"/>
  </si>
  <si>
    <t>I509</t>
    <phoneticPr fontId="1" type="noConversion"/>
  </si>
  <si>
    <t>I510</t>
    <phoneticPr fontId="1" type="noConversion"/>
  </si>
  <si>
    <t>SZKL</t>
  </si>
  <si>
    <t>SZKL</t>
    <phoneticPr fontId="1" type="noConversion"/>
  </si>
  <si>
    <t>02</t>
    <phoneticPr fontId="1" type="noConversion"/>
  </si>
  <si>
    <t>0</t>
    <phoneticPr fontId="1" type="noConversion"/>
  </si>
  <si>
    <t>DWCQ</t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</si>
  <si>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-I</t>
    </r>
    <r>
      <rPr>
        <sz val="11"/>
        <color theme="1"/>
        <rFont val="宋体"/>
        <family val="2"/>
        <charset val="134"/>
        <scheme val="minor"/>
      </rPr>
      <t>:COD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-I</t>
    </r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</si>
  <si>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-I:TN-I</t>
    </r>
    <phoneticPr fontId="1" type="noConversion"/>
  </si>
  <si>
    <t>TN-I:TP-I</t>
    <phoneticPr fontId="1" type="noConversion"/>
  </si>
  <si>
    <t>TDS-I</t>
    <phoneticPr fontId="1" type="noConversion"/>
  </si>
  <si>
    <t>ORP-I</t>
    <phoneticPr fontId="1" type="noConversion"/>
  </si>
  <si>
    <t>ORP-1</t>
    <phoneticPr fontId="1" type="noConversion"/>
  </si>
  <si>
    <t>OR-1</t>
    <phoneticPr fontId="1" type="noConversion"/>
  </si>
  <si>
    <t>RSC</t>
    <phoneticPr fontId="1" type="noConversion"/>
  </si>
  <si>
    <t>RSA</t>
    <phoneticPr fontId="1" type="noConversion"/>
  </si>
  <si>
    <t>RSQ</t>
    <phoneticPr fontId="1" type="noConversion"/>
  </si>
  <si>
    <t>RWQ</t>
    <phoneticPr fontId="1" type="noConversion"/>
  </si>
  <si>
    <t>SCP</t>
    <phoneticPr fontId="1" type="noConversion"/>
  </si>
  <si>
    <t>SCPR</t>
    <phoneticPr fontId="1" type="noConversion"/>
  </si>
  <si>
    <t>SZKL-I147</t>
  </si>
  <si>
    <t>WMC</t>
    <phoneticPr fontId="1" type="noConversion"/>
  </si>
  <si>
    <t>EMC</t>
    <phoneticPr fontId="1" type="noConversion"/>
  </si>
  <si>
    <t>SMC</t>
    <phoneticPr fontId="1" type="noConversion"/>
  </si>
  <si>
    <t>SR-M001</t>
    <phoneticPr fontId="1" type="noConversion"/>
  </si>
  <si>
    <t>SR-M002</t>
  </si>
  <si>
    <t>SR-M003</t>
  </si>
  <si>
    <t>SR-M004</t>
  </si>
  <si>
    <t>SR-M005</t>
  </si>
  <si>
    <t>0</t>
    <phoneticPr fontId="1" type="noConversion"/>
  </si>
  <si>
    <t>RWR</t>
    <phoneticPr fontId="1" type="noConversion"/>
  </si>
  <si>
    <t>03</t>
    <phoneticPr fontId="1" type="noConversion"/>
  </si>
  <si>
    <t>03</t>
    <phoneticPr fontId="1" type="noConversion"/>
  </si>
  <si>
    <t>泥龄</t>
    <phoneticPr fontId="1" type="noConversion"/>
  </si>
  <si>
    <t>沼气排出管背压</t>
    <phoneticPr fontId="1" type="noConversion"/>
  </si>
  <si>
    <t>升流管沼气持气率</t>
    <phoneticPr fontId="1" type="noConversion"/>
  </si>
  <si>
    <t>回流管沼气持气率</t>
    <phoneticPr fontId="1" type="noConversion"/>
  </si>
  <si>
    <t>升流管液体流速</t>
    <phoneticPr fontId="1" type="noConversion"/>
  </si>
  <si>
    <t>第一反应室上升流速</t>
    <phoneticPr fontId="1" type="noConversion"/>
  </si>
  <si>
    <t>第二反应室上升流速</t>
    <phoneticPr fontId="1" type="noConversion"/>
  </si>
  <si>
    <t>水力停留时间</t>
    <phoneticPr fontId="1" type="noConversion"/>
  </si>
  <si>
    <t>升流管液体流量</t>
    <phoneticPr fontId="1" type="noConversion"/>
  </si>
  <si>
    <t>水力表面负荷</t>
    <phoneticPr fontId="1" type="noConversion"/>
  </si>
  <si>
    <t>固体表面负荷</t>
    <phoneticPr fontId="1" type="noConversion"/>
  </si>
  <si>
    <t>回流污泥浓度</t>
    <phoneticPr fontId="1" type="noConversion"/>
  </si>
  <si>
    <t>回流污泥流量</t>
    <phoneticPr fontId="1" type="noConversion"/>
  </si>
  <si>
    <t>回流污泥总量</t>
    <phoneticPr fontId="1" type="noConversion"/>
  </si>
  <si>
    <t>剩余污泥排放浓度</t>
    <phoneticPr fontId="1" type="noConversion"/>
  </si>
  <si>
    <t>剩余污泥排放流量</t>
    <phoneticPr fontId="1" type="noConversion"/>
  </si>
  <si>
    <t>剩余污泥排放总量</t>
    <phoneticPr fontId="1" type="noConversion"/>
  </si>
  <si>
    <t>SZKL</t>
    <phoneticPr fontId="1" type="noConversion"/>
  </si>
  <si>
    <t>SZKL</t>
    <phoneticPr fontId="1" type="noConversion"/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</si>
  <si>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</si>
  <si>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</si>
  <si>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</si>
  <si>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</si>
  <si>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</si>
  <si>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</si>
  <si>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</si>
  <si>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</si>
  <si>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</si>
  <si>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</si>
  <si>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</si>
  <si>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</si>
  <si>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</si>
  <si>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</si>
  <si>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</si>
  <si>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</si>
  <si>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</si>
  <si>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</si>
  <si>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</si>
  <si>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WE-1</t>
    <phoneticPr fontId="1" type="noConversion"/>
  </si>
  <si>
    <t>P001</t>
    <phoneticPr fontId="1" type="noConversion"/>
  </si>
  <si>
    <t>WS-1</t>
    <phoneticPr fontId="1" type="noConversion"/>
  </si>
  <si>
    <t>P001</t>
    <phoneticPr fontId="1" type="noConversion"/>
  </si>
  <si>
    <t>IC-1</t>
    <phoneticPr fontId="1" type="noConversion"/>
  </si>
  <si>
    <t>IC-1</t>
    <phoneticPr fontId="1" type="noConversion"/>
  </si>
  <si>
    <t>P020</t>
    <phoneticPr fontId="1" type="noConversion"/>
  </si>
  <si>
    <t>P001</t>
    <phoneticPr fontId="1" type="noConversion"/>
  </si>
  <si>
    <t>SZKL-P013</t>
  </si>
  <si>
    <t>SZKL-P014</t>
  </si>
  <si>
    <t>SZKL-P015</t>
  </si>
  <si>
    <t>SZKL-P016</t>
  </si>
  <si>
    <t>SZKL-P017</t>
  </si>
  <si>
    <t>SZKL-P018</t>
  </si>
  <si>
    <t>SZKL-P019</t>
  </si>
  <si>
    <t>SZKL-P020</t>
  </si>
  <si>
    <t>SZKL-P021</t>
  </si>
  <si>
    <t>SZKL-P022</t>
  </si>
  <si>
    <t>SZKL-P023</t>
  </si>
  <si>
    <t>SZKL-P024</t>
  </si>
  <si>
    <t>SZKL-P025</t>
  </si>
  <si>
    <t>SZKL-P026</t>
  </si>
  <si>
    <t>SZKL-P027</t>
  </si>
  <si>
    <t>SZKL-P028</t>
  </si>
  <si>
    <t>SZKL-P029</t>
  </si>
  <si>
    <t>SZKL-P030</t>
  </si>
  <si>
    <t>VC-1</t>
    <phoneticPr fontId="1" type="noConversion"/>
  </si>
  <si>
    <t>诊断参数类型</t>
    <phoneticPr fontId="1" type="noConversion"/>
  </si>
  <si>
    <t>诊断参数类型</t>
    <phoneticPr fontId="1" type="noConversion"/>
  </si>
  <si>
    <t>01</t>
    <phoneticPr fontId="1" type="noConversion"/>
  </si>
  <si>
    <t>状态参数</t>
    <phoneticPr fontId="1" type="noConversion"/>
  </si>
  <si>
    <t>02</t>
    <phoneticPr fontId="1" type="noConversion"/>
  </si>
  <si>
    <t>校核参数</t>
    <phoneticPr fontId="1" type="noConversion"/>
  </si>
  <si>
    <t>03</t>
    <phoneticPr fontId="1" type="noConversion"/>
  </si>
  <si>
    <t>操作参数</t>
    <phoneticPr fontId="1" type="noConversion"/>
  </si>
  <si>
    <t>诊断参数类型</t>
    <phoneticPr fontId="1" type="noConversion"/>
  </si>
  <si>
    <t>是否诊断参数</t>
    <phoneticPr fontId="1" type="noConversion"/>
  </si>
  <si>
    <t>是否诊断参数</t>
    <phoneticPr fontId="1" type="noConversion"/>
  </si>
  <si>
    <t>02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</si>
  <si>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</si>
  <si>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</si>
  <si>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</si>
  <si>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异养好氧菌产率系数</t>
    <phoneticPr fontId="1" type="noConversion"/>
  </si>
  <si>
    <r>
      <t>20</t>
    </r>
    <r>
      <rPr>
        <sz val="11"/>
        <color theme="1"/>
        <rFont val="宋体"/>
        <family val="3"/>
        <charset val="134"/>
      </rPr>
      <t>℃时异养好氧菌内源呼吸系数</t>
    </r>
    <phoneticPr fontId="1" type="noConversion"/>
  </si>
  <si>
    <t>异养好氧菌可降解比例</t>
    <phoneticPr fontId="1" type="noConversion"/>
  </si>
  <si>
    <t>异养好氧菌不可降解比例</t>
    <phoneticPr fontId="1" type="noConversion"/>
  </si>
  <si>
    <r>
      <t>X</t>
    </r>
    <r>
      <rPr>
        <vertAlign val="subscript"/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2"/>
        <charset val="134"/>
        <scheme val="minor"/>
      </rPr>
      <t>'</t>
    </r>
    <phoneticPr fontId="1" type="noConversion"/>
  </si>
  <si>
    <r>
      <t>X</t>
    </r>
    <r>
      <rPr>
        <vertAlign val="subscript"/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2"/>
        <charset val="134"/>
        <scheme val="minor"/>
      </rPr>
      <t>'</t>
    </r>
    <phoneticPr fontId="1" type="noConversion"/>
  </si>
  <si>
    <t>自养硝化菌产率系数</t>
    <phoneticPr fontId="1" type="noConversion"/>
  </si>
  <si>
    <r>
      <t>b</t>
    </r>
    <r>
      <rPr>
        <vertAlign val="subscript"/>
        <sz val="11"/>
        <color theme="1"/>
        <rFont val="宋体"/>
        <family val="3"/>
        <charset val="134"/>
        <scheme val="minor"/>
      </rPr>
      <t>H,20</t>
    </r>
    <r>
      <rPr>
        <vertAlign val="subscript"/>
        <sz val="11"/>
        <color theme="1"/>
        <rFont val="宋体"/>
        <family val="3"/>
        <charset val="134"/>
      </rPr>
      <t>℃</t>
    </r>
    <phoneticPr fontId="1" type="noConversion"/>
  </si>
  <si>
    <t>15℃硝化菌最大比增长速率</t>
    <phoneticPr fontId="1" type="noConversion"/>
  </si>
  <si>
    <r>
      <t>μ</t>
    </r>
    <r>
      <rPr>
        <vertAlign val="subscript"/>
        <sz val="11"/>
        <color theme="1"/>
        <rFont val="宋体"/>
        <family val="3"/>
        <charset val="134"/>
      </rPr>
      <t>NM,15℃</t>
    </r>
    <phoneticPr fontId="1" type="noConversion"/>
  </si>
  <si>
    <r>
      <t>20</t>
    </r>
    <r>
      <rPr>
        <sz val="11"/>
        <color theme="1"/>
        <rFont val="宋体"/>
        <family val="3"/>
        <charset val="134"/>
      </rPr>
      <t>℃硝化菌内源呼吸系数</t>
    </r>
    <phoneticPr fontId="1" type="noConversion"/>
  </si>
  <si>
    <r>
      <t>b</t>
    </r>
    <r>
      <rPr>
        <vertAlign val="subscript"/>
        <sz val="11"/>
        <color theme="1"/>
        <rFont val="宋体"/>
        <family val="3"/>
        <charset val="134"/>
        <scheme val="minor"/>
      </rPr>
      <t>N,20</t>
    </r>
    <r>
      <rPr>
        <vertAlign val="subscript"/>
        <sz val="11"/>
        <color theme="1"/>
        <rFont val="宋体"/>
        <family val="3"/>
        <charset val="134"/>
      </rPr>
      <t>℃</t>
    </r>
    <phoneticPr fontId="1" type="noConversion"/>
  </si>
  <si>
    <r>
      <t>d</t>
    </r>
    <r>
      <rPr>
        <vertAlign val="superscript"/>
        <sz val="11"/>
        <color theme="1"/>
        <rFont val="宋体"/>
        <family val="3"/>
        <charset val="134"/>
        <scheme val="minor"/>
      </rPr>
      <t>-1</t>
    </r>
    <phoneticPr fontId="1" type="noConversion"/>
  </si>
  <si>
    <t>C001</t>
    <phoneticPr fontId="1" type="noConversion"/>
  </si>
  <si>
    <t>C002</t>
    <phoneticPr fontId="1" type="noConversion"/>
  </si>
  <si>
    <t>C003</t>
    <phoneticPr fontId="1" type="noConversion"/>
  </si>
  <si>
    <t>C004</t>
    <phoneticPr fontId="1" type="noConversion"/>
  </si>
  <si>
    <t>C005</t>
    <phoneticPr fontId="1" type="noConversion"/>
  </si>
  <si>
    <t>C006</t>
    <phoneticPr fontId="1" type="noConversion"/>
  </si>
  <si>
    <t>C007</t>
    <phoneticPr fontId="1" type="noConversion"/>
  </si>
  <si>
    <t>kgVSS/kgCOD</t>
    <phoneticPr fontId="1" type="noConversion"/>
  </si>
  <si>
    <r>
      <t>d</t>
    </r>
    <r>
      <rPr>
        <vertAlign val="superscript"/>
        <sz val="11"/>
        <color theme="1"/>
        <rFont val="宋体"/>
        <family val="3"/>
        <charset val="134"/>
        <scheme val="minor"/>
      </rPr>
      <t>-1</t>
    </r>
    <phoneticPr fontId="1" type="noConversion"/>
  </si>
  <si>
    <t>d-1</t>
    <phoneticPr fontId="1" type="noConversion"/>
  </si>
  <si>
    <r>
      <t>kgVSS/kgNH</t>
    </r>
    <r>
      <rPr>
        <vertAlign val="sub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-N</t>
    </r>
    <phoneticPr fontId="1" type="noConversion"/>
  </si>
  <si>
    <t>尿素</t>
    <phoneticPr fontId="1" type="noConversion"/>
  </si>
  <si>
    <t>磷酸二氢钠</t>
    <phoneticPr fontId="1" type="noConversion"/>
  </si>
  <si>
    <t>PAM</t>
    <phoneticPr fontId="1" type="noConversion"/>
  </si>
  <si>
    <t>NaOH</t>
    <phoneticPr fontId="1" type="noConversion"/>
  </si>
  <si>
    <r>
      <t>Na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S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  <r>
      <rPr>
        <vertAlign val="subscript"/>
        <sz val="10"/>
        <color rgb="FF000000"/>
        <rFont val="Arial"/>
        <family val="2"/>
      </rPr>
      <t>3</t>
    </r>
    <phoneticPr fontId="1" type="noConversion"/>
  </si>
  <si>
    <t>M004</t>
  </si>
  <si>
    <t>M005</t>
  </si>
  <si>
    <t>02</t>
    <phoneticPr fontId="1" type="noConversion"/>
  </si>
  <si>
    <t>03</t>
    <phoneticPr fontId="1" type="noConversion"/>
  </si>
  <si>
    <t>01</t>
    <phoneticPr fontId="1" type="noConversion"/>
  </si>
  <si>
    <t>04</t>
    <phoneticPr fontId="1" type="noConversion"/>
  </si>
  <si>
    <t>SD-2</t>
  </si>
  <si>
    <t>ST-1</t>
    <phoneticPr fontId="1" type="noConversion"/>
  </si>
  <si>
    <t>Color-E</t>
    <phoneticPr fontId="1" type="noConversion"/>
  </si>
  <si>
    <r>
      <t>WCQ-I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</si>
  <si>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t>WIF-Ii</t>
    <phoneticPr fontId="1" type="noConversion"/>
  </si>
  <si>
    <t>pH-Ii</t>
    <phoneticPr fontId="1" type="noConversion"/>
  </si>
  <si>
    <t>T-Ii</t>
    <phoneticPr fontId="1" type="noConversion"/>
  </si>
  <si>
    <t>Color-Ii</t>
    <phoneticPr fontId="1" type="noConversion"/>
  </si>
  <si>
    <t>SS-Ii</t>
    <phoneticPr fontId="1" type="noConversion"/>
  </si>
  <si>
    <r>
      <t>NH</t>
    </r>
    <r>
      <rPr>
        <vertAlign val="subscript"/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-N-Ii</t>
    </r>
    <phoneticPr fontId="1" type="noConversion"/>
  </si>
  <si>
    <t>TN-Ii</t>
    <phoneticPr fontId="1" type="noConversion"/>
  </si>
  <si>
    <t>TP-Ii</t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</si>
  <si>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-Ii</t>
    </r>
    <phoneticPr fontId="1" type="noConversion"/>
  </si>
  <si>
    <r>
      <t>WCQ-E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</si>
  <si>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WIF-E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</si>
  <si>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pH-E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</si>
  <si>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T-E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</si>
  <si>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Color-E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</si>
  <si>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SS-E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</si>
  <si>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NH</t>
    </r>
    <r>
      <rPr>
        <vertAlign val="subscript"/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-N-E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</si>
  <si>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r>
      <rPr>
        <sz val="11"/>
        <color theme="1"/>
        <rFont val="宋体"/>
        <family val="3"/>
        <charset val="134"/>
        <scheme val="minor"/>
      </rPr>
      <t>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</si>
  <si>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TN-E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</si>
  <si>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TP-E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</si>
  <si>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-I</t>
    </r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</si>
  <si>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-Ei</t>
    </r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</si>
  <si>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-E</t>
    </r>
    <phoneticPr fontId="1" type="noConversion"/>
  </si>
  <si>
    <t>针对构筑物</t>
    <phoneticPr fontId="1" type="noConversion"/>
  </si>
  <si>
    <t>现场变动数</t>
    <phoneticPr fontId="1" type="noConversion"/>
  </si>
  <si>
    <t>泥饼产量</t>
    <phoneticPr fontId="1" type="noConversion"/>
  </si>
  <si>
    <t>泥饼产率=产量/水量</t>
    <phoneticPr fontId="1" type="noConversion"/>
  </si>
  <si>
    <t>水量</t>
    <phoneticPr fontId="1" type="noConversion"/>
  </si>
  <si>
    <t>瞬时流量</t>
    <phoneticPr fontId="1" type="noConversion"/>
  </si>
  <si>
    <t>ph</t>
    <phoneticPr fontId="1" type="noConversion"/>
  </si>
  <si>
    <t>温度</t>
    <phoneticPr fontId="1" type="noConversion"/>
  </si>
  <si>
    <t>色度</t>
    <phoneticPr fontId="1" type="noConversion"/>
  </si>
  <si>
    <t>悬浮固体</t>
    <phoneticPr fontId="1" type="noConversion"/>
  </si>
  <si>
    <t>化学需氧量</t>
    <phoneticPr fontId="1" type="noConversion"/>
  </si>
  <si>
    <t>氨氮</t>
    <phoneticPr fontId="1" type="noConversion"/>
  </si>
  <si>
    <t>总氮</t>
    <phoneticPr fontId="1" type="noConversion"/>
  </si>
  <si>
    <t>总磷</t>
    <phoneticPr fontId="1" type="noConversion"/>
  </si>
  <si>
    <t>单元总进水量</t>
    <phoneticPr fontId="1" type="noConversion"/>
  </si>
  <si>
    <t>单元总瞬时进水量</t>
    <phoneticPr fontId="1" type="noConversion"/>
  </si>
  <si>
    <t>单元进水混合后</t>
  </si>
  <si>
    <t>溶解固体</t>
    <phoneticPr fontId="1" type="noConversion"/>
  </si>
  <si>
    <r>
      <t>TDS-I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" type="noConversion"/>
  </si>
  <si>
    <t>生化需氧量</t>
    <phoneticPr fontId="1" type="noConversion"/>
  </si>
  <si>
    <t>单元进水混合后</t>
    <phoneticPr fontId="1" type="noConversion"/>
  </si>
  <si>
    <t>单元出水混合后</t>
    <phoneticPr fontId="1" type="noConversion"/>
  </si>
  <si>
    <t>第i股进水</t>
    <phoneticPr fontId="1" type="noConversion"/>
  </si>
  <si>
    <t>第i股出水</t>
    <phoneticPr fontId="1" type="noConversion"/>
  </si>
  <si>
    <t>数据录入</t>
    <phoneticPr fontId="1" type="noConversion"/>
  </si>
  <si>
    <t>沼气产率双坐标显示</t>
    <phoneticPr fontId="1" type="noConversion"/>
  </si>
  <si>
    <t>氧化还原电位</t>
    <phoneticPr fontId="1" type="noConversion"/>
  </si>
  <si>
    <t>碱度</t>
    <phoneticPr fontId="1" type="noConversion"/>
  </si>
  <si>
    <t>挥发性脂肪酸</t>
    <phoneticPr fontId="1" type="noConversion"/>
  </si>
  <si>
    <t>沼气累积产生量</t>
    <phoneticPr fontId="1" type="noConversion"/>
  </si>
  <si>
    <t>沼气产生率</t>
    <phoneticPr fontId="1" type="noConversion"/>
  </si>
  <si>
    <t>溶解氧</t>
    <phoneticPr fontId="1" type="noConversion"/>
  </si>
  <si>
    <t>混合液悬浮固体</t>
    <phoneticPr fontId="1" type="noConversion"/>
  </si>
  <si>
    <t>挥发性混合液悬浮固体</t>
    <phoneticPr fontId="1" type="noConversion"/>
  </si>
  <si>
    <t>污泥体积指数</t>
    <phoneticPr fontId="1" type="noConversion"/>
  </si>
  <si>
    <t>污泥沉降比</t>
    <phoneticPr fontId="1" type="noConversion"/>
  </si>
  <si>
    <t>SVI</t>
    <phoneticPr fontId="1" type="noConversion"/>
  </si>
  <si>
    <t>计算</t>
    <phoneticPr fontId="1" type="noConversion"/>
  </si>
  <si>
    <t>回流污泥流量</t>
    <phoneticPr fontId="1" type="noConversion"/>
  </si>
  <si>
    <t>录入</t>
    <phoneticPr fontId="1" type="noConversion"/>
  </si>
  <si>
    <t>I065*I066</t>
    <phoneticPr fontId="1" type="noConversion"/>
  </si>
  <si>
    <t>回用水量</t>
    <phoneticPr fontId="1" type="noConversion"/>
  </si>
  <si>
    <t>废水回用率</t>
    <phoneticPr fontId="1" type="noConversion"/>
  </si>
  <si>
    <t>排放量</t>
    <phoneticPr fontId="1" type="noConversion"/>
  </si>
  <si>
    <t>排放监管</t>
    <phoneticPr fontId="1" type="noConversion"/>
  </si>
  <si>
    <t>排放水量*排放水中的SS</t>
    <phoneticPr fontId="1" type="noConversion"/>
  </si>
  <si>
    <t>排放水量*排放水中的BOD5</t>
    <phoneticPr fontId="1" type="noConversion"/>
  </si>
  <si>
    <t>排放水量*排放水中的COD</t>
    <phoneticPr fontId="1" type="noConversion"/>
  </si>
  <si>
    <t>排放水量*排放水中的NH4</t>
    <phoneticPr fontId="1" type="noConversion"/>
  </si>
  <si>
    <t>排放水量*排放水中的TN</t>
    <phoneticPr fontId="1" type="noConversion"/>
  </si>
  <si>
    <t>排放水量*排放水中的TP</t>
    <phoneticPr fontId="1" type="noConversion"/>
  </si>
  <si>
    <t>每月自来水用量</t>
    <phoneticPr fontId="1" type="noConversion"/>
  </si>
  <si>
    <t>每月电用量</t>
    <phoneticPr fontId="1" type="noConversion"/>
  </si>
  <si>
    <t>每月蒸气用量</t>
    <phoneticPr fontId="1" type="noConversion"/>
  </si>
  <si>
    <t>回流污泥浓度</t>
    <phoneticPr fontId="1" type="noConversion"/>
  </si>
  <si>
    <t>回流污泥总量</t>
    <phoneticPr fontId="1" type="noConversion"/>
  </si>
  <si>
    <t>HRT</t>
    <phoneticPr fontId="1" type="noConversion"/>
  </si>
  <si>
    <t>SRT</t>
    <phoneticPr fontId="1" type="noConversion"/>
  </si>
  <si>
    <t>I1</t>
  </si>
  <si>
    <t>I1</t>
    <phoneticPr fontId="1" type="noConversion"/>
  </si>
  <si>
    <t>I1</t>
    <phoneticPr fontId="1" type="noConversion"/>
  </si>
  <si>
    <t>SZKL-I351</t>
  </si>
  <si>
    <t>SZKL-I352</t>
  </si>
  <si>
    <t>SZKL-I353</t>
  </si>
  <si>
    <t>SZKL-I354</t>
  </si>
  <si>
    <t>SZKL-I355</t>
  </si>
  <si>
    <t>SZKL-I356</t>
  </si>
  <si>
    <t>SZKL-I357</t>
  </si>
  <si>
    <t>SZKL-I358</t>
  </si>
  <si>
    <t>SZKL-I359</t>
  </si>
  <si>
    <t>SZKL-I360</t>
  </si>
  <si>
    <t>SZKL-I361</t>
  </si>
  <si>
    <t>SZKL-I362</t>
  </si>
  <si>
    <t>SZKL-I363</t>
  </si>
  <si>
    <t>SZKL-I364</t>
  </si>
  <si>
    <t>SZKL-I365</t>
  </si>
  <si>
    <t>SZKL-I366</t>
  </si>
  <si>
    <t>SZKL-I367</t>
  </si>
  <si>
    <t>SZKL-I368</t>
  </si>
  <si>
    <t>SZKL-I369</t>
  </si>
  <si>
    <t>SZKL-I370</t>
  </si>
  <si>
    <t>SZKL-I371</t>
  </si>
  <si>
    <t>SZKL-I372</t>
  </si>
  <si>
    <t>SZKL-I374</t>
  </si>
  <si>
    <t>SZKL-I375</t>
  </si>
  <si>
    <t>SZKL-I376</t>
  </si>
  <si>
    <t>SZKL-I377</t>
  </si>
  <si>
    <t>SZKL-I378</t>
  </si>
  <si>
    <t>SZKL-I379</t>
  </si>
  <si>
    <t>SZKL-I380</t>
  </si>
  <si>
    <t>SZKL-I381</t>
  </si>
  <si>
    <t>SZKL-I382</t>
  </si>
  <si>
    <t>SZKL-I383</t>
  </si>
  <si>
    <t>SZKL-I384</t>
  </si>
  <si>
    <t>0</t>
    <phoneticPr fontId="1" type="noConversion"/>
  </si>
  <si>
    <t>E1</t>
  </si>
  <si>
    <t>E1</t>
    <phoneticPr fontId="1" type="noConversion"/>
  </si>
  <si>
    <t>I</t>
    <phoneticPr fontId="1" type="noConversion"/>
  </si>
  <si>
    <t>I</t>
    <phoneticPr fontId="1" type="noConversion"/>
  </si>
  <si>
    <r>
      <t>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-Ii</t>
    </r>
    <phoneticPr fontId="1" type="noConversion"/>
  </si>
  <si>
    <t>TDS-I</t>
    <phoneticPr fontId="1" type="noConversion"/>
  </si>
  <si>
    <t>其它</t>
    <phoneticPr fontId="1" type="noConversion"/>
  </si>
  <si>
    <t>排放监管</t>
    <phoneticPr fontId="1" type="noConversion"/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</si>
  <si>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</si>
  <si>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</si>
  <si>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</si>
  <si>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</si>
  <si>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</si>
  <si>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</si>
  <si>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</si>
  <si>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</si>
  <si>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</si>
  <si>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</si>
  <si>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</si>
  <si>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</si>
  <si>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</si>
  <si>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</si>
  <si>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</si>
  <si>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</si>
  <si>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</si>
  <si>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</si>
  <si>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</si>
  <si>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</si>
  <si>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</si>
  <si>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</si>
  <si>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</si>
  <si>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</si>
  <si>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</si>
  <si>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I802</t>
  </si>
  <si>
    <t>I803</t>
  </si>
  <si>
    <t>I804</t>
  </si>
  <si>
    <t>I805</t>
  </si>
  <si>
    <t>I806</t>
  </si>
  <si>
    <t>I807</t>
  </si>
  <si>
    <t>I808</t>
  </si>
  <si>
    <t>I809</t>
  </si>
  <si>
    <t>I810</t>
  </si>
  <si>
    <t>I811</t>
  </si>
  <si>
    <t>I812</t>
  </si>
  <si>
    <t>I813</t>
  </si>
  <si>
    <t>I814</t>
  </si>
  <si>
    <t>I815</t>
  </si>
  <si>
    <t>I816</t>
  </si>
  <si>
    <t>I817</t>
  </si>
  <si>
    <t>I818</t>
  </si>
  <si>
    <t>I819</t>
  </si>
  <si>
    <t>I820</t>
  </si>
  <si>
    <t>I801</t>
    <phoneticPr fontId="1" type="noConversion"/>
  </si>
  <si>
    <t>I821</t>
  </si>
  <si>
    <t>I822</t>
  </si>
  <si>
    <t>I602</t>
  </si>
  <si>
    <t>I603</t>
  </si>
  <si>
    <t>I604</t>
  </si>
  <si>
    <t>I605</t>
  </si>
  <si>
    <t>I606</t>
  </si>
  <si>
    <t>I702</t>
  </si>
  <si>
    <t>I703</t>
  </si>
  <si>
    <t>I704</t>
  </si>
  <si>
    <t>I705</t>
  </si>
  <si>
    <t>I706</t>
  </si>
  <si>
    <t>I707</t>
  </si>
  <si>
    <t>I301</t>
    <phoneticPr fontId="1" type="noConversion"/>
  </si>
  <si>
    <t>I327</t>
  </si>
  <si>
    <t>I501</t>
    <phoneticPr fontId="1" type="noConversion"/>
  </si>
  <si>
    <t>I601</t>
    <phoneticPr fontId="1" type="noConversion"/>
  </si>
  <si>
    <t>I607</t>
  </si>
  <si>
    <t>I701</t>
    <phoneticPr fontId="1" type="noConversion"/>
  </si>
  <si>
    <t>I708</t>
  </si>
  <si>
    <t>I027</t>
    <phoneticPr fontId="1" type="noConversion"/>
  </si>
  <si>
    <t>SZKL</t>
    <phoneticPr fontId="1" type="noConversion"/>
  </si>
  <si>
    <t>02</t>
    <phoneticPr fontId="1" type="noConversion"/>
  </si>
  <si>
    <t>SZKL-I801</t>
  </si>
  <si>
    <t>SZKL-I802</t>
  </si>
  <si>
    <t>SZKL-I803</t>
  </si>
  <si>
    <t>SZKL-I804</t>
  </si>
  <si>
    <t>SZKL-I805</t>
  </si>
  <si>
    <t>SZKL-I806</t>
  </si>
  <si>
    <t>SZKL-I807</t>
  </si>
  <si>
    <t>SZKL-I808</t>
  </si>
  <si>
    <t>SZKL-I809</t>
  </si>
  <si>
    <t>SZKL-I810</t>
  </si>
  <si>
    <t>SZKL-I811</t>
  </si>
  <si>
    <t>SZKL-I812</t>
  </si>
  <si>
    <t>SZKL-I813</t>
  </si>
  <si>
    <t>SZKL-I814</t>
  </si>
  <si>
    <t>SZKL-I815</t>
  </si>
  <si>
    <t>SZKL-I816</t>
  </si>
  <si>
    <t>SZKL-I817</t>
  </si>
  <si>
    <t>SZKL-I818</t>
  </si>
  <si>
    <t>SZKL-I819</t>
  </si>
  <si>
    <t>SZKL-I820</t>
  </si>
  <si>
    <t>SZKL-I821</t>
  </si>
  <si>
    <t>SZKL-I822</t>
  </si>
  <si>
    <t>SZKL-I823</t>
  </si>
  <si>
    <t>SZKL-I824</t>
  </si>
  <si>
    <t>SZKL-I825</t>
  </si>
  <si>
    <t>SZKL-I826</t>
  </si>
  <si>
    <t>SZKL-I701</t>
    <phoneticPr fontId="1" type="noConversion"/>
  </si>
  <si>
    <t>SZKL-I702</t>
  </si>
  <si>
    <t>SZKL-I703</t>
  </si>
  <si>
    <t>SZKL-I704</t>
  </si>
  <si>
    <t>SZKL-I705</t>
  </si>
  <si>
    <t>SZKL-I706</t>
  </si>
  <si>
    <t>SZKL-I707</t>
  </si>
  <si>
    <t>SZKL-I708</t>
  </si>
  <si>
    <t>SZKL-I709</t>
  </si>
  <si>
    <t>SZKL-I710</t>
  </si>
  <si>
    <t>SZKL-I711</t>
  </si>
  <si>
    <t>SZKL-I712</t>
  </si>
  <si>
    <t>SZKL-I713</t>
  </si>
  <si>
    <t>SZKL-I714</t>
  </si>
  <si>
    <t>SZKL-I715</t>
  </si>
  <si>
    <t>SZKL-I716</t>
  </si>
  <si>
    <t>SZKL-I717</t>
  </si>
  <si>
    <t>SZKL-I718</t>
  </si>
  <si>
    <t>SZKL-I719</t>
  </si>
  <si>
    <t>SZKL-I720</t>
  </si>
  <si>
    <t>SZKL-I721</t>
  </si>
  <si>
    <t>SZKL-I722</t>
  </si>
  <si>
    <t>SZKL-I723</t>
  </si>
  <si>
    <t>SZKL-I724</t>
  </si>
  <si>
    <t>SZKL-I725</t>
  </si>
  <si>
    <t>SZKL-I726</t>
  </si>
  <si>
    <t>SZKL-I727</t>
  </si>
  <si>
    <t>SZKL-I728</t>
  </si>
  <si>
    <t>SZKL-I729</t>
  </si>
  <si>
    <t>SZKL-I730</t>
  </si>
  <si>
    <t>SZKL-I731</t>
  </si>
  <si>
    <t>SZKL-I732</t>
  </si>
  <si>
    <t>SZKL-I733</t>
  </si>
  <si>
    <t>SZKL-I734</t>
  </si>
  <si>
    <t>SZKL-I735</t>
  </si>
  <si>
    <t>SZKL-I736</t>
  </si>
  <si>
    <t>SZKL-I737</t>
  </si>
  <si>
    <t>SZKL-I738</t>
  </si>
  <si>
    <t>SZKL-I739</t>
  </si>
  <si>
    <t>SZKL-I740</t>
  </si>
  <si>
    <t>SZKL-I741</t>
  </si>
  <si>
    <t>SZKL-I742</t>
  </si>
  <si>
    <t>SZKL-I743</t>
  </si>
  <si>
    <t>SZKL-I744</t>
  </si>
  <si>
    <t>SZKL-I745</t>
  </si>
  <si>
    <t>SZKL-I746</t>
  </si>
  <si>
    <t>SZKL-I747</t>
  </si>
  <si>
    <t>SZKL-I748</t>
  </si>
  <si>
    <t>SZKL-I749</t>
  </si>
  <si>
    <t>SZKL-I750</t>
  </si>
  <si>
    <t>SZKL-I751</t>
  </si>
  <si>
    <t>SZKL-I752</t>
  </si>
  <si>
    <t>SZKL-I753</t>
  </si>
  <si>
    <t>SZKL-I754</t>
  </si>
  <si>
    <t>SZKL-I755</t>
  </si>
  <si>
    <t>SZKL-I756</t>
  </si>
  <si>
    <t>SZKL-I757</t>
  </si>
  <si>
    <t>SZKL-I758</t>
  </si>
  <si>
    <t>SZKL-I759</t>
  </si>
  <si>
    <t>SZKL-I760</t>
  </si>
  <si>
    <t>SZKL-I761</t>
  </si>
  <si>
    <t>SZKL-I762</t>
  </si>
  <si>
    <t>SZKL-I763</t>
  </si>
  <si>
    <t>SZKL-I764</t>
  </si>
  <si>
    <t>SZKL-I765</t>
  </si>
  <si>
    <t>SZKL-I766</t>
  </si>
  <si>
    <t>SZKL-I767</t>
  </si>
  <si>
    <t>SZKL-I768</t>
  </si>
  <si>
    <t>SZKL-I769</t>
  </si>
  <si>
    <t>SZKL-I770</t>
  </si>
  <si>
    <t>SZKL-I771</t>
  </si>
  <si>
    <t>SZKL-I772</t>
  </si>
  <si>
    <t>SZKL-I773</t>
  </si>
  <si>
    <t>SZKL-I774</t>
  </si>
  <si>
    <t>SZKL-I775</t>
  </si>
  <si>
    <t>SZKL-I776</t>
  </si>
  <si>
    <t>SZKL-I777</t>
  </si>
  <si>
    <t>SZKL-I778</t>
  </si>
  <si>
    <t>SZKL-I779</t>
  </si>
  <si>
    <t>SZKL-I780</t>
  </si>
  <si>
    <t>SZKL-I781</t>
  </si>
  <si>
    <t>SZKL-I782</t>
  </si>
  <si>
    <t>SZKL-I783</t>
  </si>
  <si>
    <t>SZKL-I784</t>
  </si>
  <si>
    <t>SZKL-I785</t>
  </si>
  <si>
    <t>SZKL-I786</t>
  </si>
  <si>
    <t>SZKL-I787</t>
  </si>
  <si>
    <t>SZKL-I788</t>
  </si>
  <si>
    <t>SZKL-I789</t>
  </si>
  <si>
    <t>SZKL-I790</t>
  </si>
  <si>
    <t>SZKL-I791</t>
  </si>
  <si>
    <t>SZKL-I792</t>
  </si>
  <si>
    <t>SZKL-I793</t>
  </si>
  <si>
    <t>SZKL-I794</t>
  </si>
  <si>
    <t>SZKL-I795</t>
  </si>
  <si>
    <t>SZKL-I796</t>
  </si>
  <si>
    <t>SZKL-I797</t>
  </si>
  <si>
    <t>SZKL-I798</t>
  </si>
  <si>
    <t>SZKL-I799</t>
  </si>
  <si>
    <t>SZKL-I800</t>
  </si>
  <si>
    <t>03</t>
    <phoneticPr fontId="1" type="noConversion"/>
  </si>
  <si>
    <t>03</t>
    <phoneticPr fontId="1" type="noConversion"/>
  </si>
  <si>
    <t>02</t>
    <phoneticPr fontId="1" type="noConversion"/>
  </si>
  <si>
    <t>04</t>
    <phoneticPr fontId="1" type="noConversion"/>
  </si>
  <si>
    <t>04</t>
    <phoneticPr fontId="1" type="noConversion"/>
  </si>
  <si>
    <t>E1</t>
    <phoneticPr fontId="1" type="noConversion"/>
  </si>
  <si>
    <t>E</t>
    <phoneticPr fontId="1" type="noConversion"/>
  </si>
  <si>
    <t>SZKL-I385</t>
  </si>
  <si>
    <t>SZKL-I386</t>
  </si>
  <si>
    <t>SZKL-I387</t>
  </si>
  <si>
    <t>SZKL-I388</t>
  </si>
  <si>
    <t>SZKL-I389</t>
  </si>
  <si>
    <t>SZKL-I390</t>
  </si>
  <si>
    <t>SZKL-I391</t>
  </si>
  <si>
    <t>SZKL-I392</t>
  </si>
  <si>
    <t>SZKL-I393</t>
  </si>
  <si>
    <t>SZKL-I394</t>
  </si>
  <si>
    <t>SZKL-I395</t>
  </si>
  <si>
    <t>SZKL-I396</t>
  </si>
  <si>
    <t>SZKL-I397</t>
  </si>
  <si>
    <t>SZKL-I398</t>
  </si>
  <si>
    <t>SZKL-I399</t>
  </si>
  <si>
    <t>SZKL-I400</t>
  </si>
  <si>
    <t>SZKL-I401</t>
  </si>
  <si>
    <t>SZKL-I402</t>
  </si>
  <si>
    <t>SZKL-I403</t>
  </si>
  <si>
    <t>SZKL-I404</t>
  </si>
  <si>
    <t>SZKL-I405</t>
  </si>
  <si>
    <t>SZKL-I406</t>
  </si>
  <si>
    <t>SZKL-I407</t>
  </si>
  <si>
    <t>SZKL-I408</t>
  </si>
  <si>
    <t>SZKL-I409</t>
  </si>
  <si>
    <t>SZKL-I410</t>
  </si>
  <si>
    <t>SZKL-I411</t>
  </si>
  <si>
    <t>SZKL-I412</t>
  </si>
  <si>
    <t>SZKL-I413</t>
  </si>
  <si>
    <t>SZKL-I414</t>
  </si>
  <si>
    <t>SZKL-I415</t>
  </si>
  <si>
    <t>SZKL-I416</t>
  </si>
  <si>
    <t>SZKL-I417</t>
  </si>
  <si>
    <t>SZKL-I418</t>
  </si>
  <si>
    <t>SZKL-I419</t>
  </si>
  <si>
    <t>SZKL-I420</t>
  </si>
  <si>
    <t>SZKL-I421</t>
  </si>
  <si>
    <t>SZKL-I422</t>
  </si>
  <si>
    <t>SZKL-I423</t>
  </si>
  <si>
    <t>SZKL-I424</t>
  </si>
  <si>
    <t>SZKL-I425</t>
  </si>
  <si>
    <t>SZKL-I426</t>
  </si>
  <si>
    <t>SZKL-I427</t>
  </si>
  <si>
    <t>IC-2</t>
    <phoneticPr fontId="1" type="noConversion"/>
  </si>
  <si>
    <t>I301</t>
    <phoneticPr fontId="1" type="noConversion"/>
  </si>
  <si>
    <t>I302</t>
    <phoneticPr fontId="1" type="noConversion"/>
  </si>
  <si>
    <t>I311</t>
    <phoneticPr fontId="1" type="noConversion"/>
  </si>
  <si>
    <t>02</t>
    <phoneticPr fontId="1" type="noConversion"/>
  </si>
  <si>
    <t>I1</t>
    <phoneticPr fontId="1" type="noConversion"/>
  </si>
  <si>
    <t>I1</t>
    <phoneticPr fontId="1" type="noConversion"/>
  </si>
  <si>
    <t>0</t>
    <phoneticPr fontId="1" type="noConversion"/>
  </si>
  <si>
    <t>03</t>
    <phoneticPr fontId="1" type="noConversion"/>
  </si>
  <si>
    <t>E1</t>
    <phoneticPr fontId="1" type="noConversion"/>
  </si>
  <si>
    <t>E</t>
    <phoneticPr fontId="1" type="noConversion"/>
  </si>
  <si>
    <t>04</t>
    <phoneticPr fontId="1" type="noConversion"/>
  </si>
  <si>
    <t>BCO-2</t>
    <phoneticPr fontId="1" type="noConversion"/>
  </si>
  <si>
    <t>BCO-3</t>
    <phoneticPr fontId="1" type="noConversion"/>
  </si>
  <si>
    <t>BCO-3</t>
    <phoneticPr fontId="1" type="noConversion"/>
  </si>
  <si>
    <t>BCO-4</t>
    <phoneticPr fontId="1" type="noConversion"/>
  </si>
  <si>
    <t>BCO-4</t>
    <phoneticPr fontId="1" type="noConversion"/>
  </si>
  <si>
    <t>剩余污泥流量</t>
    <phoneticPr fontId="1" type="noConversion"/>
  </si>
  <si>
    <t>剩余污泥浓度</t>
    <phoneticPr fontId="1" type="noConversion"/>
  </si>
  <si>
    <t>剩余污泥排放量</t>
    <phoneticPr fontId="1" type="noConversion"/>
  </si>
  <si>
    <t>录入</t>
    <phoneticPr fontId="1" type="noConversion"/>
  </si>
  <si>
    <t>录入</t>
    <phoneticPr fontId="1" type="noConversion"/>
  </si>
  <si>
    <t>计算</t>
    <phoneticPr fontId="1" type="noConversion"/>
  </si>
  <si>
    <t>WSQ</t>
    <phoneticPr fontId="1" type="noConversion"/>
  </si>
  <si>
    <t>WSC</t>
    <phoneticPr fontId="1" type="noConversion"/>
  </si>
  <si>
    <t>WSA</t>
    <phoneticPr fontId="1" type="noConversion"/>
  </si>
  <si>
    <t>02</t>
    <phoneticPr fontId="1" type="noConversion"/>
  </si>
  <si>
    <t>E1</t>
    <phoneticPr fontId="1" type="noConversion"/>
  </si>
  <si>
    <t>I328</t>
  </si>
  <si>
    <t>I329</t>
  </si>
  <si>
    <t>I330</t>
  </si>
  <si>
    <t>I331</t>
  </si>
  <si>
    <t>I332</t>
  </si>
  <si>
    <t>0</t>
    <phoneticPr fontId="1" type="noConversion"/>
  </si>
  <si>
    <t>05</t>
    <phoneticPr fontId="1" type="noConversion"/>
  </si>
  <si>
    <t>06</t>
    <phoneticPr fontId="1" type="noConversion"/>
  </si>
  <si>
    <t>I333</t>
  </si>
  <si>
    <t>I334</t>
  </si>
  <si>
    <t>I312</t>
    <phoneticPr fontId="1" type="noConversion"/>
  </si>
  <si>
    <t>0</t>
    <phoneticPr fontId="1" type="noConversion"/>
  </si>
  <si>
    <t>I333</t>
    <phoneticPr fontId="1" type="noConversion"/>
  </si>
  <si>
    <t>I333</t>
    <phoneticPr fontId="1" type="noConversion"/>
  </si>
  <si>
    <t>I334</t>
    <phoneticPr fontId="1" type="noConversion"/>
  </si>
  <si>
    <t>DSS</t>
    <phoneticPr fontId="1" type="noConversion"/>
  </si>
  <si>
    <r>
      <t>DTNH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-N</t>
    </r>
    <phoneticPr fontId="1" type="noConversion"/>
  </si>
  <si>
    <t>DTP</t>
    <phoneticPr fontId="1" type="noConversion"/>
  </si>
  <si>
    <r>
      <t>DBOD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</si>
  <si>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DCOD</t>
    </r>
    <r>
      <rPr>
        <vertAlign val="subscript"/>
        <sz val="11"/>
        <color theme="1"/>
        <rFont val="宋体"/>
        <family val="3"/>
        <charset val="134"/>
        <scheme val="minor"/>
      </rPr>
      <t>Cr</t>
    </r>
    <phoneticPr fontId="1" type="noConversion"/>
  </si>
  <si>
    <r>
      <t>DNH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-N</t>
    </r>
    <phoneticPr fontId="1" type="noConversion"/>
  </si>
  <si>
    <t>DTN</t>
    <phoneticPr fontId="1" type="noConversion"/>
  </si>
  <si>
    <t>I608</t>
  </si>
  <si>
    <t>I609</t>
  </si>
  <si>
    <t>I610</t>
  </si>
  <si>
    <t>I611</t>
  </si>
  <si>
    <t>I612</t>
  </si>
  <si>
    <t>I613</t>
  </si>
  <si>
    <t>构筑物关键参数编码</t>
  </si>
  <si>
    <t>构筑物关键参数名称</t>
  </si>
  <si>
    <t>构筑物关键参数别名</t>
  </si>
  <si>
    <t>构筑物关键参数备注</t>
  </si>
  <si>
    <t>有效容积</t>
    <phoneticPr fontId="1" type="noConversion"/>
  </si>
  <si>
    <t>横截面积</t>
    <phoneticPr fontId="1" type="noConversion"/>
  </si>
  <si>
    <t>中心管直径</t>
    <phoneticPr fontId="1" type="noConversion"/>
  </si>
  <si>
    <t>客户构筑物位号</t>
  </si>
  <si>
    <t>标准单元编码</t>
  </si>
  <si>
    <t>客户编码</t>
  </si>
  <si>
    <t>客户构筑物材质</t>
  </si>
  <si>
    <t>客户构筑物承包商</t>
  </si>
  <si>
    <t>客户构筑物投建时间</t>
  </si>
  <si>
    <t>客户构筑物投运时间</t>
  </si>
  <si>
    <t>客户构筑物分类</t>
  </si>
  <si>
    <t>客户构筑物备注</t>
  </si>
  <si>
    <t>客户构筑物图片</t>
  </si>
  <si>
    <t>MG-1</t>
    <phoneticPr fontId="1" type="noConversion"/>
  </si>
  <si>
    <t>T101</t>
    <phoneticPr fontId="1" type="noConversion"/>
  </si>
  <si>
    <t>T102</t>
    <phoneticPr fontId="1" type="noConversion"/>
  </si>
  <si>
    <t>IS-1</t>
    <phoneticPr fontId="1" type="noConversion"/>
  </si>
  <si>
    <t>T103</t>
    <phoneticPr fontId="1" type="noConversion"/>
  </si>
  <si>
    <t>WE-1</t>
    <phoneticPr fontId="1" type="noConversion"/>
  </si>
  <si>
    <t>T104</t>
    <phoneticPr fontId="1" type="noConversion"/>
  </si>
  <si>
    <t>WS-1</t>
    <phoneticPr fontId="1" type="noConversion"/>
  </si>
  <si>
    <t>T105</t>
    <phoneticPr fontId="1" type="noConversion"/>
  </si>
  <si>
    <t>MS-1</t>
    <phoneticPr fontId="1" type="noConversion"/>
  </si>
  <si>
    <t>T106</t>
    <phoneticPr fontId="1" type="noConversion"/>
  </si>
  <si>
    <t>IC-1</t>
    <phoneticPr fontId="1" type="noConversion"/>
  </si>
  <si>
    <t>IC-2</t>
    <phoneticPr fontId="1" type="noConversion"/>
  </si>
  <si>
    <t>T107</t>
    <phoneticPr fontId="1" type="noConversion"/>
  </si>
  <si>
    <t>T108</t>
  </si>
  <si>
    <t>WS-2</t>
    <phoneticPr fontId="1" type="noConversion"/>
  </si>
  <si>
    <t>T201</t>
    <phoneticPr fontId="1" type="noConversion"/>
  </si>
  <si>
    <t>MG-1</t>
    <phoneticPr fontId="1" type="noConversion"/>
  </si>
  <si>
    <t>T202</t>
  </si>
  <si>
    <t>T203</t>
  </si>
  <si>
    <t>T204</t>
  </si>
  <si>
    <t>T205</t>
  </si>
  <si>
    <t>T206</t>
  </si>
  <si>
    <t>T207</t>
  </si>
  <si>
    <t>T208</t>
  </si>
  <si>
    <t>T209</t>
  </si>
  <si>
    <t>CB-1/OR-1</t>
    <phoneticPr fontId="1" type="noConversion"/>
  </si>
  <si>
    <t>WS-3</t>
    <phoneticPr fontId="1" type="noConversion"/>
  </si>
  <si>
    <t>BCO-1</t>
    <phoneticPr fontId="1" type="noConversion"/>
  </si>
  <si>
    <t>VC-1</t>
    <phoneticPr fontId="1" type="noConversion"/>
  </si>
  <si>
    <t>DM-1</t>
    <phoneticPr fontId="1" type="noConversion"/>
  </si>
  <si>
    <t>T301</t>
    <phoneticPr fontId="1" type="noConversion"/>
  </si>
  <si>
    <t>GT-1</t>
    <phoneticPr fontId="1" type="noConversion"/>
  </si>
  <si>
    <t>T402</t>
  </si>
  <si>
    <t>T401</t>
    <phoneticPr fontId="1" type="noConversion"/>
  </si>
  <si>
    <t>T403</t>
  </si>
  <si>
    <t>T404</t>
  </si>
  <si>
    <t>T405</t>
  </si>
  <si>
    <t>CD-1</t>
    <phoneticPr fontId="1" type="noConversion"/>
  </si>
  <si>
    <t>DGKLSZ_0000_I001_00_00_I1_000</t>
    <phoneticPr fontId="1" type="noConversion"/>
  </si>
  <si>
    <t>DGKLSZ_IC-1_I305_03_00_00_1-6</t>
    <phoneticPr fontId="1" type="noConversion"/>
  </si>
  <si>
    <t>DGKLSZ_WE-1_I049_02_00_E_1-3</t>
    <phoneticPr fontId="1" type="noConversion"/>
  </si>
  <si>
    <t>DGKLSZ_WE-1_I054_02_00_E_1-3</t>
    <phoneticPr fontId="1" type="noConversion"/>
  </si>
  <si>
    <t>DGKLSZ_IC-1_I062_02_00_E_1-6</t>
    <phoneticPr fontId="1" type="noConversion"/>
  </si>
  <si>
    <t>DGKLSZ_IC-1_I049_02_00_E_1-6</t>
    <phoneticPr fontId="1" type="noConversion"/>
  </si>
  <si>
    <t>DGKLSZ_IC-1_I054_02_00_E_1-6</t>
    <phoneticPr fontId="1" type="noConversion"/>
  </si>
  <si>
    <t>DGKLSZ_0000_I013_02_00_I_000</t>
    <phoneticPr fontId="1" type="noConversion"/>
  </si>
  <si>
    <t>DGKLSZ_IC-2_I049_02_00_E_1-7</t>
    <phoneticPr fontId="1" type="noConversion"/>
  </si>
  <si>
    <t>DGKLSZ_IC-2_I054_02_00_E_1-7</t>
    <phoneticPr fontId="1" type="noConversion"/>
  </si>
  <si>
    <t>DGKLSZ_IC-2_I062_02_00_E_1-7</t>
    <phoneticPr fontId="1" type="noConversion"/>
  </si>
  <si>
    <t>DGKLSZ_IC-2_I305_03_00_00_1-7</t>
    <phoneticPr fontId="1" type="noConversion"/>
  </si>
  <si>
    <t>DGKLSZ_BCO-1_I309_03_00_00_2-4</t>
    <phoneticPr fontId="1" type="noConversion"/>
  </si>
  <si>
    <t>DGKLSZ_BCO-2_I309_03_00_00_2-5</t>
    <phoneticPr fontId="1" type="noConversion"/>
  </si>
  <si>
    <t>DGKLSZ_BCO-3_I309_03_00_00_2-6</t>
    <phoneticPr fontId="1" type="noConversion"/>
  </si>
  <si>
    <t>DGKLSZ_BCO-4_I309_03_00_00_2-7</t>
    <phoneticPr fontId="1" type="noConversion"/>
  </si>
  <si>
    <t>DGKLSZ_0000_I043_05_00_00_000</t>
    <phoneticPr fontId="1" type="noConversion"/>
  </si>
  <si>
    <t>DGKLSZ_0000_I054_05_00_00_000</t>
    <phoneticPr fontId="1" type="noConversion"/>
  </si>
  <si>
    <t>DGKLSZ_0000_I505_04_00_00_000</t>
    <phoneticPr fontId="1" type="noConversion"/>
  </si>
  <si>
    <t>DGKLSZ_0000_I331_06_00_00_000</t>
    <phoneticPr fontId="1" type="noConversion"/>
  </si>
  <si>
    <t>DGKLSZ_0000_I704_00_00_00_000</t>
    <phoneticPr fontId="1" type="noConversion"/>
  </si>
  <si>
    <t>DGKLSZ_0000_I705_00_00_00_000</t>
    <phoneticPr fontId="1" type="noConversion"/>
  </si>
  <si>
    <t>DGKLSZ_0000_I706_00_00_00_000</t>
    <phoneticPr fontId="1" type="noConversion"/>
  </si>
  <si>
    <t>DGKLSZ_0000_I707_00_00_00_000</t>
    <phoneticPr fontId="1" type="noConversion"/>
  </si>
  <si>
    <t>DGKLSZ_0000_I708_00_00_00_000</t>
    <phoneticPr fontId="1" type="noConversion"/>
  </si>
  <si>
    <t>DGKLSZ_0000_I701_00_00_00_000</t>
    <phoneticPr fontId="1" type="noConversion"/>
  </si>
  <si>
    <t>DGKLSZ_0000_I702_00_00_00_000</t>
    <phoneticPr fontId="1" type="noConversion"/>
  </si>
  <si>
    <t>DGKLSZ_0000_I703_00_00_00_000</t>
    <phoneticPr fontId="1" type="noConversion"/>
  </si>
  <si>
    <t>DGKLSZ_IC-1_I505_04_00_00_1-6</t>
    <phoneticPr fontId="1" type="noConversion"/>
  </si>
  <si>
    <t>DGKLSZ_WE-1_I038_00_00_E1_1-3</t>
    <phoneticPr fontId="1" type="noConversion"/>
  </si>
  <si>
    <t>DGKLSZ_WE-1_I043_00_00_E1_1-3</t>
    <phoneticPr fontId="1" type="noConversion"/>
  </si>
  <si>
    <t>DGKLSZ_IC-1_I038_00_00_E1_1-6</t>
    <phoneticPr fontId="1" type="noConversion"/>
  </si>
  <si>
    <t>DGKLSZ_IC-1_I043_00_00_E1_1-6</t>
    <phoneticPr fontId="1" type="noConversion"/>
  </si>
  <si>
    <t>DGKLSZ_IC-1_I061_00_00_E1_1-6</t>
    <phoneticPr fontId="1" type="noConversion"/>
  </si>
  <si>
    <t>DGKLSZ_IC-2_I038_00_00_E1_1-7</t>
    <phoneticPr fontId="1" type="noConversion"/>
  </si>
  <si>
    <t>DGKLSZ_IC-2_I043_00_00_E1_1-7</t>
    <phoneticPr fontId="1" type="noConversion"/>
  </si>
  <si>
    <t>DGKLSZ_IC-2_I061_00_00_E1_1-7</t>
    <phoneticPr fontId="1" type="noConversion"/>
  </si>
  <si>
    <t>DGKLSZ_IC-2_I505_04_00_00_1-7</t>
    <phoneticPr fontId="1" type="noConversion"/>
  </si>
  <si>
    <t>DGKLSZ_0000_I709_00_00_00_000</t>
    <phoneticPr fontId="1" type="noConversion"/>
  </si>
  <si>
    <t>DGKLSZ_0000_I710_00_00_00_000</t>
    <phoneticPr fontId="1" type="noConversion"/>
  </si>
  <si>
    <t>DGKLSZ_VC-1_I049_02_00_E_2-9</t>
    <phoneticPr fontId="1" type="noConversion"/>
  </si>
  <si>
    <t>DGKLSZ_VC-1_I038_00_00_E1_2-9</t>
    <phoneticPr fontId="1" type="noConversion"/>
  </si>
  <si>
    <t>进水监管</t>
    <phoneticPr fontId="1" type="noConversion"/>
  </si>
  <si>
    <t>进水监管</t>
    <phoneticPr fontId="1" type="noConversion"/>
  </si>
  <si>
    <t>水质管理</t>
    <phoneticPr fontId="1" type="noConversion"/>
  </si>
  <si>
    <t>工艺参数</t>
    <phoneticPr fontId="1" type="noConversion"/>
  </si>
  <si>
    <t>水质管理</t>
    <phoneticPr fontId="1" type="noConversion"/>
  </si>
  <si>
    <t>排放监管</t>
    <phoneticPr fontId="1" type="noConversion"/>
  </si>
  <si>
    <t>系统绩效</t>
    <phoneticPr fontId="1" type="noConversion"/>
  </si>
  <si>
    <t>系统绩效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</si>
</sst>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vertAlign val="subscript"/>
      <sz val="11"/>
      <color theme="1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0" borderId="0" xfId="0" applyFill="1">
      <alignment vertical="center"/>
    </xf>
    <xf numFmtId="49" fontId="11" fillId="5" borderId="0" xfId="0" applyNumberFormat="1" applyFon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49" fontId="11" fillId="3" borderId="0" xfId="0" applyNumberFormat="1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</xdr:row>
      <xdr:rowOff>0</xdr:rowOff>
    </xdr:from>
    <xdr:to>
      <xdr:col>12</xdr:col>
      <xdr:colOff>285750</xdr:colOff>
      <xdr:row>92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8058150"/>
          <a:ext cx="97155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34" workbookViewId="0">
      <selection activeCell="I54" sqref="I54:I55"/>
    </sheetView>
  </sheetViews>
  <sheetFormatPr defaultRowHeight="13.5"/>
  <cols>
    <col min="1" max="1" width="2.25" style="5" customWidth="1"/>
    <col min="2" max="2" width="2.375" style="5" customWidth="1"/>
    <col min="3" max="3" width="2.75" style="1" customWidth="1"/>
    <col min="4" max="4" width="19.875" style="1" customWidth="1"/>
    <col min="5" max="5" width="11.375" style="5" customWidth="1"/>
    <col min="6" max="6" width="32.625" style="5" customWidth="1"/>
    <col min="7" max="7" width="11.75" style="5" customWidth="1"/>
    <col min="8" max="8" width="15.5" style="3" customWidth="1"/>
    <col min="9" max="9" width="29.375" style="3" customWidth="1"/>
    <col min="10" max="10" width="13.25" style="3" customWidth="1"/>
    <col min="11" max="11" width="7.125" style="5" customWidth="1"/>
    <col min="12" max="12" width="12.75" style="3" customWidth="1"/>
    <col min="13" max="13" width="25.875" style="3" customWidth="1"/>
    <col min="14" max="14" width="12.875" style="3" customWidth="1"/>
    <col min="15" max="15" width="11.375" style="5" customWidth="1"/>
    <col min="16" max="16" width="34.25" style="1" customWidth="1"/>
    <col min="17" max="16384" width="9" style="1"/>
  </cols>
  <sheetData>
    <row r="1" spans="1:16">
      <c r="A1" s="43" t="s">
        <v>70</v>
      </c>
      <c r="B1" s="43"/>
      <c r="C1" s="43"/>
      <c r="D1" s="43"/>
      <c r="E1" s="43" t="s">
        <v>100</v>
      </c>
      <c r="F1" s="43" t="s">
        <v>99</v>
      </c>
      <c r="G1" s="43" t="s">
        <v>101</v>
      </c>
      <c r="H1" s="44" t="s">
        <v>19</v>
      </c>
      <c r="I1" s="45"/>
      <c r="J1" s="45"/>
      <c r="K1" s="46"/>
      <c r="L1" s="44" t="s">
        <v>20</v>
      </c>
      <c r="M1" s="45"/>
      <c r="N1" s="45"/>
      <c r="O1" s="46"/>
      <c r="P1" s="43" t="s">
        <v>40</v>
      </c>
    </row>
    <row r="2" spans="1:16">
      <c r="A2" s="43"/>
      <c r="B2" s="43"/>
      <c r="C2" s="43"/>
      <c r="D2" s="43"/>
      <c r="E2" s="43"/>
      <c r="F2" s="43"/>
      <c r="G2" s="43"/>
      <c r="H2" s="3" t="s">
        <v>116</v>
      </c>
      <c r="I2" s="3" t="s">
        <v>122</v>
      </c>
      <c r="J2" s="3" t="s">
        <v>117</v>
      </c>
      <c r="K2" s="5" t="s">
        <v>118</v>
      </c>
      <c r="L2" s="3" t="s">
        <v>119</v>
      </c>
      <c r="M2" s="3" t="s">
        <v>123</v>
      </c>
      <c r="N2" s="3" t="s">
        <v>120</v>
      </c>
      <c r="O2" s="5" t="s">
        <v>121</v>
      </c>
      <c r="P2" s="43"/>
    </row>
    <row r="3" spans="1:16">
      <c r="A3" s="5">
        <v>1</v>
      </c>
      <c r="B3" s="3" t="s">
        <v>948</v>
      </c>
    </row>
    <row r="4" spans="1:16" ht="16.5">
      <c r="B4" s="43" t="s">
        <v>949</v>
      </c>
      <c r="C4" s="53" t="s">
        <v>21</v>
      </c>
      <c r="D4" s="53"/>
      <c r="H4" s="3" t="s">
        <v>24</v>
      </c>
      <c r="I4" s="3" t="s">
        <v>124</v>
      </c>
      <c r="J4" s="3" t="s">
        <v>77</v>
      </c>
      <c r="K4" s="5" t="s">
        <v>71</v>
      </c>
      <c r="L4" s="3" t="s">
        <v>25</v>
      </c>
      <c r="M4" s="3" t="s">
        <v>154</v>
      </c>
      <c r="N4" s="3" t="s">
        <v>76</v>
      </c>
      <c r="O4" s="5" t="s">
        <v>72</v>
      </c>
    </row>
    <row r="5" spans="1:16">
      <c r="B5" s="43"/>
      <c r="C5" s="53"/>
      <c r="D5" s="53"/>
      <c r="J5" s="3" t="s">
        <v>78</v>
      </c>
      <c r="K5" s="5" t="s">
        <v>73</v>
      </c>
      <c r="M5" s="3" t="s">
        <v>133</v>
      </c>
    </row>
    <row r="6" spans="1:16">
      <c r="B6" s="43"/>
      <c r="C6" s="53"/>
      <c r="D6" s="53"/>
      <c r="J6" s="3" t="s">
        <v>79</v>
      </c>
      <c r="K6" s="5" t="s">
        <v>73</v>
      </c>
      <c r="M6" s="3" t="s">
        <v>155</v>
      </c>
    </row>
    <row r="7" spans="1:16">
      <c r="B7" s="43"/>
      <c r="C7" s="53"/>
      <c r="D7" s="53"/>
      <c r="J7" s="3" t="s">
        <v>81</v>
      </c>
      <c r="K7" s="5" t="s">
        <v>74</v>
      </c>
    </row>
    <row r="8" spans="1:16">
      <c r="B8" s="54"/>
      <c r="C8" s="53"/>
      <c r="D8" s="53"/>
      <c r="J8" s="3" t="s">
        <v>82</v>
      </c>
      <c r="K8" s="5" t="s">
        <v>75</v>
      </c>
    </row>
    <row r="9" spans="1:16">
      <c r="B9" s="54"/>
      <c r="C9" s="53"/>
      <c r="D9" s="53"/>
    </row>
    <row r="10" spans="1:16" ht="16.5">
      <c r="B10" s="55" t="s">
        <v>957</v>
      </c>
      <c r="C10" s="57" t="s">
        <v>244</v>
      </c>
      <c r="D10" s="58"/>
      <c r="F10" s="5" t="s">
        <v>106</v>
      </c>
      <c r="H10" s="3" t="s">
        <v>245</v>
      </c>
      <c r="I10" s="3" t="s">
        <v>124</v>
      </c>
      <c r="J10" s="3" t="str">
        <f t="shared" ref="J10:K12" si="0">J27</f>
        <v>液位</v>
      </c>
      <c r="K10" s="5" t="str">
        <f t="shared" si="0"/>
        <v>A</v>
      </c>
      <c r="L10" s="3" t="s">
        <v>29</v>
      </c>
      <c r="M10" s="3" t="str">
        <f>M4</f>
        <v>P</v>
      </c>
      <c r="N10" s="3" t="str">
        <f>N27</f>
        <v>电机开关</v>
      </c>
      <c r="O10" s="5" t="str">
        <f>O27</f>
        <v>D</v>
      </c>
    </row>
    <row r="11" spans="1:16">
      <c r="B11" s="48"/>
      <c r="C11" s="59"/>
      <c r="D11" s="60"/>
      <c r="J11" s="3" t="str">
        <f t="shared" si="0"/>
        <v>高高液位开关</v>
      </c>
      <c r="K11" s="5" t="str">
        <f t="shared" si="0"/>
        <v>D</v>
      </c>
      <c r="M11" s="3" t="str">
        <f>M5</f>
        <v>Q</v>
      </c>
    </row>
    <row r="12" spans="1:16">
      <c r="B12" s="48"/>
      <c r="C12" s="59"/>
      <c r="D12" s="60"/>
      <c r="J12" s="3" t="str">
        <f t="shared" si="0"/>
        <v>高液位开关</v>
      </c>
      <c r="K12" s="5" t="str">
        <f t="shared" si="0"/>
        <v>D</v>
      </c>
      <c r="M12" s="3" t="str">
        <f>M6</f>
        <v>H</v>
      </c>
    </row>
    <row r="13" spans="1:16">
      <c r="A13" s="19"/>
      <c r="B13" s="48"/>
      <c r="C13" s="59"/>
      <c r="D13" s="60"/>
      <c r="E13" s="19"/>
      <c r="F13" s="19"/>
      <c r="G13" s="19"/>
      <c r="H13" s="20"/>
      <c r="I13" s="20"/>
      <c r="J13" s="20"/>
      <c r="K13" s="19"/>
      <c r="L13" s="20"/>
      <c r="M13" s="20"/>
      <c r="N13" s="20"/>
      <c r="O13" s="19"/>
    </row>
    <row r="14" spans="1:16">
      <c r="A14" s="19"/>
      <c r="B14" s="48"/>
      <c r="C14" s="59"/>
      <c r="D14" s="60"/>
      <c r="E14" s="19"/>
      <c r="F14" s="19"/>
      <c r="G14" s="19"/>
      <c r="H14" s="20"/>
      <c r="I14" s="20"/>
      <c r="J14" s="20"/>
      <c r="K14" s="19"/>
      <c r="L14" s="20"/>
      <c r="M14" s="20"/>
      <c r="N14" s="20"/>
      <c r="O14" s="19"/>
    </row>
    <row r="15" spans="1:16">
      <c r="A15" s="19"/>
      <c r="B15" s="48"/>
      <c r="C15" s="59"/>
      <c r="D15" s="60"/>
      <c r="E15" s="19"/>
      <c r="F15" s="19"/>
      <c r="G15" s="19"/>
      <c r="H15" s="20"/>
      <c r="I15" s="20"/>
      <c r="J15" s="20"/>
      <c r="K15" s="19"/>
      <c r="L15" s="20"/>
      <c r="M15" s="20"/>
      <c r="N15" s="20"/>
      <c r="O15" s="19"/>
    </row>
    <row r="16" spans="1:16">
      <c r="A16" s="19"/>
      <c r="B16" s="48"/>
      <c r="C16" s="59"/>
      <c r="D16" s="60"/>
      <c r="E16" s="19"/>
      <c r="F16" s="19"/>
      <c r="G16" s="19"/>
      <c r="H16" s="20"/>
      <c r="I16" s="20"/>
      <c r="J16" s="20"/>
      <c r="K16" s="19"/>
      <c r="L16" s="20"/>
      <c r="M16" s="20"/>
      <c r="N16" s="20"/>
      <c r="O16" s="19"/>
    </row>
    <row r="17" spans="1:15">
      <c r="A17" s="19"/>
      <c r="B17" s="48"/>
      <c r="C17" s="59"/>
      <c r="D17" s="60"/>
      <c r="E17" s="19"/>
      <c r="F17" s="19"/>
      <c r="G17" s="19"/>
      <c r="H17" s="20"/>
      <c r="I17" s="20"/>
      <c r="J17" s="20"/>
      <c r="K17" s="19"/>
      <c r="L17" s="20"/>
      <c r="M17" s="20"/>
      <c r="N17" s="20"/>
      <c r="O17" s="19"/>
    </row>
    <row r="18" spans="1:15">
      <c r="A18" s="19"/>
      <c r="B18" s="48"/>
      <c r="C18" s="59"/>
      <c r="D18" s="60"/>
      <c r="E18" s="19"/>
      <c r="F18" s="19"/>
      <c r="G18" s="19"/>
      <c r="H18" s="20"/>
      <c r="I18" s="20"/>
      <c r="J18" s="20"/>
      <c r="K18" s="19"/>
      <c r="L18" s="20"/>
      <c r="M18" s="20"/>
      <c r="N18" s="20"/>
      <c r="O18" s="19"/>
    </row>
    <row r="19" spans="1:15">
      <c r="A19" s="19"/>
      <c r="B19" s="56"/>
      <c r="C19" s="59"/>
      <c r="D19" s="60"/>
      <c r="E19" s="19"/>
      <c r="F19" s="19"/>
      <c r="G19" s="19"/>
      <c r="H19" s="20"/>
      <c r="I19" s="20"/>
      <c r="J19" s="20"/>
      <c r="K19" s="19"/>
      <c r="L19" s="20"/>
      <c r="M19" s="20"/>
      <c r="N19" s="20"/>
      <c r="O19" s="19"/>
    </row>
    <row r="20" spans="1:15">
      <c r="A20" s="19"/>
      <c r="B20" s="56"/>
      <c r="C20" s="59"/>
      <c r="D20" s="60"/>
      <c r="E20" s="19"/>
      <c r="F20" s="19"/>
      <c r="G20" s="19"/>
      <c r="H20" s="20"/>
      <c r="I20" s="20"/>
      <c r="J20" s="20"/>
      <c r="K20" s="19"/>
      <c r="L20" s="20"/>
      <c r="M20" s="20"/>
      <c r="N20" s="20"/>
      <c r="O20" s="19"/>
    </row>
    <row r="21" spans="1:15">
      <c r="A21" s="19"/>
      <c r="B21" s="56"/>
      <c r="C21" s="59"/>
      <c r="D21" s="60"/>
      <c r="E21" s="19"/>
      <c r="F21" s="19"/>
      <c r="G21" s="19"/>
      <c r="H21" s="20"/>
      <c r="I21" s="20"/>
      <c r="J21" s="20"/>
      <c r="K21" s="19"/>
      <c r="L21" s="20"/>
      <c r="M21" s="20"/>
      <c r="N21" s="20"/>
      <c r="O21" s="19"/>
    </row>
    <row r="22" spans="1:15">
      <c r="A22" s="19"/>
      <c r="B22" s="48"/>
      <c r="C22" s="59"/>
      <c r="D22" s="60"/>
      <c r="E22" s="19"/>
      <c r="F22" s="19"/>
      <c r="G22" s="19"/>
      <c r="H22" s="20"/>
      <c r="I22" s="20"/>
      <c r="J22" s="20"/>
      <c r="K22" s="19"/>
      <c r="L22" s="20"/>
      <c r="M22" s="20"/>
      <c r="N22" s="20"/>
      <c r="O22" s="19"/>
    </row>
    <row r="23" spans="1:15">
      <c r="A23" s="19"/>
      <c r="B23" s="48"/>
      <c r="C23" s="59"/>
      <c r="D23" s="60"/>
      <c r="E23" s="19"/>
      <c r="F23" s="19"/>
      <c r="G23" s="19"/>
      <c r="H23" s="20"/>
      <c r="I23" s="20"/>
      <c r="J23" s="20"/>
      <c r="K23" s="19"/>
      <c r="L23" s="20"/>
      <c r="M23" s="20"/>
      <c r="N23" s="20"/>
      <c r="O23" s="19"/>
    </row>
    <row r="24" spans="1:15">
      <c r="B24" s="48"/>
      <c r="C24" s="59"/>
      <c r="D24" s="60"/>
      <c r="J24" s="3" t="str">
        <f t="shared" ref="J24:K25" si="1">J30</f>
        <v>低液位开关</v>
      </c>
      <c r="K24" s="5" t="str">
        <f t="shared" si="1"/>
        <v>D</v>
      </c>
    </row>
    <row r="25" spans="1:15">
      <c r="B25" s="49"/>
      <c r="C25" s="61"/>
      <c r="D25" s="62"/>
      <c r="J25" s="3" t="str">
        <f t="shared" si="1"/>
        <v>低低液位开关</v>
      </c>
      <c r="K25" s="5" t="str">
        <f t="shared" si="1"/>
        <v>D</v>
      </c>
    </row>
    <row r="26" spans="1:15">
      <c r="B26" s="2">
        <v>3</v>
      </c>
      <c r="C26" s="1" t="s">
        <v>22</v>
      </c>
    </row>
    <row r="27" spans="1:15">
      <c r="B27" s="2"/>
      <c r="C27" s="43">
        <v>1</v>
      </c>
      <c r="D27" s="53" t="s">
        <v>44</v>
      </c>
      <c r="F27" s="5" t="s">
        <v>102</v>
      </c>
      <c r="G27" s="5" t="s">
        <v>111</v>
      </c>
      <c r="H27" s="3" t="s">
        <v>45</v>
      </c>
      <c r="J27" s="3" t="str">
        <f t="shared" ref="J27:K31" si="2">J4</f>
        <v>液位</v>
      </c>
      <c r="K27" s="5" t="str">
        <f t="shared" si="2"/>
        <v>A</v>
      </c>
      <c r="L27" s="3" t="s">
        <v>29</v>
      </c>
      <c r="M27" s="3" t="str">
        <f>M4</f>
        <v>P</v>
      </c>
      <c r="N27" s="3" t="str">
        <f>$N$4</f>
        <v>电机开关</v>
      </c>
      <c r="O27" s="5" t="str">
        <f>O4</f>
        <v>D</v>
      </c>
    </row>
    <row r="28" spans="1:15">
      <c r="B28" s="2"/>
      <c r="C28" s="43"/>
      <c r="D28" s="53"/>
      <c r="G28" s="5" t="s">
        <v>107</v>
      </c>
      <c r="J28" s="3" t="str">
        <f t="shared" si="2"/>
        <v>高高液位开关</v>
      </c>
      <c r="K28" s="5" t="str">
        <f t="shared" si="2"/>
        <v>D</v>
      </c>
      <c r="M28" s="3" t="str">
        <f>M5</f>
        <v>Q</v>
      </c>
    </row>
    <row r="29" spans="1:15">
      <c r="B29" s="2"/>
      <c r="C29" s="43"/>
      <c r="D29" s="53"/>
      <c r="G29" s="5" t="s">
        <v>103</v>
      </c>
      <c r="J29" s="3" t="str">
        <f t="shared" si="2"/>
        <v>高液位开关</v>
      </c>
      <c r="K29" s="5" t="str">
        <f t="shared" si="2"/>
        <v>D</v>
      </c>
      <c r="M29" s="3" t="str">
        <f>M6</f>
        <v>H</v>
      </c>
    </row>
    <row r="30" spans="1:15">
      <c r="B30" s="2"/>
      <c r="C30" s="43"/>
      <c r="D30" s="53"/>
      <c r="G30" s="5" t="s">
        <v>104</v>
      </c>
      <c r="J30" s="3" t="str">
        <f t="shared" si="2"/>
        <v>低液位开关</v>
      </c>
      <c r="K30" s="5" t="str">
        <f t="shared" si="2"/>
        <v>D</v>
      </c>
    </row>
    <row r="31" spans="1:15">
      <c r="B31" s="2"/>
      <c r="C31" s="43"/>
      <c r="D31" s="53"/>
      <c r="G31" s="5" t="s">
        <v>105</v>
      </c>
      <c r="J31" s="3" t="str">
        <f t="shared" si="2"/>
        <v>低低液位开关</v>
      </c>
      <c r="K31" s="5" t="str">
        <f t="shared" si="2"/>
        <v>D</v>
      </c>
    </row>
    <row r="32" spans="1:15">
      <c r="B32" s="2"/>
      <c r="C32" s="43"/>
      <c r="D32" s="53"/>
      <c r="G32" s="5" t="s">
        <v>125</v>
      </c>
    </row>
    <row r="33" spans="1:16" ht="16.5">
      <c r="C33" s="43">
        <v>2</v>
      </c>
      <c r="D33" s="53" t="s">
        <v>23</v>
      </c>
      <c r="F33" s="5" t="s">
        <v>102</v>
      </c>
      <c r="G33" s="5" t="s">
        <v>112</v>
      </c>
      <c r="H33" s="3" t="s">
        <v>26</v>
      </c>
      <c r="I33" s="3" t="s">
        <v>124</v>
      </c>
      <c r="J33" s="3" t="str">
        <f t="shared" ref="J33:K35" si="3">J10</f>
        <v>液位</v>
      </c>
      <c r="K33" s="5" t="str">
        <f t="shared" si="3"/>
        <v>A</v>
      </c>
      <c r="L33" s="3" t="s">
        <v>27</v>
      </c>
      <c r="M33" s="3" t="s">
        <v>154</v>
      </c>
      <c r="N33" s="3" t="s">
        <v>87</v>
      </c>
      <c r="O33" s="5" t="s">
        <v>88</v>
      </c>
    </row>
    <row r="34" spans="1:16">
      <c r="C34" s="43"/>
      <c r="D34" s="53"/>
      <c r="F34" s="5" t="s">
        <v>127</v>
      </c>
      <c r="G34" s="5" t="s">
        <v>107</v>
      </c>
      <c r="J34" s="3" t="str">
        <f t="shared" si="3"/>
        <v>高高液位开关</v>
      </c>
      <c r="K34" s="5" t="str">
        <f t="shared" si="3"/>
        <v>D</v>
      </c>
      <c r="M34" s="3" t="s">
        <v>133</v>
      </c>
      <c r="N34" s="3" t="str">
        <f>N10</f>
        <v>电机开关</v>
      </c>
      <c r="O34" s="5" t="str">
        <f>O10</f>
        <v>D</v>
      </c>
    </row>
    <row r="35" spans="1:16">
      <c r="C35" s="43"/>
      <c r="D35" s="53"/>
      <c r="G35" s="5" t="s">
        <v>108</v>
      </c>
      <c r="J35" s="3" t="str">
        <f t="shared" si="3"/>
        <v>高液位开关</v>
      </c>
      <c r="K35" s="5" t="str">
        <f t="shared" si="3"/>
        <v>D</v>
      </c>
      <c r="M35" s="3" t="s">
        <v>155</v>
      </c>
    </row>
    <row r="36" spans="1:16">
      <c r="C36" s="43"/>
      <c r="D36" s="53"/>
      <c r="G36" s="5" t="s">
        <v>109</v>
      </c>
      <c r="J36" s="3" t="str">
        <f t="shared" ref="J36:K37" si="4">J24</f>
        <v>低液位开关</v>
      </c>
      <c r="K36" s="5" t="str">
        <f t="shared" si="4"/>
        <v>D</v>
      </c>
      <c r="L36" s="3" t="s">
        <v>69</v>
      </c>
    </row>
    <row r="37" spans="1:16">
      <c r="C37" s="43"/>
      <c r="D37" s="53"/>
      <c r="G37" s="5" t="s">
        <v>110</v>
      </c>
      <c r="J37" s="3" t="str">
        <f t="shared" si="4"/>
        <v>低低液位开关</v>
      </c>
      <c r="K37" s="5" t="str">
        <f t="shared" si="4"/>
        <v>D</v>
      </c>
    </row>
    <row r="38" spans="1:16">
      <c r="C38" s="43"/>
      <c r="D38" s="53"/>
      <c r="G38" s="5" t="s">
        <v>126</v>
      </c>
    </row>
    <row r="39" spans="1:16">
      <c r="C39" s="43"/>
      <c r="D39" s="53"/>
    </row>
    <row r="40" spans="1:16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pans="1:16">
      <c r="A41" s="5">
        <v>2</v>
      </c>
      <c r="B41" s="3" t="s">
        <v>1</v>
      </c>
    </row>
    <row r="42" spans="1:16">
      <c r="A42" s="8"/>
      <c r="B42" s="9">
        <v>1</v>
      </c>
      <c r="C42" s="1" t="s">
        <v>242</v>
      </c>
      <c r="E42" s="8"/>
      <c r="F42" s="8"/>
      <c r="G42" s="8"/>
      <c r="H42" s="9"/>
      <c r="I42" s="9"/>
      <c r="J42" s="9"/>
      <c r="K42" s="8"/>
      <c r="L42" s="9"/>
      <c r="M42" s="9"/>
      <c r="N42" s="9"/>
      <c r="O42" s="8"/>
    </row>
    <row r="43" spans="1:16">
      <c r="B43" s="43"/>
      <c r="C43" s="47">
        <v>1</v>
      </c>
      <c r="D43" s="50" t="s">
        <v>243</v>
      </c>
      <c r="E43" s="5" t="s">
        <v>115</v>
      </c>
      <c r="F43" s="5" t="s">
        <v>114</v>
      </c>
      <c r="H43" s="3" t="s">
        <v>30</v>
      </c>
      <c r="J43" s="3" t="s">
        <v>83</v>
      </c>
      <c r="K43" s="5" t="str">
        <f>K4</f>
        <v>A</v>
      </c>
      <c r="L43" s="3" t="s">
        <v>46</v>
      </c>
      <c r="N43" s="3" t="s">
        <v>76</v>
      </c>
      <c r="O43" s="5" t="s">
        <v>74</v>
      </c>
    </row>
    <row r="44" spans="1:16">
      <c r="B44" s="43"/>
      <c r="C44" s="48"/>
      <c r="D44" s="51"/>
      <c r="J44" s="3" t="s">
        <v>84</v>
      </c>
      <c r="K44" s="5" t="str">
        <f>K5</f>
        <v>D</v>
      </c>
    </row>
    <row r="45" spans="1:16">
      <c r="B45" s="43"/>
      <c r="C45" s="48"/>
      <c r="D45" s="51"/>
      <c r="J45" s="3" t="s">
        <v>85</v>
      </c>
      <c r="K45" s="5" t="str">
        <f>K6</f>
        <v>D</v>
      </c>
    </row>
    <row r="46" spans="1:16">
      <c r="B46" s="43"/>
      <c r="C46" s="48"/>
      <c r="D46" s="51"/>
      <c r="J46" s="3" t="s">
        <v>80</v>
      </c>
      <c r="K46" s="5" t="str">
        <f>K7</f>
        <v>D</v>
      </c>
    </row>
    <row r="47" spans="1:16">
      <c r="B47" s="43"/>
      <c r="C47" s="49"/>
      <c r="D47" s="52"/>
      <c r="J47" s="3" t="s">
        <v>86</v>
      </c>
      <c r="K47" s="5" t="str">
        <f>K8</f>
        <v>D</v>
      </c>
    </row>
    <row r="48" spans="1:16">
      <c r="B48" s="5">
        <v>2</v>
      </c>
      <c r="C48" s="1" t="s">
        <v>3</v>
      </c>
    </row>
    <row r="49" spans="3:15">
      <c r="C49" s="47">
        <v>1</v>
      </c>
      <c r="D49" s="50" t="s">
        <v>31</v>
      </c>
      <c r="E49" s="5" t="s">
        <v>132</v>
      </c>
      <c r="F49" s="5" t="s">
        <v>130</v>
      </c>
      <c r="G49" s="5" t="s">
        <v>104</v>
      </c>
      <c r="H49" s="3" t="s">
        <v>33</v>
      </c>
      <c r="I49" s="3" t="s">
        <v>135</v>
      </c>
      <c r="J49" s="3" t="str">
        <f t="shared" ref="J49:K53" si="5">J33</f>
        <v>液位</v>
      </c>
      <c r="K49" s="5" t="str">
        <f t="shared" si="5"/>
        <v>A</v>
      </c>
      <c r="L49" s="3" t="s">
        <v>89</v>
      </c>
      <c r="N49" s="3" t="s">
        <v>87</v>
      </c>
      <c r="O49" s="5" t="s">
        <v>92</v>
      </c>
    </row>
    <row r="50" spans="3:15">
      <c r="C50" s="48"/>
      <c r="D50" s="51"/>
      <c r="E50" s="5" t="s">
        <v>113</v>
      </c>
      <c r="F50" s="5" t="s">
        <v>129</v>
      </c>
      <c r="I50" s="3" t="s">
        <v>136</v>
      </c>
      <c r="J50" s="3" t="str">
        <f t="shared" si="5"/>
        <v>高高液位开关</v>
      </c>
      <c r="K50" s="5" t="str">
        <f t="shared" si="5"/>
        <v>D</v>
      </c>
      <c r="L50" s="3" t="s">
        <v>37</v>
      </c>
      <c r="N50" s="3" t="s">
        <v>91</v>
      </c>
      <c r="O50" s="5" t="s">
        <v>92</v>
      </c>
    </row>
    <row r="51" spans="3:15">
      <c r="C51" s="48"/>
      <c r="D51" s="51"/>
      <c r="F51" s="5" t="s">
        <v>128</v>
      </c>
      <c r="I51" s="3" t="s">
        <v>137</v>
      </c>
      <c r="J51" s="3" t="str">
        <f t="shared" si="5"/>
        <v>高液位开关</v>
      </c>
      <c r="K51" s="5" t="str">
        <f t="shared" si="5"/>
        <v>D</v>
      </c>
    </row>
    <row r="52" spans="3:15">
      <c r="C52" s="48"/>
      <c r="D52" s="51"/>
      <c r="F52" s="5" t="s">
        <v>131</v>
      </c>
      <c r="J52" s="3" t="str">
        <f t="shared" si="5"/>
        <v>低液位开关</v>
      </c>
      <c r="K52" s="5" t="str">
        <f t="shared" si="5"/>
        <v>D</v>
      </c>
    </row>
    <row r="53" spans="3:15">
      <c r="C53" s="49"/>
      <c r="D53" s="52"/>
      <c r="J53" s="3" t="str">
        <f t="shared" si="5"/>
        <v>低低液位开关</v>
      </c>
      <c r="K53" s="5" t="str">
        <f t="shared" si="5"/>
        <v>D</v>
      </c>
    </row>
    <row r="54" spans="3:15">
      <c r="C54" s="43">
        <v>2</v>
      </c>
      <c r="D54" s="53" t="s">
        <v>32</v>
      </c>
      <c r="E54" s="5" t="s">
        <v>133</v>
      </c>
      <c r="F54" s="5" t="str">
        <f>F49</f>
        <v>HRT</v>
      </c>
      <c r="G54" s="5" t="str">
        <f>G49</f>
        <v>SS</v>
      </c>
      <c r="H54" s="3" t="s">
        <v>34</v>
      </c>
      <c r="I54" s="3" t="s">
        <v>138</v>
      </c>
      <c r="J54" s="3" t="str">
        <f t="shared" ref="J54:K58" si="6">J33</f>
        <v>液位</v>
      </c>
      <c r="K54" s="5" t="str">
        <f t="shared" si="6"/>
        <v>A</v>
      </c>
      <c r="L54" s="3" t="s">
        <v>35</v>
      </c>
      <c r="N54" s="3" t="str">
        <f>N49</f>
        <v>电机开关</v>
      </c>
      <c r="O54" s="5" t="str">
        <f>O49</f>
        <v>D</v>
      </c>
    </row>
    <row r="55" spans="3:15">
      <c r="C55" s="43"/>
      <c r="D55" s="53"/>
      <c r="E55" s="5" t="str">
        <f>E50</f>
        <v>SS</v>
      </c>
      <c r="F55" s="5" t="str">
        <f>F50</f>
        <v>表面负荷</v>
      </c>
      <c r="I55" s="3" t="s">
        <v>141</v>
      </c>
      <c r="J55" s="3" t="str">
        <f t="shared" si="6"/>
        <v>高高液位开关</v>
      </c>
      <c r="K55" s="5" t="str">
        <f t="shared" si="6"/>
        <v>D</v>
      </c>
      <c r="L55" s="3" t="s">
        <v>90</v>
      </c>
      <c r="N55" s="3" t="str">
        <f>N50</f>
        <v>电机开关</v>
      </c>
      <c r="O55" s="5" t="str">
        <f>O50</f>
        <v>D</v>
      </c>
    </row>
    <row r="56" spans="3:15">
      <c r="C56" s="43"/>
      <c r="D56" s="53"/>
      <c r="F56" s="5" t="str">
        <f>F51</f>
        <v>固体负荷</v>
      </c>
      <c r="I56" s="3" t="s">
        <v>139</v>
      </c>
      <c r="J56" s="3" t="str">
        <f t="shared" si="6"/>
        <v>高液位开关</v>
      </c>
      <c r="K56" s="5" t="str">
        <f t="shared" si="6"/>
        <v>D</v>
      </c>
    </row>
    <row r="57" spans="3:15">
      <c r="C57" s="43"/>
      <c r="D57" s="53"/>
      <c r="F57" s="5" t="s">
        <v>151</v>
      </c>
      <c r="I57" s="3" t="s">
        <v>142</v>
      </c>
      <c r="J57" s="3" t="str">
        <f t="shared" si="6"/>
        <v>低液位开关</v>
      </c>
      <c r="K57" s="5" t="str">
        <f t="shared" si="6"/>
        <v>D</v>
      </c>
    </row>
    <row r="58" spans="3:15">
      <c r="C58" s="43"/>
      <c r="D58" s="53"/>
      <c r="F58" s="5" t="s">
        <v>134</v>
      </c>
      <c r="J58" s="3" t="str">
        <f t="shared" si="6"/>
        <v>低低液位开关</v>
      </c>
      <c r="K58" s="5" t="str">
        <f t="shared" si="6"/>
        <v>D</v>
      </c>
    </row>
    <row r="59" spans="3:15">
      <c r="C59" s="43"/>
      <c r="D59" s="53"/>
      <c r="F59" s="5" t="s">
        <v>140</v>
      </c>
    </row>
    <row r="60" spans="3:15" ht="16.5">
      <c r="C60" s="5">
        <v>3</v>
      </c>
      <c r="D60" s="1" t="s">
        <v>36</v>
      </c>
      <c r="E60" s="5" t="s">
        <v>133</v>
      </c>
      <c r="F60" s="5" t="s">
        <v>102</v>
      </c>
      <c r="G60" s="5" t="s">
        <v>104</v>
      </c>
      <c r="H60" s="3" t="s">
        <v>143</v>
      </c>
      <c r="I60" s="3" t="s">
        <v>124</v>
      </c>
      <c r="J60" s="3" t="str">
        <f>J54</f>
        <v>液位</v>
      </c>
      <c r="L60" s="3" t="s">
        <v>37</v>
      </c>
      <c r="N60" s="3" t="s">
        <v>93</v>
      </c>
      <c r="O60" s="5" t="s">
        <v>94</v>
      </c>
    </row>
    <row r="61" spans="3:15">
      <c r="C61" s="5"/>
      <c r="E61" s="5" t="s">
        <v>104</v>
      </c>
      <c r="F61" s="5" t="s">
        <v>146</v>
      </c>
      <c r="I61" s="3" t="s">
        <v>147</v>
      </c>
      <c r="J61" s="3" t="str">
        <f t="shared" ref="J61:J64" si="7">J55</f>
        <v>高高液位开关</v>
      </c>
    </row>
    <row r="62" spans="3:15">
      <c r="C62" s="5"/>
      <c r="F62" s="5" t="s">
        <v>145</v>
      </c>
      <c r="I62" s="3" t="s">
        <v>148</v>
      </c>
      <c r="J62" s="3" t="str">
        <f t="shared" si="7"/>
        <v>高液位开关</v>
      </c>
    </row>
    <row r="63" spans="3:15">
      <c r="C63" s="5"/>
      <c r="I63" s="3" t="s">
        <v>149</v>
      </c>
      <c r="J63" s="3" t="str">
        <f t="shared" si="7"/>
        <v>低液位开关</v>
      </c>
    </row>
    <row r="64" spans="3:15">
      <c r="C64" s="5"/>
      <c r="I64" s="1"/>
      <c r="J64" s="3" t="str">
        <f t="shared" si="7"/>
        <v>低低液位开关</v>
      </c>
    </row>
    <row r="65" spans="1:16">
      <c r="B65" s="5">
        <v>3</v>
      </c>
      <c r="C65" s="1" t="s">
        <v>5</v>
      </c>
    </row>
    <row r="66" spans="1:16">
      <c r="C66" s="5">
        <v>1</v>
      </c>
      <c r="D66" s="1" t="s">
        <v>38</v>
      </c>
      <c r="E66" s="5" t="s">
        <v>150</v>
      </c>
      <c r="F66" s="5" t="s">
        <v>153</v>
      </c>
      <c r="G66" s="5" t="s">
        <v>152</v>
      </c>
      <c r="H66" s="3" t="s">
        <v>98</v>
      </c>
      <c r="J66" s="3" t="str">
        <f t="shared" ref="J66:J70" si="8">J60</f>
        <v>液位</v>
      </c>
      <c r="L66" s="3" t="s">
        <v>95</v>
      </c>
      <c r="N66" s="3" t="s">
        <v>93</v>
      </c>
      <c r="O66" s="5" t="s">
        <v>94</v>
      </c>
    </row>
    <row r="67" spans="1:16">
      <c r="C67" s="5"/>
      <c r="E67" s="5" t="s">
        <v>104</v>
      </c>
      <c r="F67" s="1"/>
      <c r="G67" s="5" t="s">
        <v>108</v>
      </c>
      <c r="H67" s="3" t="s">
        <v>97</v>
      </c>
      <c r="J67" s="3" t="str">
        <f t="shared" si="8"/>
        <v>高高液位开关</v>
      </c>
      <c r="L67" s="3" t="s">
        <v>96</v>
      </c>
      <c r="N67" s="3" t="s">
        <v>93</v>
      </c>
      <c r="O67" s="5" t="s">
        <v>94</v>
      </c>
    </row>
    <row r="68" spans="1:16">
      <c r="C68" s="5"/>
      <c r="E68" s="5" t="s">
        <v>108</v>
      </c>
      <c r="F68" s="5" t="s">
        <v>144</v>
      </c>
      <c r="H68" s="1"/>
      <c r="J68" s="3" t="str">
        <f t="shared" si="8"/>
        <v>高液位开关</v>
      </c>
    </row>
    <row r="69" spans="1:16">
      <c r="C69" s="5"/>
      <c r="J69" s="3" t="str">
        <f t="shared" si="8"/>
        <v>低液位开关</v>
      </c>
    </row>
    <row r="70" spans="1:16">
      <c r="C70" s="5"/>
      <c r="J70" s="3" t="str">
        <f t="shared" si="8"/>
        <v>低低液位开关</v>
      </c>
    </row>
    <row r="71" spans="1:16">
      <c r="C71" s="5">
        <v>2</v>
      </c>
      <c r="D71" s="1" t="s">
        <v>39</v>
      </c>
      <c r="H71" s="3" t="s">
        <v>50</v>
      </c>
      <c r="L71" s="3" t="s">
        <v>42</v>
      </c>
    </row>
    <row r="72" spans="1:16">
      <c r="C72" s="5">
        <v>3</v>
      </c>
      <c r="D72" s="1" t="s">
        <v>41</v>
      </c>
      <c r="H72" s="3" t="s">
        <v>51</v>
      </c>
      <c r="L72" s="3" t="s">
        <v>47</v>
      </c>
    </row>
    <row r="73" spans="1:16">
      <c r="C73" s="5">
        <v>4</v>
      </c>
      <c r="D73" s="1" t="s">
        <v>43</v>
      </c>
      <c r="H73" s="3" t="s">
        <v>50</v>
      </c>
      <c r="L73" s="3" t="s">
        <v>52</v>
      </c>
    </row>
    <row r="74" spans="1:16">
      <c r="B74" s="5">
        <v>4</v>
      </c>
      <c r="C74" s="1" t="s">
        <v>6</v>
      </c>
      <c r="H74" s="3" t="s">
        <v>48</v>
      </c>
      <c r="L74" s="3" t="s">
        <v>49</v>
      </c>
    </row>
    <row r="75" spans="1:16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</row>
    <row r="76" spans="1:16">
      <c r="A76" s="5">
        <v>3</v>
      </c>
      <c r="B76" s="3" t="s">
        <v>7</v>
      </c>
    </row>
    <row r="77" spans="1:16">
      <c r="B77" s="5" t="s">
        <v>0</v>
      </c>
      <c r="C77" s="1" t="s">
        <v>8</v>
      </c>
      <c r="H77" s="3" t="s">
        <v>53</v>
      </c>
      <c r="L77" s="3" t="s">
        <v>28</v>
      </c>
    </row>
    <row r="78" spans="1:16">
      <c r="B78" s="5" t="s">
        <v>2</v>
      </c>
      <c r="C78" s="1" t="s">
        <v>9</v>
      </c>
      <c r="H78" s="3" t="s">
        <v>53</v>
      </c>
      <c r="L78" s="3" t="s">
        <v>28</v>
      </c>
    </row>
    <row r="79" spans="1:16">
      <c r="B79" s="5" t="s">
        <v>4</v>
      </c>
      <c r="C79" s="1" t="s">
        <v>10</v>
      </c>
      <c r="H79" s="3" t="s">
        <v>53</v>
      </c>
      <c r="L79" s="3" t="s">
        <v>28</v>
      </c>
    </row>
    <row r="81" spans="1:16">
      <c r="A81" s="5">
        <v>4</v>
      </c>
      <c r="B81" s="3" t="s">
        <v>11</v>
      </c>
    </row>
    <row r="82" spans="1:16">
      <c r="B82" s="5">
        <v>1</v>
      </c>
      <c r="C82" s="1" t="s">
        <v>12</v>
      </c>
      <c r="H82" s="3" t="s">
        <v>54</v>
      </c>
      <c r="L82" s="3" t="s">
        <v>28</v>
      </c>
    </row>
    <row r="83" spans="1:16">
      <c r="B83" s="5">
        <v>2</v>
      </c>
      <c r="C83" s="1" t="s">
        <v>55</v>
      </c>
    </row>
    <row r="84" spans="1:16">
      <c r="B84" s="5">
        <v>3</v>
      </c>
      <c r="C84" s="1" t="s">
        <v>13</v>
      </c>
    </row>
    <row r="85" spans="1:16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</row>
    <row r="86" spans="1:16">
      <c r="A86" s="5">
        <v>5</v>
      </c>
      <c r="B86" s="3" t="s">
        <v>18</v>
      </c>
    </row>
    <row r="87" spans="1:16">
      <c r="B87" s="5">
        <v>1</v>
      </c>
      <c r="C87" s="1" t="s">
        <v>64</v>
      </c>
    </row>
    <row r="88" spans="1:16">
      <c r="C88" s="5">
        <v>1</v>
      </c>
      <c r="D88" s="1" t="s">
        <v>66</v>
      </c>
      <c r="H88" s="3" t="s">
        <v>56</v>
      </c>
      <c r="L88" s="3" t="s">
        <v>57</v>
      </c>
    </row>
    <row r="89" spans="1:16">
      <c r="C89" s="5">
        <v>2</v>
      </c>
      <c r="D89" s="1" t="s">
        <v>67</v>
      </c>
      <c r="H89" s="3" t="s">
        <v>58</v>
      </c>
    </row>
    <row r="90" spans="1:16">
      <c r="C90" s="5">
        <v>3</v>
      </c>
      <c r="D90" s="1" t="s">
        <v>68</v>
      </c>
    </row>
    <row r="91" spans="1:16">
      <c r="C91" s="5">
        <v>4</v>
      </c>
      <c r="D91" s="1" t="s">
        <v>14</v>
      </c>
    </row>
    <row r="92" spans="1:16">
      <c r="B92" s="3">
        <v>2</v>
      </c>
      <c r="C92" s="1" t="s">
        <v>65</v>
      </c>
    </row>
    <row r="93" spans="1:16">
      <c r="C93" s="6">
        <v>1</v>
      </c>
      <c r="D93" s="1" t="s">
        <v>15</v>
      </c>
      <c r="H93" s="3" t="s">
        <v>60</v>
      </c>
    </row>
    <row r="94" spans="1:16">
      <c r="C94" s="6">
        <v>2</v>
      </c>
      <c r="D94" s="1" t="s">
        <v>16</v>
      </c>
      <c r="H94" s="3" t="s">
        <v>61</v>
      </c>
    </row>
    <row r="95" spans="1:16">
      <c r="C95" s="6">
        <v>3</v>
      </c>
      <c r="D95" s="1" t="s">
        <v>17</v>
      </c>
      <c r="H95" s="3" t="s">
        <v>59</v>
      </c>
    </row>
    <row r="96" spans="1:16">
      <c r="C96" s="6">
        <v>4</v>
      </c>
      <c r="D96" s="4" t="s">
        <v>62</v>
      </c>
      <c r="E96" s="6"/>
      <c r="F96" s="6"/>
      <c r="G96" s="6"/>
      <c r="H96" s="7" t="s">
        <v>63</v>
      </c>
      <c r="I96" s="7"/>
      <c r="J96" s="7"/>
      <c r="K96" s="6"/>
    </row>
    <row r="98" spans="2:2">
      <c r="B98" s="3"/>
    </row>
  </sheetData>
  <mergeCells count="25">
    <mergeCell ref="A85:P85"/>
    <mergeCell ref="D33:D39"/>
    <mergeCell ref="C33:C39"/>
    <mergeCell ref="A1:D2"/>
    <mergeCell ref="F1:F2"/>
    <mergeCell ref="C27:C32"/>
    <mergeCell ref="D27:D32"/>
    <mergeCell ref="B4:B9"/>
    <mergeCell ref="D54:D59"/>
    <mergeCell ref="C54:C59"/>
    <mergeCell ref="C4:D9"/>
    <mergeCell ref="B43:B47"/>
    <mergeCell ref="L1:O1"/>
    <mergeCell ref="B10:B25"/>
    <mergeCell ref="C10:D25"/>
    <mergeCell ref="P1:P2"/>
    <mergeCell ref="A40:P40"/>
    <mergeCell ref="A75:P75"/>
    <mergeCell ref="E1:E2"/>
    <mergeCell ref="G1:G2"/>
    <mergeCell ref="H1:K1"/>
    <mergeCell ref="C49:C53"/>
    <mergeCell ref="D49:D53"/>
    <mergeCell ref="D43:D47"/>
    <mergeCell ref="C43:C4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K4" sqref="K4"/>
    </sheetView>
  </sheetViews>
  <sheetFormatPr defaultRowHeight="13.5"/>
  <cols>
    <col min="2" max="2" width="15" customWidth="1"/>
    <col min="3" max="3" width="13.75" customWidth="1"/>
    <col min="5" max="5" width="15.375" customWidth="1"/>
    <col min="6" max="6" width="17.5" customWidth="1"/>
    <col min="7" max="7" width="18.75" customWidth="1"/>
    <col min="8" max="8" width="17.875" customWidth="1"/>
    <col min="9" max="9" width="14.625" customWidth="1"/>
    <col min="10" max="10" width="15.875" customWidth="1"/>
    <col min="11" max="11" width="16.625" customWidth="1"/>
  </cols>
  <sheetData>
    <row r="3" spans="2:11">
      <c r="B3" t="s">
        <v>1682</v>
      </c>
      <c r="C3" t="s">
        <v>1683</v>
      </c>
      <c r="D3" t="s">
        <v>1684</v>
      </c>
      <c r="E3" t="s">
        <v>1685</v>
      </c>
      <c r="F3" t="s">
        <v>1686</v>
      </c>
      <c r="G3" t="s">
        <v>1687</v>
      </c>
      <c r="H3" t="s">
        <v>1688</v>
      </c>
      <c r="I3" t="s">
        <v>1689</v>
      </c>
      <c r="J3" t="s">
        <v>1690</v>
      </c>
      <c r="K3" t="s">
        <v>1691</v>
      </c>
    </row>
    <row r="4" spans="2:11">
      <c r="B4" t="s">
        <v>1693</v>
      </c>
      <c r="C4" t="s">
        <v>1692</v>
      </c>
    </row>
    <row r="5" spans="2:11">
      <c r="B5" t="s">
        <v>1694</v>
      </c>
      <c r="C5" t="s">
        <v>1695</v>
      </c>
    </row>
    <row r="6" spans="2:11">
      <c r="B6" t="s">
        <v>1696</v>
      </c>
      <c r="C6" t="s">
        <v>1697</v>
      </c>
    </row>
    <row r="7" spans="2:11">
      <c r="B7" t="s">
        <v>1698</v>
      </c>
      <c r="C7" t="s">
        <v>1699</v>
      </c>
    </row>
    <row r="8" spans="2:11">
      <c r="B8" t="s">
        <v>1700</v>
      </c>
      <c r="C8" t="s">
        <v>1701</v>
      </c>
    </row>
    <row r="9" spans="2:11">
      <c r="B9" t="s">
        <v>1702</v>
      </c>
      <c r="C9" t="s">
        <v>1703</v>
      </c>
    </row>
    <row r="10" spans="2:11">
      <c r="B10" t="s">
        <v>1705</v>
      </c>
      <c r="C10" t="s">
        <v>1704</v>
      </c>
    </row>
    <row r="11" spans="2:11">
      <c r="B11" t="s">
        <v>1706</v>
      </c>
      <c r="C11" t="s">
        <v>1707</v>
      </c>
    </row>
    <row r="12" spans="2:11">
      <c r="B12" t="s">
        <v>1708</v>
      </c>
      <c r="C12" t="s">
        <v>1709</v>
      </c>
    </row>
    <row r="13" spans="2:11">
      <c r="B13" t="s">
        <v>1710</v>
      </c>
      <c r="C13" t="s">
        <v>1718</v>
      </c>
    </row>
    <row r="14" spans="2:11">
      <c r="B14" t="s">
        <v>1711</v>
      </c>
      <c r="C14" t="s">
        <v>1719</v>
      </c>
    </row>
    <row r="15" spans="2:11">
      <c r="B15" t="s">
        <v>1712</v>
      </c>
      <c r="C15" t="s">
        <v>1720</v>
      </c>
    </row>
    <row r="16" spans="2:11">
      <c r="B16" t="s">
        <v>1713</v>
      </c>
      <c r="C16" t="s">
        <v>265</v>
      </c>
    </row>
    <row r="17" spans="2:3">
      <c r="B17" t="s">
        <v>1714</v>
      </c>
      <c r="C17" t="s">
        <v>266</v>
      </c>
    </row>
    <row r="18" spans="2:3">
      <c r="B18" t="s">
        <v>1715</v>
      </c>
      <c r="C18" t="s">
        <v>267</v>
      </c>
    </row>
    <row r="19" spans="2:3">
      <c r="B19" t="s">
        <v>1716</v>
      </c>
      <c r="C19" t="s">
        <v>1721</v>
      </c>
    </row>
    <row r="20" spans="2:3">
      <c r="B20" t="s">
        <v>1717</v>
      </c>
      <c r="C20" t="s">
        <v>1722</v>
      </c>
    </row>
    <row r="21" spans="2:3">
      <c r="B21" t="s">
        <v>1723</v>
      </c>
      <c r="C21" t="s">
        <v>1724</v>
      </c>
    </row>
    <row r="22" spans="2:3">
      <c r="B22" t="s">
        <v>1726</v>
      </c>
      <c r="C22" t="s">
        <v>1730</v>
      </c>
    </row>
    <row r="23" spans="2:3">
      <c r="B23" t="s">
        <v>1725</v>
      </c>
      <c r="C23" t="s">
        <v>282</v>
      </c>
    </row>
    <row r="24" spans="2:3">
      <c r="B24" t="s">
        <v>1727</v>
      </c>
      <c r="C24" t="s">
        <v>283</v>
      </c>
    </row>
    <row r="25" spans="2:3">
      <c r="B25" t="s">
        <v>1728</v>
      </c>
      <c r="C25" t="s">
        <v>284</v>
      </c>
    </row>
    <row r="26" spans="2:3">
      <c r="B26" t="s">
        <v>1729</v>
      </c>
      <c r="C26" t="s">
        <v>285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G16" sqref="G16"/>
    </sheetView>
  </sheetViews>
  <sheetFormatPr defaultRowHeight="13.5"/>
  <cols>
    <col min="2" max="2" width="18.75" customWidth="1"/>
    <col min="3" max="3" width="29.875" customWidth="1"/>
    <col min="4" max="4" width="18.75" customWidth="1"/>
    <col min="5" max="5" width="19.875" customWidth="1"/>
  </cols>
  <sheetData>
    <row r="2" spans="2:5">
      <c r="B2" t="s">
        <v>1675</v>
      </c>
      <c r="C2" t="s">
        <v>1676</v>
      </c>
      <c r="D2" t="s">
        <v>1677</v>
      </c>
      <c r="E2" t="s">
        <v>1678</v>
      </c>
    </row>
    <row r="3" spans="2:5">
      <c r="C3" t="s">
        <v>1679</v>
      </c>
    </row>
    <row r="4" spans="2:5">
      <c r="C4" t="s">
        <v>1680</v>
      </c>
    </row>
    <row r="5" spans="2:5">
      <c r="C5" s="40" t="s">
        <v>1681</v>
      </c>
    </row>
    <row r="6" spans="2:5">
      <c r="C6" s="40" t="s">
        <v>141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32" sqref="D32"/>
    </sheetView>
  </sheetViews>
  <sheetFormatPr defaultRowHeight="13.5"/>
  <cols>
    <col min="3" max="3" width="13" style="11" customWidth="1"/>
    <col min="4" max="4" width="32.125" customWidth="1"/>
    <col min="5" max="5" width="13.75" customWidth="1"/>
    <col min="6" max="6" width="14.625" customWidth="1"/>
    <col min="7" max="7" width="18" customWidth="1"/>
  </cols>
  <sheetData>
    <row r="2" spans="2:7">
      <c r="B2" t="s">
        <v>306</v>
      </c>
    </row>
    <row r="3" spans="2:7">
      <c r="C3" s="11" t="s">
        <v>307</v>
      </c>
      <c r="D3" t="s">
        <v>308</v>
      </c>
      <c r="E3" s="15" t="s">
        <v>321</v>
      </c>
      <c r="F3" t="s">
        <v>320</v>
      </c>
      <c r="G3" t="s">
        <v>309</v>
      </c>
    </row>
    <row r="4" spans="2:7">
      <c r="C4" s="11" t="s">
        <v>1172</v>
      </c>
      <c r="D4" t="s">
        <v>1138</v>
      </c>
    </row>
    <row r="5" spans="2:7">
      <c r="C5" s="11" t="s">
        <v>1150</v>
      </c>
      <c r="D5" t="s">
        <v>318</v>
      </c>
    </row>
    <row r="6" spans="2:7">
      <c r="C6" s="11" t="s">
        <v>1151</v>
      </c>
      <c r="D6" t="s">
        <v>1132</v>
      </c>
      <c r="E6" s="11"/>
    </row>
    <row r="7" spans="2:7">
      <c r="C7" s="11" t="s">
        <v>1152</v>
      </c>
      <c r="D7" t="s">
        <v>1133</v>
      </c>
    </row>
    <row r="8" spans="2:7">
      <c r="C8" s="11" t="s">
        <v>1153</v>
      </c>
      <c r="D8" t="s">
        <v>1134</v>
      </c>
    </row>
    <row r="9" spans="2:7">
      <c r="C9" s="11" t="s">
        <v>1154</v>
      </c>
      <c r="D9" t="s">
        <v>1135</v>
      </c>
    </row>
    <row r="10" spans="2:7">
      <c r="C10" s="11" t="s">
        <v>1155</v>
      </c>
      <c r="D10" t="s">
        <v>1139</v>
      </c>
    </row>
    <row r="11" spans="2:7">
      <c r="C11" s="11" t="s">
        <v>1156</v>
      </c>
      <c r="D11" t="s">
        <v>1136</v>
      </c>
    </row>
    <row r="12" spans="2:7">
      <c r="C12" s="11" t="s">
        <v>1157</v>
      </c>
      <c r="D12" t="s">
        <v>1137</v>
      </c>
    </row>
    <row r="13" spans="2:7">
      <c r="C13" s="11" t="s">
        <v>1158</v>
      </c>
      <c r="D13" t="s">
        <v>1140</v>
      </c>
    </row>
    <row r="14" spans="2:7">
      <c r="C14" s="11" t="s">
        <v>1159</v>
      </c>
      <c r="D14" s="11" t="s">
        <v>1141</v>
      </c>
    </row>
    <row r="15" spans="2:7">
      <c r="C15" s="11" t="s">
        <v>1160</v>
      </c>
      <c r="D15" t="s">
        <v>319</v>
      </c>
    </row>
    <row r="16" spans="2:7">
      <c r="C16" s="11" t="s">
        <v>1161</v>
      </c>
      <c r="D16" t="s">
        <v>140</v>
      </c>
    </row>
    <row r="17" spans="3:5">
      <c r="C17" s="11" t="s">
        <v>1162</v>
      </c>
      <c r="D17" t="s">
        <v>1142</v>
      </c>
      <c r="E17" s="14"/>
    </row>
    <row r="18" spans="3:5">
      <c r="C18" s="11" t="s">
        <v>1163</v>
      </c>
      <c r="D18" t="s">
        <v>1143</v>
      </c>
    </row>
    <row r="19" spans="3:5">
      <c r="C19" s="11" t="s">
        <v>1164</v>
      </c>
      <c r="D19" t="s">
        <v>1144</v>
      </c>
    </row>
    <row r="20" spans="3:5">
      <c r="C20" s="11" t="s">
        <v>1165</v>
      </c>
      <c r="D20" t="s">
        <v>1145</v>
      </c>
    </row>
    <row r="21" spans="3:5">
      <c r="C21" s="11" t="s">
        <v>1166</v>
      </c>
      <c r="D21" t="s">
        <v>1146</v>
      </c>
    </row>
    <row r="22" spans="3:5">
      <c r="C22" s="11" t="s">
        <v>1167</v>
      </c>
      <c r="D22" t="s">
        <v>1147</v>
      </c>
    </row>
    <row r="23" spans="3:5">
      <c r="C23" s="11" t="s">
        <v>1168</v>
      </c>
      <c r="D23" t="s">
        <v>1131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1" topLeftCell="L2" activePane="bottomRight" state="frozen"/>
      <selection activeCell="D23" sqref="D23"/>
      <selection pane="topRight" activeCell="D23" sqref="D23"/>
      <selection pane="bottomLeft" activeCell="D23" sqref="D23"/>
      <selection pane="bottomRight" activeCell="Q37" sqref="Q37"/>
    </sheetView>
  </sheetViews>
  <sheetFormatPr defaultRowHeight="13.5"/>
  <cols>
    <col min="1" max="1" width="17" customWidth="1"/>
    <col min="2" max="2" width="9.625" customWidth="1"/>
    <col min="3" max="3" width="19.125" style="11" customWidth="1"/>
    <col min="4" max="4" width="19.875" customWidth="1"/>
    <col min="6" max="6" width="9.375" customWidth="1"/>
    <col min="7" max="8" width="13" customWidth="1"/>
    <col min="9" max="9" width="11.25" customWidth="1"/>
    <col min="10" max="10" width="14.25" customWidth="1"/>
    <col min="11" max="11" width="8.5" customWidth="1"/>
    <col min="12" max="12" width="14.625" customWidth="1"/>
    <col min="13" max="13" width="15.625" customWidth="1"/>
    <col min="14" max="15" width="16.25" customWidth="1"/>
    <col min="16" max="16" width="13.5" customWidth="1"/>
    <col min="17" max="17" width="12.375" style="11" customWidth="1"/>
  </cols>
  <sheetData>
    <row r="1" spans="1:17">
      <c r="A1" t="s">
        <v>557</v>
      </c>
      <c r="B1" t="s">
        <v>158</v>
      </c>
      <c r="C1" s="11" t="s">
        <v>307</v>
      </c>
      <c r="D1" t="s">
        <v>288</v>
      </c>
      <c r="E1" t="s">
        <v>558</v>
      </c>
      <c r="F1" t="s">
        <v>559</v>
      </c>
      <c r="G1" t="s">
        <v>293</v>
      </c>
      <c r="H1" t="s">
        <v>326</v>
      </c>
      <c r="I1" t="s">
        <v>297</v>
      </c>
      <c r="J1" t="s">
        <v>294</v>
      </c>
      <c r="K1" t="s">
        <v>298</v>
      </c>
      <c r="L1" t="s">
        <v>295</v>
      </c>
      <c r="M1" t="s">
        <v>327</v>
      </c>
      <c r="N1" t="s">
        <v>313</v>
      </c>
      <c r="O1" t="s">
        <v>314</v>
      </c>
      <c r="P1" t="s">
        <v>1205</v>
      </c>
      <c r="Q1" s="11" t="s">
        <v>1196</v>
      </c>
    </row>
    <row r="2" spans="1:17">
      <c r="A2" t="s">
        <v>560</v>
      </c>
      <c r="B2" t="s">
        <v>1148</v>
      </c>
      <c r="C2" s="11" t="s">
        <v>568</v>
      </c>
      <c r="D2" t="s">
        <v>1169</v>
      </c>
      <c r="M2">
        <v>1</v>
      </c>
    </row>
    <row r="3" spans="1:17">
      <c r="A3" t="s">
        <v>561</v>
      </c>
      <c r="B3" t="s">
        <v>1149</v>
      </c>
      <c r="C3" s="11" t="s">
        <v>1170</v>
      </c>
      <c r="D3" t="s">
        <v>1171</v>
      </c>
      <c r="M3">
        <v>1</v>
      </c>
    </row>
    <row r="4" spans="1:17">
      <c r="A4" t="s">
        <v>562</v>
      </c>
      <c r="B4" t="s">
        <v>1148</v>
      </c>
      <c r="C4" s="11" t="s">
        <v>1172</v>
      </c>
      <c r="D4" t="s">
        <v>1173</v>
      </c>
      <c r="M4">
        <v>1</v>
      </c>
      <c r="O4">
        <v>1</v>
      </c>
    </row>
    <row r="5" spans="1:17">
      <c r="A5" t="s">
        <v>563</v>
      </c>
      <c r="B5" t="s">
        <v>1149</v>
      </c>
      <c r="C5" s="11" t="s">
        <v>1150</v>
      </c>
      <c r="D5" t="s">
        <v>1174</v>
      </c>
      <c r="M5">
        <v>1</v>
      </c>
      <c r="O5">
        <v>1</v>
      </c>
      <c r="P5">
        <v>1</v>
      </c>
      <c r="Q5" s="11" t="s">
        <v>1207</v>
      </c>
    </row>
    <row r="6" spans="1:17">
      <c r="A6" t="s">
        <v>564</v>
      </c>
      <c r="B6" t="s">
        <v>1148</v>
      </c>
      <c r="C6" s="11" t="s">
        <v>1151</v>
      </c>
      <c r="D6" t="s">
        <v>251</v>
      </c>
      <c r="M6">
        <v>1</v>
      </c>
      <c r="O6">
        <v>1</v>
      </c>
      <c r="P6">
        <v>1</v>
      </c>
      <c r="Q6" s="11" t="s">
        <v>1208</v>
      </c>
    </row>
    <row r="7" spans="1:17">
      <c r="A7" t="s">
        <v>565</v>
      </c>
      <c r="B7" t="s">
        <v>1149</v>
      </c>
      <c r="C7" s="11" t="s">
        <v>1152</v>
      </c>
      <c r="D7" t="s">
        <v>251</v>
      </c>
      <c r="M7">
        <v>1</v>
      </c>
      <c r="O7">
        <v>1</v>
      </c>
      <c r="P7">
        <v>1</v>
      </c>
      <c r="Q7" s="11" t="s">
        <v>1209</v>
      </c>
    </row>
    <row r="8" spans="1:17">
      <c r="A8" t="s">
        <v>566</v>
      </c>
      <c r="B8" t="s">
        <v>1148</v>
      </c>
      <c r="C8" s="11" t="s">
        <v>1153</v>
      </c>
      <c r="D8" t="s">
        <v>251</v>
      </c>
      <c r="M8">
        <v>1</v>
      </c>
      <c r="O8">
        <v>1</v>
      </c>
      <c r="P8">
        <v>1</v>
      </c>
      <c r="Q8" s="11" t="s">
        <v>175</v>
      </c>
    </row>
    <row r="9" spans="1:17">
      <c r="A9" t="s">
        <v>567</v>
      </c>
      <c r="B9" t="s">
        <v>1149</v>
      </c>
      <c r="C9" s="11" t="s">
        <v>1154</v>
      </c>
      <c r="D9" t="s">
        <v>251</v>
      </c>
      <c r="M9">
        <v>1</v>
      </c>
      <c r="O9">
        <v>1</v>
      </c>
      <c r="P9">
        <v>1</v>
      </c>
      <c r="Q9" s="11" t="s">
        <v>175</v>
      </c>
    </row>
    <row r="10" spans="1:17">
      <c r="A10" t="s">
        <v>570</v>
      </c>
      <c r="B10" t="s">
        <v>1148</v>
      </c>
      <c r="C10" s="11" t="s">
        <v>1155</v>
      </c>
      <c r="D10" t="s">
        <v>251</v>
      </c>
      <c r="M10">
        <v>1</v>
      </c>
      <c r="O10">
        <v>1</v>
      </c>
      <c r="P10">
        <v>1</v>
      </c>
      <c r="Q10" s="11" t="s">
        <v>175</v>
      </c>
    </row>
    <row r="11" spans="1:17">
      <c r="A11" t="s">
        <v>571</v>
      </c>
      <c r="B11" t="s">
        <v>1149</v>
      </c>
      <c r="C11" s="11" t="s">
        <v>1156</v>
      </c>
      <c r="D11" t="s">
        <v>251</v>
      </c>
      <c r="M11">
        <v>1</v>
      </c>
      <c r="O11">
        <v>1</v>
      </c>
      <c r="P11">
        <v>1</v>
      </c>
      <c r="Q11" s="11" t="s">
        <v>1210</v>
      </c>
    </row>
    <row r="12" spans="1:17">
      <c r="A12" t="s">
        <v>572</v>
      </c>
      <c r="B12" t="s">
        <v>1148</v>
      </c>
      <c r="C12" s="11" t="s">
        <v>1157</v>
      </c>
      <c r="D12" t="s">
        <v>251</v>
      </c>
      <c r="M12">
        <v>1</v>
      </c>
      <c r="O12">
        <v>1</v>
      </c>
      <c r="P12">
        <v>1</v>
      </c>
      <c r="Q12" s="11" t="s">
        <v>1210</v>
      </c>
    </row>
    <row r="13" spans="1:17">
      <c r="A13" t="s">
        <v>573</v>
      </c>
      <c r="B13" t="s">
        <v>1149</v>
      </c>
      <c r="C13" s="11" t="s">
        <v>1175</v>
      </c>
      <c r="D13" t="s">
        <v>251</v>
      </c>
      <c r="M13">
        <v>1</v>
      </c>
      <c r="O13">
        <v>1</v>
      </c>
      <c r="P13">
        <v>1</v>
      </c>
      <c r="Q13" s="11" t="s">
        <v>186</v>
      </c>
    </row>
    <row r="14" spans="1:17">
      <c r="A14" t="s">
        <v>1177</v>
      </c>
      <c r="B14" t="s">
        <v>1149</v>
      </c>
      <c r="C14" s="11" t="s">
        <v>1176</v>
      </c>
      <c r="D14" t="s">
        <v>328</v>
      </c>
      <c r="M14">
        <v>1</v>
      </c>
      <c r="O14">
        <v>1</v>
      </c>
    </row>
    <row r="15" spans="1:17">
      <c r="A15" t="s">
        <v>1178</v>
      </c>
      <c r="B15" t="s">
        <v>1149</v>
      </c>
      <c r="C15" s="11" t="s">
        <v>1150</v>
      </c>
      <c r="D15" t="s">
        <v>255</v>
      </c>
      <c r="M15">
        <v>1</v>
      </c>
      <c r="O15">
        <v>1</v>
      </c>
      <c r="P15">
        <v>1</v>
      </c>
      <c r="Q15" s="11" t="s">
        <v>241</v>
      </c>
    </row>
    <row r="16" spans="1:17">
      <c r="A16" t="s">
        <v>1179</v>
      </c>
      <c r="B16" t="s">
        <v>1149</v>
      </c>
      <c r="C16" s="11" t="s">
        <v>1151</v>
      </c>
      <c r="D16" t="s">
        <v>328</v>
      </c>
      <c r="M16">
        <v>1</v>
      </c>
      <c r="O16">
        <v>1</v>
      </c>
      <c r="P16">
        <v>1</v>
      </c>
      <c r="Q16" s="11" t="s">
        <v>1208</v>
      </c>
    </row>
    <row r="17" spans="1:22">
      <c r="A17" t="s">
        <v>1180</v>
      </c>
      <c r="B17" t="s">
        <v>1149</v>
      </c>
      <c r="C17" s="11" t="s">
        <v>1152</v>
      </c>
      <c r="D17" t="s">
        <v>328</v>
      </c>
      <c r="M17">
        <v>1</v>
      </c>
      <c r="O17">
        <v>1</v>
      </c>
      <c r="P17">
        <v>1</v>
      </c>
      <c r="Q17" s="11" t="s">
        <v>1209</v>
      </c>
    </row>
    <row r="18" spans="1:22">
      <c r="A18" t="s">
        <v>1181</v>
      </c>
      <c r="B18" t="s">
        <v>1149</v>
      </c>
      <c r="C18" s="11" t="s">
        <v>1153</v>
      </c>
      <c r="D18" t="s">
        <v>328</v>
      </c>
      <c r="M18">
        <v>1</v>
      </c>
      <c r="O18">
        <v>1</v>
      </c>
      <c r="P18">
        <v>1</v>
      </c>
      <c r="Q18" s="11" t="s">
        <v>175</v>
      </c>
    </row>
    <row r="19" spans="1:22">
      <c r="A19" t="s">
        <v>1182</v>
      </c>
      <c r="B19" t="s">
        <v>1149</v>
      </c>
      <c r="C19" s="11" t="s">
        <v>1154</v>
      </c>
      <c r="D19" t="s">
        <v>328</v>
      </c>
      <c r="M19">
        <v>1</v>
      </c>
      <c r="O19">
        <v>1</v>
      </c>
      <c r="P19">
        <v>1</v>
      </c>
      <c r="Q19" s="11" t="s">
        <v>175</v>
      </c>
    </row>
    <row r="20" spans="1:22">
      <c r="A20" t="s">
        <v>1183</v>
      </c>
      <c r="B20" t="s">
        <v>1149</v>
      </c>
      <c r="C20" s="11" t="s">
        <v>1155</v>
      </c>
      <c r="D20" t="s">
        <v>328</v>
      </c>
      <c r="M20">
        <v>1</v>
      </c>
      <c r="O20">
        <v>1</v>
      </c>
      <c r="P20">
        <v>1</v>
      </c>
      <c r="Q20" s="11" t="s">
        <v>175</v>
      </c>
    </row>
    <row r="21" spans="1:22">
      <c r="A21" t="s">
        <v>1184</v>
      </c>
      <c r="B21" t="s">
        <v>1149</v>
      </c>
      <c r="C21" s="11" t="s">
        <v>1156</v>
      </c>
      <c r="D21" t="s">
        <v>328</v>
      </c>
      <c r="M21">
        <v>1</v>
      </c>
      <c r="O21">
        <v>1</v>
      </c>
      <c r="P21">
        <v>1</v>
      </c>
      <c r="Q21" s="11" t="s">
        <v>1210</v>
      </c>
    </row>
    <row r="22" spans="1:22">
      <c r="A22" t="s">
        <v>1185</v>
      </c>
      <c r="B22" t="s">
        <v>1149</v>
      </c>
      <c r="C22" s="11" t="s">
        <v>1157</v>
      </c>
      <c r="D22" t="s">
        <v>328</v>
      </c>
      <c r="M22">
        <v>1</v>
      </c>
      <c r="O22">
        <v>1</v>
      </c>
      <c r="P22">
        <v>1</v>
      </c>
      <c r="Q22" s="11" t="s">
        <v>1210</v>
      </c>
    </row>
    <row r="23" spans="1:22">
      <c r="A23" t="s">
        <v>1186</v>
      </c>
      <c r="B23" t="s">
        <v>1149</v>
      </c>
      <c r="C23" s="11" t="s">
        <v>1175</v>
      </c>
      <c r="D23" t="s">
        <v>328</v>
      </c>
      <c r="M23">
        <v>1</v>
      </c>
      <c r="O23">
        <v>1</v>
      </c>
      <c r="P23">
        <v>1</v>
      </c>
      <c r="Q23" s="11" t="s">
        <v>186</v>
      </c>
      <c r="R23" s="11"/>
      <c r="S23" s="11"/>
      <c r="T23" s="11"/>
      <c r="U23" s="11"/>
      <c r="V23" s="11"/>
    </row>
    <row r="24" spans="1:22">
      <c r="A24" t="s">
        <v>1187</v>
      </c>
      <c r="B24" t="s">
        <v>1149</v>
      </c>
      <c r="C24" s="11" t="s">
        <v>569</v>
      </c>
      <c r="D24" t="s">
        <v>262</v>
      </c>
      <c r="M24">
        <v>1</v>
      </c>
      <c r="N24">
        <v>1</v>
      </c>
      <c r="P24">
        <v>1</v>
      </c>
      <c r="Q24" s="11" t="s">
        <v>241</v>
      </c>
      <c r="R24" s="11"/>
      <c r="S24" s="11"/>
      <c r="T24" s="11"/>
      <c r="U24" s="11"/>
      <c r="V24" s="11"/>
    </row>
    <row r="25" spans="1:22">
      <c r="A25" t="s">
        <v>1188</v>
      </c>
      <c r="B25" t="s">
        <v>1149</v>
      </c>
      <c r="C25" s="11" t="s">
        <v>569</v>
      </c>
      <c r="D25" t="s">
        <v>265</v>
      </c>
      <c r="M25">
        <v>1</v>
      </c>
      <c r="N25">
        <v>1</v>
      </c>
      <c r="P25">
        <v>1</v>
      </c>
      <c r="Q25" s="11" t="s">
        <v>241</v>
      </c>
    </row>
    <row r="26" spans="1:22">
      <c r="A26" t="s">
        <v>1189</v>
      </c>
      <c r="B26" t="s">
        <v>1149</v>
      </c>
      <c r="C26" s="11" t="s">
        <v>1150</v>
      </c>
      <c r="D26" t="s">
        <v>266</v>
      </c>
      <c r="M26">
        <v>1</v>
      </c>
      <c r="N26">
        <v>1</v>
      </c>
      <c r="P26">
        <v>1</v>
      </c>
      <c r="Q26" s="11" t="s">
        <v>176</v>
      </c>
    </row>
    <row r="27" spans="1:22">
      <c r="A27" t="s">
        <v>1190</v>
      </c>
      <c r="B27" t="s">
        <v>1149</v>
      </c>
      <c r="C27" s="11" t="s">
        <v>1150</v>
      </c>
      <c r="D27" t="s">
        <v>267</v>
      </c>
      <c r="M27">
        <v>1</v>
      </c>
      <c r="N27">
        <v>1</v>
      </c>
      <c r="P27">
        <v>1</v>
      </c>
      <c r="Q27" s="11" t="s">
        <v>176</v>
      </c>
    </row>
    <row r="28" spans="1:22">
      <c r="A28" t="s">
        <v>1191</v>
      </c>
      <c r="B28" t="s">
        <v>1149</v>
      </c>
      <c r="C28" s="11" t="s">
        <v>1158</v>
      </c>
      <c r="D28" t="s">
        <v>476</v>
      </c>
      <c r="M28">
        <v>1</v>
      </c>
      <c r="N28">
        <v>1</v>
      </c>
      <c r="P28">
        <v>1</v>
      </c>
      <c r="Q28" s="11" t="s">
        <v>176</v>
      </c>
    </row>
    <row r="29" spans="1:22">
      <c r="A29" t="s">
        <v>1192</v>
      </c>
      <c r="B29" t="s">
        <v>1149</v>
      </c>
      <c r="C29" s="11" t="s">
        <v>1159</v>
      </c>
      <c r="D29" t="s">
        <v>1195</v>
      </c>
      <c r="M29">
        <v>1</v>
      </c>
      <c r="P29">
        <v>1</v>
      </c>
      <c r="Q29" s="11" t="s">
        <v>176</v>
      </c>
    </row>
    <row r="30" spans="1:22">
      <c r="A30" t="s">
        <v>1193</v>
      </c>
      <c r="B30" t="s">
        <v>1149</v>
      </c>
      <c r="C30" s="11" t="s">
        <v>1160</v>
      </c>
      <c r="D30" t="s">
        <v>744</v>
      </c>
      <c r="M30">
        <v>1</v>
      </c>
      <c r="P30">
        <v>1</v>
      </c>
      <c r="Q30" s="11" t="s">
        <v>176</v>
      </c>
    </row>
    <row r="31" spans="1:22">
      <c r="A31" t="s">
        <v>1194</v>
      </c>
      <c r="B31" t="s">
        <v>1149</v>
      </c>
      <c r="C31" s="11" t="s">
        <v>1161</v>
      </c>
      <c r="D31" t="s">
        <v>744</v>
      </c>
      <c r="M31">
        <v>1</v>
      </c>
      <c r="P31">
        <v>1</v>
      </c>
      <c r="Q31" s="11" t="s">
        <v>176</v>
      </c>
    </row>
    <row r="32" spans="1:22">
      <c r="P32">
        <v>1</v>
      </c>
      <c r="Q32" s="11" t="s">
        <v>176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9" sqref="H19"/>
    </sheetView>
  </sheetViews>
  <sheetFormatPr defaultRowHeight="13.5"/>
  <cols>
    <col min="1" max="1" width="12.125" customWidth="1"/>
    <col min="2" max="2" width="12.25" customWidth="1"/>
    <col min="3" max="3" width="10.875" customWidth="1"/>
    <col min="4" max="4" width="11.875" customWidth="1"/>
    <col min="5" max="5" width="12.75" style="11" customWidth="1"/>
    <col min="6" max="6" width="16.25" customWidth="1"/>
    <col min="7" max="7" width="17.25" customWidth="1"/>
    <col min="8" max="8" width="13.375" customWidth="1"/>
  </cols>
  <sheetData>
    <row r="1" spans="1:8">
      <c r="A1" t="s">
        <v>754</v>
      </c>
      <c r="B1" t="s">
        <v>755</v>
      </c>
      <c r="C1" t="s">
        <v>756</v>
      </c>
      <c r="D1" t="s">
        <v>757</v>
      </c>
      <c r="E1" s="11" t="s">
        <v>758</v>
      </c>
      <c r="F1" t="s">
        <v>760</v>
      </c>
      <c r="G1" t="s">
        <v>761</v>
      </c>
      <c r="H1" t="s">
        <v>759</v>
      </c>
    </row>
    <row r="2" spans="1:8">
      <c r="A2" t="s">
        <v>762</v>
      </c>
      <c r="B2" t="s">
        <v>1235</v>
      </c>
      <c r="C2" s="16">
        <v>1</v>
      </c>
      <c r="E2" s="11" t="s">
        <v>1242</v>
      </c>
    </row>
    <row r="3" spans="1:8">
      <c r="A3" t="s">
        <v>764</v>
      </c>
      <c r="B3" t="s">
        <v>1236</v>
      </c>
      <c r="C3" s="16">
        <v>1</v>
      </c>
      <c r="E3" s="11" t="s">
        <v>1242</v>
      </c>
    </row>
    <row r="4" spans="1:8">
      <c r="A4" t="s">
        <v>765</v>
      </c>
      <c r="B4" t="s">
        <v>1237</v>
      </c>
      <c r="C4" s="16">
        <v>0.5</v>
      </c>
      <c r="E4" s="11" t="s">
        <v>1243</v>
      </c>
    </row>
    <row r="5" spans="1:8">
      <c r="A5" t="s">
        <v>1240</v>
      </c>
      <c r="B5" t="s">
        <v>1238</v>
      </c>
      <c r="C5" s="16">
        <v>1</v>
      </c>
      <c r="E5" s="11" t="s">
        <v>1244</v>
      </c>
    </row>
    <row r="6" spans="1:8" ht="15.75">
      <c r="A6" t="s">
        <v>1241</v>
      </c>
      <c r="B6" s="34" t="s">
        <v>1239</v>
      </c>
      <c r="C6" s="16">
        <v>1</v>
      </c>
      <c r="E6" s="11" t="s">
        <v>1245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18" sqref="G18"/>
    </sheetView>
  </sheetViews>
  <sheetFormatPr defaultRowHeight="13.5"/>
  <cols>
    <col min="1" max="1" width="9.75" customWidth="1"/>
    <col min="2" max="2" width="12.5" customWidth="1"/>
    <col min="3" max="4" width="14" customWidth="1"/>
    <col min="5" max="5" width="11.125" customWidth="1"/>
    <col min="6" max="6" width="11.5" customWidth="1"/>
    <col min="7" max="7" width="12.25" customWidth="1"/>
    <col min="8" max="8" width="12.5" customWidth="1"/>
  </cols>
  <sheetData>
    <row r="1" spans="1:8">
      <c r="A1" t="s">
        <v>768</v>
      </c>
      <c r="B1" t="s">
        <v>769</v>
      </c>
      <c r="C1" t="s">
        <v>770</v>
      </c>
      <c r="D1" t="s">
        <v>800</v>
      </c>
      <c r="E1" t="s">
        <v>771</v>
      </c>
      <c r="F1" t="s">
        <v>772</v>
      </c>
      <c r="G1" t="s">
        <v>773</v>
      </c>
      <c r="H1" t="s">
        <v>774</v>
      </c>
    </row>
    <row r="2" spans="1:8">
      <c r="B2" t="s">
        <v>173</v>
      </c>
      <c r="C2" t="s">
        <v>775</v>
      </c>
      <c r="D2" t="s">
        <v>804</v>
      </c>
      <c r="E2">
        <f>入库明细!F2</f>
        <v>1000</v>
      </c>
      <c r="G2">
        <v>800</v>
      </c>
    </row>
    <row r="3" spans="1:8">
      <c r="B3" t="s">
        <v>173</v>
      </c>
      <c r="C3" t="s">
        <v>764</v>
      </c>
      <c r="D3" t="s">
        <v>804</v>
      </c>
      <c r="E3">
        <f>入库明细!F3+入库明细!F5</f>
        <v>1000</v>
      </c>
      <c r="G3">
        <v>800</v>
      </c>
    </row>
    <row r="4" spans="1:8">
      <c r="B4" t="s">
        <v>173</v>
      </c>
      <c r="C4" t="s">
        <v>765</v>
      </c>
      <c r="D4" t="s">
        <v>803</v>
      </c>
      <c r="E4">
        <f>入库明细!F4</f>
        <v>2000</v>
      </c>
      <c r="G4"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14" sqref="J14"/>
    </sheetView>
  </sheetViews>
  <sheetFormatPr defaultRowHeight="13.5"/>
  <cols>
    <col min="1" max="1" width="19.75" style="11" customWidth="1"/>
    <col min="2" max="2" width="12.125" customWidth="1"/>
    <col min="4" max="4" width="15.75" customWidth="1"/>
    <col min="5" max="5" width="20.25" customWidth="1"/>
    <col min="6" max="6" width="10.375" customWidth="1"/>
    <col min="7" max="7" width="14.625" customWidth="1"/>
    <col min="8" max="8" width="14.875" customWidth="1"/>
    <col min="9" max="9" width="10.5" bestFit="1" customWidth="1"/>
    <col min="10" max="10" width="14.75" customWidth="1"/>
  </cols>
  <sheetData>
    <row r="1" spans="1:9">
      <c r="A1" s="11" t="s">
        <v>787</v>
      </c>
      <c r="B1" t="s">
        <v>788</v>
      </c>
      <c r="C1" t="s">
        <v>789</v>
      </c>
      <c r="D1" t="s">
        <v>794</v>
      </c>
      <c r="E1" t="s">
        <v>793</v>
      </c>
      <c r="F1" t="s">
        <v>320</v>
      </c>
      <c r="G1" t="s">
        <v>922</v>
      </c>
      <c r="H1" t="s">
        <v>791</v>
      </c>
      <c r="I1" t="s">
        <v>790</v>
      </c>
    </row>
    <row r="2" spans="1:9">
      <c r="A2" s="11" t="s">
        <v>795</v>
      </c>
      <c r="B2" t="s">
        <v>762</v>
      </c>
      <c r="C2" t="s">
        <v>173</v>
      </c>
      <c r="D2" t="s">
        <v>796</v>
      </c>
      <c r="E2" t="s">
        <v>901</v>
      </c>
      <c r="F2" t="s">
        <v>804</v>
      </c>
      <c r="G2">
        <v>6</v>
      </c>
      <c r="H2">
        <v>1500</v>
      </c>
      <c r="I2" s="17">
        <v>41389</v>
      </c>
    </row>
    <row r="3" spans="1:9">
      <c r="A3" s="11" t="s">
        <v>798</v>
      </c>
      <c r="B3" t="s">
        <v>763</v>
      </c>
      <c r="C3" t="s">
        <v>173</v>
      </c>
      <c r="D3" t="s">
        <v>796</v>
      </c>
      <c r="E3" t="s">
        <v>902</v>
      </c>
      <c r="F3" t="s">
        <v>804</v>
      </c>
      <c r="G3">
        <v>7</v>
      </c>
      <c r="H3">
        <v>1000</v>
      </c>
      <c r="I3" s="17">
        <v>41389</v>
      </c>
    </row>
    <row r="4" spans="1:9">
      <c r="A4" s="11" t="s">
        <v>799</v>
      </c>
      <c r="B4" t="s">
        <v>765</v>
      </c>
      <c r="C4" t="s">
        <v>173</v>
      </c>
      <c r="D4" t="s">
        <v>796</v>
      </c>
      <c r="E4" t="s">
        <v>903</v>
      </c>
      <c r="F4" t="s">
        <v>803</v>
      </c>
      <c r="G4">
        <v>8</v>
      </c>
      <c r="H4">
        <v>3000</v>
      </c>
      <c r="I4" s="17">
        <v>41389</v>
      </c>
    </row>
    <row r="5" spans="1:9">
      <c r="A5" s="11" t="s">
        <v>921</v>
      </c>
      <c r="B5" t="s">
        <v>764</v>
      </c>
      <c r="C5" t="s">
        <v>173</v>
      </c>
      <c r="D5" t="s">
        <v>923</v>
      </c>
      <c r="E5" t="s">
        <v>924</v>
      </c>
      <c r="F5" t="s">
        <v>804</v>
      </c>
      <c r="G5">
        <v>7.5</v>
      </c>
      <c r="H5">
        <v>500</v>
      </c>
      <c r="I5" s="17">
        <v>41394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J31" sqref="J31"/>
    </sheetView>
  </sheetViews>
  <sheetFormatPr defaultRowHeight="13.5"/>
  <cols>
    <col min="1" max="1" width="10.375" customWidth="1"/>
    <col min="2" max="3" width="15.75" customWidth="1"/>
    <col min="4" max="4" width="17.375" style="11" customWidth="1"/>
  </cols>
  <sheetData>
    <row r="1" spans="1:4">
      <c r="A1" t="s">
        <v>801</v>
      </c>
      <c r="B1" t="s">
        <v>802</v>
      </c>
      <c r="C1" t="s">
        <v>805</v>
      </c>
      <c r="D1" s="11" t="s">
        <v>776</v>
      </c>
    </row>
    <row r="2" spans="1:4">
      <c r="A2" t="s">
        <v>804</v>
      </c>
      <c r="B2" t="s">
        <v>809</v>
      </c>
      <c r="C2" t="s">
        <v>806</v>
      </c>
      <c r="D2" s="11" t="s">
        <v>186</v>
      </c>
    </row>
    <row r="3" spans="1:4">
      <c r="A3" t="s">
        <v>807</v>
      </c>
      <c r="B3" t="s">
        <v>808</v>
      </c>
      <c r="C3" t="s">
        <v>810</v>
      </c>
      <c r="D3" s="11" t="s">
        <v>186</v>
      </c>
    </row>
    <row r="4" spans="1:4">
      <c r="A4" t="s">
        <v>811</v>
      </c>
      <c r="B4" t="s">
        <v>826</v>
      </c>
      <c r="C4" t="s">
        <v>827</v>
      </c>
      <c r="D4" s="11" t="s">
        <v>241</v>
      </c>
    </row>
    <row r="5" spans="1:4" ht="15.75">
      <c r="A5" t="s">
        <v>812</v>
      </c>
      <c r="B5" t="s">
        <v>829</v>
      </c>
      <c r="C5" t="s">
        <v>830</v>
      </c>
      <c r="D5" s="11" t="s">
        <v>238</v>
      </c>
    </row>
    <row r="6" spans="1:4" ht="15.75">
      <c r="A6" t="s">
        <v>813</v>
      </c>
      <c r="B6" t="s">
        <v>831</v>
      </c>
      <c r="C6" t="s">
        <v>832</v>
      </c>
      <c r="D6" s="11" t="s">
        <v>234</v>
      </c>
    </row>
    <row r="7" spans="1:4">
      <c r="A7" t="s">
        <v>814</v>
      </c>
      <c r="B7" t="s">
        <v>833</v>
      </c>
      <c r="C7" s="18" t="s">
        <v>834</v>
      </c>
      <c r="D7" s="11" t="s">
        <v>250</v>
      </c>
    </row>
    <row r="8" spans="1:4">
      <c r="A8" t="s">
        <v>815</v>
      </c>
      <c r="B8" t="s">
        <v>835</v>
      </c>
      <c r="C8" s="18" t="s">
        <v>839</v>
      </c>
      <c r="D8" s="11" t="s">
        <v>766</v>
      </c>
    </row>
    <row r="9" spans="1:4">
      <c r="A9" t="s">
        <v>816</v>
      </c>
      <c r="B9" t="s">
        <v>836</v>
      </c>
      <c r="C9" s="18" t="s">
        <v>840</v>
      </c>
      <c r="D9" s="11" t="s">
        <v>766</v>
      </c>
    </row>
    <row r="10" spans="1:4">
      <c r="A10" t="s">
        <v>817</v>
      </c>
      <c r="B10" t="s">
        <v>837</v>
      </c>
      <c r="C10" s="18" t="s">
        <v>827</v>
      </c>
      <c r="D10" s="11" t="s">
        <v>197</v>
      </c>
    </row>
    <row r="11" spans="1:4">
      <c r="A11" t="s">
        <v>818</v>
      </c>
      <c r="B11" t="s">
        <v>838</v>
      </c>
      <c r="C11" s="18" t="s">
        <v>841</v>
      </c>
      <c r="D11" s="11" t="s">
        <v>197</v>
      </c>
    </row>
    <row r="12" spans="1:4">
      <c r="A12" t="s">
        <v>819</v>
      </c>
      <c r="B12" t="s">
        <v>842</v>
      </c>
      <c r="C12" s="18" t="s">
        <v>843</v>
      </c>
      <c r="D12" s="11" t="s">
        <v>778</v>
      </c>
    </row>
    <row r="13" spans="1:4" ht="15.75">
      <c r="A13" t="s">
        <v>820</v>
      </c>
      <c r="B13" t="s">
        <v>844</v>
      </c>
      <c r="C13" s="18" t="s">
        <v>845</v>
      </c>
      <c r="D13" s="11" t="s">
        <v>846</v>
      </c>
    </row>
    <row r="14" spans="1:4">
      <c r="A14" t="s">
        <v>821</v>
      </c>
      <c r="B14" t="s">
        <v>847</v>
      </c>
      <c r="C14" s="18" t="s">
        <v>848</v>
      </c>
      <c r="D14" s="11" t="s">
        <v>261</v>
      </c>
    </row>
    <row r="15" spans="1:4">
      <c r="A15" t="s">
        <v>822</v>
      </c>
      <c r="B15" t="s">
        <v>852</v>
      </c>
      <c r="C15" s="18" t="s">
        <v>851</v>
      </c>
      <c r="D15" s="11" t="s">
        <v>853</v>
      </c>
    </row>
    <row r="16" spans="1:4" ht="15.75">
      <c r="A16" t="s">
        <v>823</v>
      </c>
      <c r="B16" t="s">
        <v>850</v>
      </c>
      <c r="C16" s="18" t="s">
        <v>860</v>
      </c>
      <c r="D16" s="11" t="s">
        <v>853</v>
      </c>
    </row>
    <row r="17" spans="1:4">
      <c r="A17" t="s">
        <v>824</v>
      </c>
      <c r="B17" t="s">
        <v>868</v>
      </c>
      <c r="C17" s="18" t="s">
        <v>869</v>
      </c>
      <c r="D17" s="11" t="s">
        <v>853</v>
      </c>
    </row>
    <row r="18" spans="1:4">
      <c r="A18" t="s">
        <v>825</v>
      </c>
      <c r="B18" t="s">
        <v>876</v>
      </c>
      <c r="C18" s="18" t="s">
        <v>877</v>
      </c>
      <c r="D18" s="11" t="s">
        <v>878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2" sqref="G32"/>
    </sheetView>
  </sheetViews>
  <sheetFormatPr defaultRowHeight="13.5"/>
  <cols>
    <col min="1" max="1" width="20" style="11" customWidth="1"/>
    <col min="2" max="2" width="11.875" customWidth="1"/>
    <col min="3" max="3" width="12" customWidth="1"/>
    <col min="4" max="4" width="11.75" customWidth="1"/>
    <col min="5" max="6" width="11.5" customWidth="1"/>
    <col min="7" max="7" width="17.375" customWidth="1"/>
  </cols>
  <sheetData>
    <row r="1" spans="1:7">
      <c r="A1" s="11" t="s">
        <v>854</v>
      </c>
      <c r="B1" t="s">
        <v>769</v>
      </c>
      <c r="C1" t="s">
        <v>116</v>
      </c>
      <c r="D1" t="s">
        <v>859</v>
      </c>
      <c r="E1" t="s">
        <v>797</v>
      </c>
      <c r="F1" t="s">
        <v>320</v>
      </c>
      <c r="G1" t="s">
        <v>856</v>
      </c>
    </row>
    <row r="2" spans="1:7">
      <c r="A2" s="11" t="s">
        <v>305</v>
      </c>
      <c r="B2" t="s">
        <v>173</v>
      </c>
      <c r="C2" t="s">
        <v>857</v>
      </c>
      <c r="D2" t="s">
        <v>858</v>
      </c>
      <c r="E2">
        <v>2.5</v>
      </c>
      <c r="F2" t="s">
        <v>870</v>
      </c>
      <c r="G2" s="17">
        <v>41275</v>
      </c>
    </row>
    <row r="3" spans="1:7">
      <c r="A3" s="11" t="s">
        <v>863</v>
      </c>
      <c r="B3" t="s">
        <v>173</v>
      </c>
      <c r="C3" t="s">
        <v>866</v>
      </c>
      <c r="D3" t="s">
        <v>867</v>
      </c>
      <c r="E3">
        <v>0.7</v>
      </c>
      <c r="F3" t="s">
        <v>871</v>
      </c>
      <c r="G3" s="17">
        <v>41276</v>
      </c>
    </row>
    <row r="4" spans="1:7">
      <c r="A4" s="11" t="s">
        <v>864</v>
      </c>
      <c r="B4" t="s">
        <v>173</v>
      </c>
      <c r="C4" t="s">
        <v>872</v>
      </c>
      <c r="D4" t="s">
        <v>873</v>
      </c>
      <c r="E4">
        <v>100</v>
      </c>
      <c r="F4" t="s">
        <v>870</v>
      </c>
      <c r="G4" s="17">
        <v>41277</v>
      </c>
    </row>
    <row r="5" spans="1:7">
      <c r="A5" s="11" t="s">
        <v>865</v>
      </c>
      <c r="B5" t="s">
        <v>173</v>
      </c>
      <c r="C5" t="s">
        <v>874</v>
      </c>
      <c r="D5" t="s">
        <v>875</v>
      </c>
      <c r="E5">
        <v>100</v>
      </c>
      <c r="F5" t="s">
        <v>879</v>
      </c>
      <c r="G5" s="17">
        <v>41278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25" sqref="J25:J26"/>
    </sheetView>
  </sheetViews>
  <sheetFormatPr defaultRowHeight="13.5"/>
  <cols>
    <col min="1" max="1" width="15.875" customWidth="1"/>
    <col min="2" max="2" width="14.5" customWidth="1"/>
    <col min="3" max="3" width="13.625" customWidth="1"/>
    <col min="4" max="4" width="13.5" customWidth="1"/>
    <col min="5" max="5" width="13.75" customWidth="1"/>
    <col min="6" max="6" width="14.625" customWidth="1"/>
    <col min="7" max="7" width="18.375" customWidth="1"/>
  </cols>
  <sheetData>
    <row r="1" spans="1:7">
      <c r="A1" t="s">
        <v>881</v>
      </c>
      <c r="B1" t="s">
        <v>769</v>
      </c>
      <c r="C1" t="s">
        <v>882</v>
      </c>
      <c r="D1" t="s">
        <v>883</v>
      </c>
      <c r="E1" t="s">
        <v>884</v>
      </c>
      <c r="F1" t="s">
        <v>885</v>
      </c>
      <c r="G1" t="s">
        <v>40</v>
      </c>
    </row>
    <row r="2" spans="1:7">
      <c r="A2" t="s">
        <v>886</v>
      </c>
      <c r="B2" t="s">
        <v>173</v>
      </c>
      <c r="C2" s="17">
        <v>41395</v>
      </c>
      <c r="E2">
        <f>入库明细!E2*入库明细!I2+入库明细!E3*入库明细!I3</f>
        <v>16000</v>
      </c>
    </row>
    <row r="3" spans="1:7">
      <c r="A3" t="s">
        <v>887</v>
      </c>
      <c r="B3" t="s">
        <v>173</v>
      </c>
      <c r="C3" s="17">
        <v>41397</v>
      </c>
      <c r="E3">
        <f>入库明细!I4*入库明细!E4</f>
        <v>24000</v>
      </c>
    </row>
    <row r="4" spans="1:7">
      <c r="A4" t="s">
        <v>925</v>
      </c>
      <c r="B4" t="s">
        <v>173</v>
      </c>
      <c r="C4" s="17">
        <v>41402</v>
      </c>
      <c r="E4">
        <f>化学品价格管理!H5*化学品价格管理!G5</f>
        <v>3750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D81"/>
  <sheetViews>
    <sheetView topLeftCell="A28" workbookViewId="0">
      <selection activeCell="D50" sqref="D50"/>
    </sheetView>
  </sheetViews>
  <sheetFormatPr defaultRowHeight="13.5"/>
  <cols>
    <col min="2" max="2" width="17.5" customWidth="1"/>
    <col min="3" max="3" width="5.25" style="11" customWidth="1"/>
    <col min="4" max="4" width="21.875" customWidth="1"/>
  </cols>
  <sheetData>
    <row r="4" spans="2:4">
      <c r="B4" t="s">
        <v>168</v>
      </c>
      <c r="C4" s="10" t="s">
        <v>174</v>
      </c>
      <c r="D4" t="s">
        <v>178</v>
      </c>
    </row>
    <row r="5" spans="2:4">
      <c r="C5" s="10" t="s">
        <v>175</v>
      </c>
      <c r="D5" t="s">
        <v>179</v>
      </c>
    </row>
    <row r="6" spans="2:4">
      <c r="C6" s="10" t="s">
        <v>176</v>
      </c>
      <c r="D6" t="s">
        <v>180</v>
      </c>
    </row>
    <row r="7" spans="2:4">
      <c r="C7" s="10" t="s">
        <v>177</v>
      </c>
      <c r="D7" t="s">
        <v>181</v>
      </c>
    </row>
    <row r="11" spans="2:4">
      <c r="B11" t="s">
        <v>159</v>
      </c>
      <c r="C11" s="10" t="s">
        <v>174</v>
      </c>
      <c r="D11" t="s">
        <v>182</v>
      </c>
    </row>
    <row r="12" spans="2:4">
      <c r="C12" s="10" t="s">
        <v>175</v>
      </c>
      <c r="D12" t="s">
        <v>183</v>
      </c>
    </row>
    <row r="13" spans="2:4">
      <c r="C13" s="10" t="s">
        <v>176</v>
      </c>
      <c r="D13" t="s">
        <v>184</v>
      </c>
    </row>
    <row r="14" spans="2:4">
      <c r="C14" s="10" t="s">
        <v>177</v>
      </c>
      <c r="D14" t="s">
        <v>185</v>
      </c>
    </row>
    <row r="18" spans="2:4">
      <c r="B18" t="s">
        <v>194</v>
      </c>
      <c r="C18" s="11" t="s">
        <v>208</v>
      </c>
      <c r="D18" t="s">
        <v>209</v>
      </c>
    </row>
    <row r="19" spans="2:4">
      <c r="C19" s="11" t="s">
        <v>175</v>
      </c>
      <c r="D19" t="s">
        <v>210</v>
      </c>
    </row>
    <row r="20" spans="2:4">
      <c r="C20" s="11" t="s">
        <v>176</v>
      </c>
      <c r="D20" t="s">
        <v>211</v>
      </c>
    </row>
    <row r="21" spans="2:4">
      <c r="C21" s="11" t="s">
        <v>177</v>
      </c>
      <c r="D21" t="s">
        <v>212</v>
      </c>
    </row>
    <row r="22" spans="2:4">
      <c r="C22" s="11" t="s">
        <v>195</v>
      </c>
      <c r="D22" t="s">
        <v>213</v>
      </c>
    </row>
    <row r="23" spans="2:4">
      <c r="C23" s="11" t="s">
        <v>268</v>
      </c>
      <c r="D23" t="s">
        <v>279</v>
      </c>
    </row>
    <row r="26" spans="2:4">
      <c r="B26" t="s">
        <v>214</v>
      </c>
      <c r="C26" s="11" t="s">
        <v>186</v>
      </c>
      <c r="D26" t="s">
        <v>215</v>
      </c>
    </row>
    <row r="27" spans="2:4">
      <c r="C27" s="11" t="s">
        <v>176</v>
      </c>
      <c r="D27" t="s">
        <v>246</v>
      </c>
    </row>
    <row r="28" spans="2:4">
      <c r="C28" s="11" t="s">
        <v>177</v>
      </c>
      <c r="D28" t="s">
        <v>217</v>
      </c>
    </row>
    <row r="29" spans="2:4">
      <c r="C29" s="11" t="s">
        <v>195</v>
      </c>
      <c r="D29" t="s">
        <v>216</v>
      </c>
    </row>
    <row r="30" spans="2:4">
      <c r="C30" s="11" t="s">
        <v>196</v>
      </c>
      <c r="D30" t="s">
        <v>218</v>
      </c>
    </row>
    <row r="31" spans="2:4">
      <c r="C31" s="11" t="s">
        <v>197</v>
      </c>
      <c r="D31" t="s">
        <v>219</v>
      </c>
    </row>
    <row r="32" spans="2:4">
      <c r="C32" s="11" t="s">
        <v>198</v>
      </c>
      <c r="D32" t="s">
        <v>220</v>
      </c>
    </row>
    <row r="33" spans="2:4">
      <c r="C33" s="11" t="s">
        <v>199</v>
      </c>
      <c r="D33" t="s">
        <v>222</v>
      </c>
    </row>
    <row r="34" spans="2:4">
      <c r="C34" s="11" t="s">
        <v>200</v>
      </c>
      <c r="D34" t="s">
        <v>223</v>
      </c>
    </row>
    <row r="35" spans="2:4">
      <c r="C35" s="11" t="s">
        <v>201</v>
      </c>
      <c r="D35" t="s">
        <v>224</v>
      </c>
    </row>
    <row r="36" spans="2:4">
      <c r="C36" s="11" t="s">
        <v>202</v>
      </c>
      <c r="D36" t="s">
        <v>225</v>
      </c>
    </row>
    <row r="37" spans="2:4">
      <c r="C37" s="11" t="s">
        <v>203</v>
      </c>
      <c r="D37" t="s">
        <v>226</v>
      </c>
    </row>
    <row r="38" spans="2:4">
      <c r="C38" s="11" t="s">
        <v>204</v>
      </c>
      <c r="D38" t="s">
        <v>227</v>
      </c>
    </row>
    <row r="39" spans="2:4">
      <c r="C39" s="11" t="s">
        <v>205</v>
      </c>
      <c r="D39" t="s">
        <v>228</v>
      </c>
    </row>
    <row r="40" spans="2:4">
      <c r="C40" s="11" t="s">
        <v>206</v>
      </c>
      <c r="D40" t="s">
        <v>229</v>
      </c>
    </row>
    <row r="41" spans="2:4">
      <c r="C41" s="11" t="s">
        <v>207</v>
      </c>
      <c r="D41" t="s">
        <v>230</v>
      </c>
    </row>
    <row r="42" spans="2:4">
      <c r="C42" s="10">
        <v>17</v>
      </c>
      <c r="D42" t="s">
        <v>274</v>
      </c>
    </row>
    <row r="43" spans="2:4">
      <c r="C43" s="10">
        <v>18</v>
      </c>
      <c r="D43" t="s">
        <v>275</v>
      </c>
    </row>
    <row r="44" spans="2:4">
      <c r="C44" s="10">
        <v>19</v>
      </c>
      <c r="D44" t="s">
        <v>279</v>
      </c>
    </row>
    <row r="46" spans="2:4">
      <c r="B46" t="s">
        <v>651</v>
      </c>
      <c r="C46" s="11" t="s">
        <v>576</v>
      </c>
      <c r="D46" t="s">
        <v>652</v>
      </c>
    </row>
    <row r="47" spans="2:4">
      <c r="C47" s="11" t="s">
        <v>176</v>
      </c>
      <c r="D47" t="s">
        <v>675</v>
      </c>
    </row>
    <row r="48" spans="2:4">
      <c r="C48" s="11" t="s">
        <v>177</v>
      </c>
      <c r="D48" t="s">
        <v>577</v>
      </c>
    </row>
    <row r="49" spans="2:4">
      <c r="C49" s="11" t="s">
        <v>195</v>
      </c>
      <c r="D49" t="s">
        <v>674</v>
      </c>
    </row>
    <row r="50" spans="2:4">
      <c r="C50" s="11" t="s">
        <v>196</v>
      </c>
      <c r="D50" t="s">
        <v>1374</v>
      </c>
    </row>
    <row r="51" spans="2:4">
      <c r="C51" s="11" t="s">
        <v>197</v>
      </c>
      <c r="D51" t="s">
        <v>1373</v>
      </c>
    </row>
    <row r="52" spans="2:4">
      <c r="C52" s="10"/>
    </row>
    <row r="53" spans="2:4">
      <c r="B53" t="s">
        <v>747</v>
      </c>
      <c r="C53" s="11" t="s">
        <v>186</v>
      </c>
      <c r="D53" t="s">
        <v>748</v>
      </c>
    </row>
    <row r="54" spans="2:4">
      <c r="C54" s="11" t="s">
        <v>241</v>
      </c>
      <c r="D54" t="s">
        <v>749</v>
      </c>
    </row>
    <row r="55" spans="2:4">
      <c r="C55" s="11" t="s">
        <v>238</v>
      </c>
      <c r="D55" t="s">
        <v>750</v>
      </c>
    </row>
    <row r="56" spans="2:4">
      <c r="C56" s="11" t="s">
        <v>234</v>
      </c>
      <c r="D56" t="s">
        <v>751</v>
      </c>
    </row>
    <row r="57" spans="2:4">
      <c r="C57" s="11" t="s">
        <v>250</v>
      </c>
      <c r="D57" t="s">
        <v>752</v>
      </c>
    </row>
    <row r="58" spans="2:4">
      <c r="C58" s="11" t="s">
        <v>766</v>
      </c>
      <c r="D58" t="s">
        <v>767</v>
      </c>
    </row>
    <row r="60" spans="2:4">
      <c r="B60" t="s">
        <v>776</v>
      </c>
      <c r="C60" s="11" t="s">
        <v>186</v>
      </c>
      <c r="D60" t="s">
        <v>779</v>
      </c>
    </row>
    <row r="61" spans="2:4">
      <c r="C61" s="11" t="s">
        <v>241</v>
      </c>
      <c r="D61" t="s">
        <v>780</v>
      </c>
    </row>
    <row r="62" spans="2:4">
      <c r="C62" s="11" t="s">
        <v>777</v>
      </c>
      <c r="D62" t="s">
        <v>783</v>
      </c>
    </row>
    <row r="63" spans="2:4">
      <c r="C63" s="11" t="s">
        <v>234</v>
      </c>
      <c r="D63" t="s">
        <v>782</v>
      </c>
    </row>
    <row r="64" spans="2:4">
      <c r="C64" s="11" t="s">
        <v>250</v>
      </c>
      <c r="D64" t="s">
        <v>781</v>
      </c>
    </row>
    <row r="65" spans="2:4">
      <c r="C65" s="11" t="s">
        <v>766</v>
      </c>
      <c r="D65" t="s">
        <v>784</v>
      </c>
    </row>
    <row r="66" spans="2:4">
      <c r="C66" s="11" t="s">
        <v>778</v>
      </c>
      <c r="D66" t="s">
        <v>828</v>
      </c>
    </row>
    <row r="67" spans="2:4">
      <c r="C67" s="11" t="s">
        <v>259</v>
      </c>
      <c r="D67" t="s">
        <v>785</v>
      </c>
    </row>
    <row r="68" spans="2:4">
      <c r="C68" s="11" t="s">
        <v>200</v>
      </c>
      <c r="D68" t="s">
        <v>786</v>
      </c>
    </row>
    <row r="69" spans="2:4">
      <c r="C69" s="11" t="s">
        <v>201</v>
      </c>
      <c r="D69" t="s">
        <v>797</v>
      </c>
    </row>
    <row r="70" spans="2:4">
      <c r="C70" s="11" t="s">
        <v>849</v>
      </c>
      <c r="D70" t="s">
        <v>279</v>
      </c>
    </row>
    <row r="72" spans="2:4">
      <c r="B72" t="s">
        <v>855</v>
      </c>
      <c r="C72" s="11" t="s">
        <v>186</v>
      </c>
      <c r="D72" t="s">
        <v>858</v>
      </c>
    </row>
    <row r="73" spans="2:4">
      <c r="C73" s="11" t="s">
        <v>241</v>
      </c>
      <c r="D73" t="s">
        <v>861</v>
      </c>
    </row>
    <row r="74" spans="2:4">
      <c r="C74" s="11" t="s">
        <v>238</v>
      </c>
      <c r="D74" t="s">
        <v>862</v>
      </c>
    </row>
    <row r="76" spans="2:4">
      <c r="B76" t="s">
        <v>897</v>
      </c>
      <c r="C76" s="11" t="s">
        <v>186</v>
      </c>
      <c r="D76" t="s">
        <v>899</v>
      </c>
    </row>
    <row r="77" spans="2:4">
      <c r="C77" s="11" t="s">
        <v>241</v>
      </c>
      <c r="D77" t="s">
        <v>898</v>
      </c>
    </row>
    <row r="79" spans="2:4">
      <c r="B79" t="s">
        <v>1197</v>
      </c>
      <c r="C79" s="11" t="s">
        <v>1198</v>
      </c>
      <c r="D79" t="s">
        <v>1199</v>
      </c>
    </row>
    <row r="80" spans="2:4">
      <c r="C80" s="11" t="s">
        <v>1200</v>
      </c>
      <c r="D80" t="s">
        <v>1201</v>
      </c>
    </row>
    <row r="81" spans="3:4">
      <c r="C81" s="11" t="s">
        <v>1202</v>
      </c>
      <c r="D81" t="s">
        <v>1203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workbookViewId="0">
      <selection activeCell="I25" sqref="I25"/>
    </sheetView>
  </sheetViews>
  <sheetFormatPr defaultRowHeight="13.5"/>
  <cols>
    <col min="1" max="1" width="23.625" customWidth="1"/>
    <col min="2" max="2" width="14.25" customWidth="1"/>
    <col min="3" max="3" width="15" customWidth="1"/>
    <col min="4" max="4" width="12" customWidth="1"/>
    <col min="5" max="5" width="13" customWidth="1"/>
    <col min="6" max="6" width="13.75" customWidth="1"/>
    <col min="7" max="7" width="16.5" customWidth="1"/>
    <col min="8" max="8" width="19" customWidth="1"/>
    <col min="9" max="9" width="12.625" customWidth="1"/>
    <col min="11" max="11" width="15" style="11" customWidth="1"/>
  </cols>
  <sheetData>
    <row r="1" spans="1:11">
      <c r="A1" t="s">
        <v>888</v>
      </c>
      <c r="B1" t="s">
        <v>753</v>
      </c>
      <c r="C1" t="s">
        <v>880</v>
      </c>
      <c r="D1" t="s">
        <v>889</v>
      </c>
      <c r="E1" t="s">
        <v>890</v>
      </c>
      <c r="F1" t="s">
        <v>891</v>
      </c>
      <c r="G1" t="s">
        <v>892</v>
      </c>
      <c r="H1" t="s">
        <v>792</v>
      </c>
      <c r="I1" t="s">
        <v>893</v>
      </c>
      <c r="J1" t="s">
        <v>894</v>
      </c>
      <c r="K1" s="11" t="s">
        <v>895</v>
      </c>
    </row>
    <row r="2" spans="1:11">
      <c r="A2" t="s">
        <v>927</v>
      </c>
      <c r="B2" t="s">
        <v>896</v>
      </c>
      <c r="C2" t="s">
        <v>900</v>
      </c>
      <c r="E2">
        <v>1500</v>
      </c>
      <c r="F2">
        <f>E2-出入库关联!C2</f>
        <v>1000</v>
      </c>
      <c r="G2" t="str">
        <f>化学品价格管理!D2</f>
        <v>PO20130425-01</v>
      </c>
      <c r="H2" t="str">
        <f>化学品价格管理!E2</f>
        <v>PO20130425-01-1</v>
      </c>
      <c r="I2">
        <f>化学品价格管理!G2</f>
        <v>6</v>
      </c>
      <c r="J2">
        <f>化学品价格管理!H2</f>
        <v>1500</v>
      </c>
      <c r="K2" s="11" t="s">
        <v>241</v>
      </c>
    </row>
    <row r="3" spans="1:11">
      <c r="A3" t="s">
        <v>928</v>
      </c>
      <c r="B3" t="s">
        <v>763</v>
      </c>
      <c r="C3" t="s">
        <v>900</v>
      </c>
      <c r="E3">
        <v>1000</v>
      </c>
      <c r="F3">
        <f>E3-出入库关联!C3-出入库关联!C4</f>
        <v>500</v>
      </c>
      <c r="G3" t="str">
        <f>化学品价格管理!D3</f>
        <v>PO20130425-01</v>
      </c>
      <c r="H3" t="str">
        <f>化学品价格管理!E3</f>
        <v>PO20130425-01-2</v>
      </c>
      <c r="I3">
        <f>化学品价格管理!G3</f>
        <v>7</v>
      </c>
      <c r="J3">
        <f>化学品价格管理!H3</f>
        <v>1000</v>
      </c>
      <c r="K3" s="11" t="s">
        <v>241</v>
      </c>
    </row>
    <row r="4" spans="1:11">
      <c r="A4" t="s">
        <v>929</v>
      </c>
      <c r="B4" t="s">
        <v>765</v>
      </c>
      <c r="C4" t="s">
        <v>887</v>
      </c>
      <c r="E4">
        <v>3000</v>
      </c>
      <c r="F4">
        <f>E4-出库明细!D5</f>
        <v>2000</v>
      </c>
      <c r="G4" t="str">
        <f>化学品价格管理!D4</f>
        <v>PO20130425-01</v>
      </c>
      <c r="H4" t="str">
        <f>化学品价格管理!E4</f>
        <v>PO20130425-01-3</v>
      </c>
      <c r="I4">
        <f>化学品价格管理!G4</f>
        <v>8</v>
      </c>
      <c r="J4">
        <f>化学品价格管理!H4</f>
        <v>3000</v>
      </c>
      <c r="K4" s="11" t="s">
        <v>241</v>
      </c>
    </row>
    <row r="5" spans="1:11">
      <c r="A5" t="s">
        <v>926</v>
      </c>
      <c r="B5" t="s">
        <v>930</v>
      </c>
      <c r="C5" t="str">
        <f>入库管理!A4</f>
        <v>WE20130508-01</v>
      </c>
      <c r="E5">
        <v>500</v>
      </c>
      <c r="F5">
        <v>500</v>
      </c>
      <c r="G5" t="str">
        <f>化学品价格管理!D5</f>
        <v>PO20130430-01</v>
      </c>
      <c r="H5" t="str">
        <f>化学品价格管理!E5</f>
        <v>PO20130430-01-1</v>
      </c>
      <c r="I5">
        <f>化学品价格管理!G5</f>
        <v>7.5</v>
      </c>
      <c r="J5">
        <v>500</v>
      </c>
      <c r="K5" s="11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1" sqref="A21"/>
    </sheetView>
  </sheetViews>
  <sheetFormatPr defaultRowHeight="13.5"/>
  <cols>
    <col min="1" max="1" width="16.25" customWidth="1"/>
    <col min="3" max="3" width="14.5" customWidth="1"/>
    <col min="4" max="4" width="24.5" customWidth="1"/>
  </cols>
  <sheetData>
    <row r="1" spans="1:4">
      <c r="A1" t="s">
        <v>904</v>
      </c>
      <c r="B1" t="s">
        <v>769</v>
      </c>
      <c r="C1" t="s">
        <v>905</v>
      </c>
      <c r="D1" t="s">
        <v>906</v>
      </c>
    </row>
    <row r="2" spans="1:4">
      <c r="A2" t="s">
        <v>907</v>
      </c>
      <c r="B2" t="s">
        <v>173</v>
      </c>
      <c r="C2" s="17">
        <v>41400</v>
      </c>
    </row>
    <row r="3" spans="1:4">
      <c r="A3" t="s">
        <v>908</v>
      </c>
      <c r="B3" t="s">
        <v>173</v>
      </c>
      <c r="C3" s="17">
        <v>41402</v>
      </c>
    </row>
    <row r="4" spans="1:4">
      <c r="A4" t="s">
        <v>909</v>
      </c>
      <c r="B4" t="s">
        <v>173</v>
      </c>
      <c r="C4" s="17">
        <v>41404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6" sqref="G16"/>
    </sheetView>
  </sheetViews>
  <sheetFormatPr defaultRowHeight="13.5"/>
  <cols>
    <col min="1" max="1" width="19.5" customWidth="1"/>
    <col min="2" max="2" width="15.75" customWidth="1"/>
    <col min="3" max="3" width="16.125" customWidth="1"/>
    <col min="4" max="4" width="14.5" customWidth="1"/>
  </cols>
  <sheetData>
    <row r="1" spans="1:4">
      <c r="A1" t="s">
        <v>910</v>
      </c>
      <c r="B1" t="s">
        <v>911</v>
      </c>
      <c r="C1" t="s">
        <v>770</v>
      </c>
      <c r="D1" t="s">
        <v>912</v>
      </c>
    </row>
    <row r="2" spans="1:4">
      <c r="A2" t="s">
        <v>913</v>
      </c>
      <c r="B2" t="str">
        <f>出库管理!A2</f>
        <v>WO20130508-01</v>
      </c>
      <c r="C2" t="s">
        <v>762</v>
      </c>
      <c r="D2">
        <v>500</v>
      </c>
    </row>
    <row r="3" spans="1:4">
      <c r="A3" t="s">
        <v>914</v>
      </c>
      <c r="B3" t="str">
        <f>出库管理!A3</f>
        <v>WO20130508-02</v>
      </c>
      <c r="C3" t="s">
        <v>764</v>
      </c>
      <c r="D3">
        <v>250</v>
      </c>
    </row>
    <row r="4" spans="1:4">
      <c r="A4" t="s">
        <v>916</v>
      </c>
      <c r="B4" t="str">
        <f>出库管理!A4</f>
        <v>WO20130510-01</v>
      </c>
      <c r="C4" t="s">
        <v>915</v>
      </c>
      <c r="D4">
        <v>250</v>
      </c>
    </row>
    <row r="5" spans="1:4">
      <c r="A5" t="s">
        <v>917</v>
      </c>
      <c r="B5" t="str">
        <f>出库管理!A4</f>
        <v>WO20130510-01</v>
      </c>
      <c r="C5" t="s">
        <v>918</v>
      </c>
      <c r="D5">
        <v>1000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6" sqref="G26"/>
    </sheetView>
  </sheetViews>
  <sheetFormatPr defaultRowHeight="13.5"/>
  <cols>
    <col min="1" max="1" width="18.375" customWidth="1"/>
    <col min="2" max="2" width="18.875" customWidth="1"/>
    <col min="3" max="3" width="18.375" customWidth="1"/>
  </cols>
  <sheetData>
    <row r="1" spans="1:3">
      <c r="A1" t="s">
        <v>910</v>
      </c>
      <c r="B1" t="s">
        <v>919</v>
      </c>
      <c r="C1" t="s">
        <v>920</v>
      </c>
    </row>
    <row r="2" spans="1:3">
      <c r="A2" t="str">
        <f>出库明细!A2</f>
        <v>WO-20130508-01-1</v>
      </c>
      <c r="B2" t="str">
        <f>入库明细!A2</f>
        <v>WE20130501-01-1</v>
      </c>
      <c r="C2">
        <v>500</v>
      </c>
    </row>
    <row r="3" spans="1:3">
      <c r="A3" t="str">
        <f>出库明细!A3</f>
        <v>WO-20130508-02-1</v>
      </c>
      <c r="B3" t="str">
        <f>入库明细!A3</f>
        <v>WE20130501-01-2</v>
      </c>
      <c r="C3">
        <v>250</v>
      </c>
    </row>
    <row r="4" spans="1:3">
      <c r="A4" t="str">
        <f>出库明细!A4</f>
        <v>WO-20130510-01-1</v>
      </c>
      <c r="B4" t="str">
        <f>入库明细!A3</f>
        <v>WE20130501-01-2</v>
      </c>
      <c r="C4">
        <v>250</v>
      </c>
    </row>
    <row r="5" spans="1:3">
      <c r="A5" t="str">
        <f>出库明细!A5</f>
        <v>WO-20130510-01-2</v>
      </c>
      <c r="B5" t="str">
        <f>入库明细!A4</f>
        <v>WE20130501-02-1</v>
      </c>
      <c r="C5">
        <v>1000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13" sqref="J13"/>
    </sheetView>
  </sheetViews>
  <sheetFormatPr defaultRowHeight="13.5"/>
  <cols>
    <col min="1" max="1" width="10.625" customWidth="1"/>
    <col min="2" max="2" width="10.375" customWidth="1"/>
    <col min="3" max="3" width="21.375" customWidth="1"/>
    <col min="4" max="4" width="10.625" customWidth="1"/>
    <col min="5" max="5" width="11.875" customWidth="1"/>
    <col min="6" max="6" width="11.75" customWidth="1"/>
    <col min="7" max="7" width="10.375" customWidth="1"/>
    <col min="8" max="8" width="11.25" customWidth="1"/>
    <col min="9" max="9" width="11.875" customWidth="1"/>
    <col min="10" max="10" width="16.125" customWidth="1"/>
    <col min="11" max="11" width="17" customWidth="1"/>
    <col min="12" max="12" width="15" customWidth="1"/>
    <col min="13" max="13" width="11.25" customWidth="1"/>
  </cols>
  <sheetData>
    <row r="1" spans="1:13">
      <c r="A1" t="s">
        <v>889</v>
      </c>
      <c r="B1" t="s">
        <v>931</v>
      </c>
      <c r="C1" t="s">
        <v>932</v>
      </c>
      <c r="D1" t="s">
        <v>933</v>
      </c>
      <c r="E1" t="s">
        <v>934</v>
      </c>
      <c r="F1" t="s">
        <v>935</v>
      </c>
      <c r="G1" t="s">
        <v>936</v>
      </c>
      <c r="H1" t="s">
        <v>937</v>
      </c>
      <c r="I1" t="s">
        <v>938</v>
      </c>
      <c r="J1" t="s">
        <v>939</v>
      </c>
      <c r="K1" t="s">
        <v>940</v>
      </c>
      <c r="L1" t="s">
        <v>941</v>
      </c>
      <c r="M1" t="s">
        <v>942</v>
      </c>
    </row>
    <row r="2" spans="1:13">
      <c r="B2" t="s">
        <v>943</v>
      </c>
      <c r="C2" t="s">
        <v>944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I8" sqref="I8"/>
    </sheetView>
  </sheetViews>
  <sheetFormatPr defaultRowHeight="13.5"/>
  <cols>
    <col min="3" max="3" width="13.625" style="13" customWidth="1"/>
    <col min="4" max="4" width="28.125" customWidth="1"/>
    <col min="5" max="5" width="13.625" style="12" customWidth="1"/>
    <col min="6" max="6" width="14.375" customWidth="1"/>
  </cols>
  <sheetData>
    <row r="2" spans="2:8">
      <c r="B2" t="s">
        <v>301</v>
      </c>
    </row>
    <row r="3" spans="2:8">
      <c r="C3" s="13" t="s">
        <v>302</v>
      </c>
      <c r="D3" t="s">
        <v>303</v>
      </c>
      <c r="E3" s="12" t="s">
        <v>321</v>
      </c>
      <c r="F3" t="s">
        <v>320</v>
      </c>
      <c r="G3" t="s">
        <v>945</v>
      </c>
      <c r="H3" t="s">
        <v>304</v>
      </c>
    </row>
    <row r="4" spans="2:8" ht="16.5">
      <c r="C4" s="13" t="s">
        <v>1224</v>
      </c>
      <c r="D4" s="18" t="s">
        <v>1211</v>
      </c>
      <c r="E4" s="12" t="s">
        <v>322</v>
      </c>
      <c r="F4" s="18" t="s">
        <v>1231</v>
      </c>
      <c r="G4">
        <v>0.5</v>
      </c>
    </row>
    <row r="5" spans="2:8" ht="16.5">
      <c r="C5" s="13" t="s">
        <v>1225</v>
      </c>
      <c r="D5" t="s">
        <v>1212</v>
      </c>
      <c r="E5" s="12" t="s">
        <v>1218</v>
      </c>
      <c r="F5" t="s">
        <v>1232</v>
      </c>
      <c r="G5">
        <v>0.2</v>
      </c>
    </row>
    <row r="6" spans="2:8" ht="16.5">
      <c r="C6" s="13" t="s">
        <v>1226</v>
      </c>
      <c r="D6" t="s">
        <v>1213</v>
      </c>
      <c r="E6" s="12" t="s">
        <v>1215</v>
      </c>
      <c r="G6">
        <v>0.8</v>
      </c>
    </row>
    <row r="7" spans="2:8" ht="16.5">
      <c r="C7" s="13" t="s">
        <v>1227</v>
      </c>
      <c r="D7" t="s">
        <v>1214</v>
      </c>
      <c r="E7" s="12" t="s">
        <v>1216</v>
      </c>
      <c r="G7">
        <v>0.2</v>
      </c>
    </row>
    <row r="8" spans="2:8" ht="16.5">
      <c r="C8" s="13" t="s">
        <v>1228</v>
      </c>
      <c r="D8" t="s">
        <v>1217</v>
      </c>
      <c r="E8" s="12" t="s">
        <v>323</v>
      </c>
      <c r="F8" t="s">
        <v>1234</v>
      </c>
      <c r="G8">
        <v>0.15</v>
      </c>
    </row>
    <row r="9" spans="2:8" ht="16.5">
      <c r="C9" s="13" t="s">
        <v>1229</v>
      </c>
      <c r="D9" s="18" t="s">
        <v>1219</v>
      </c>
      <c r="E9" s="33" t="s">
        <v>1220</v>
      </c>
      <c r="F9" s="18" t="s">
        <v>1233</v>
      </c>
      <c r="G9">
        <v>0.47</v>
      </c>
    </row>
    <row r="10" spans="2:8" ht="16.5">
      <c r="C10" s="13" t="s">
        <v>1230</v>
      </c>
      <c r="D10" t="s">
        <v>1221</v>
      </c>
      <c r="E10" s="12" t="s">
        <v>1222</v>
      </c>
      <c r="F10" t="s">
        <v>1223</v>
      </c>
      <c r="G10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workbookViewId="0">
      <selection activeCell="D23" sqref="D23"/>
    </sheetView>
  </sheetViews>
  <sheetFormatPr defaultRowHeight="13.5"/>
  <cols>
    <col min="2" max="2" width="17.5" customWidth="1"/>
    <col min="3" max="3" width="22.875" customWidth="1"/>
    <col min="4" max="4" width="19.875" customWidth="1"/>
    <col min="5" max="5" width="13.375" customWidth="1"/>
    <col min="6" max="6" width="42.75" customWidth="1"/>
    <col min="7" max="7" width="34" customWidth="1"/>
    <col min="14" max="14" width="10.875" customWidth="1"/>
    <col min="15" max="15" width="15.5" customWidth="1"/>
    <col min="16" max="16" width="15.375" customWidth="1"/>
    <col min="17" max="17" width="18.625" customWidth="1"/>
  </cols>
  <sheetData>
    <row r="2" spans="2:17">
      <c r="B2" t="s">
        <v>946</v>
      </c>
    </row>
    <row r="3" spans="2:17">
      <c r="B3" t="s">
        <v>948</v>
      </c>
      <c r="C3" t="s">
        <v>158</v>
      </c>
      <c r="D3" t="s">
        <v>168</v>
      </c>
      <c r="E3" t="s">
        <v>159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t="s">
        <v>165</v>
      </c>
      <c r="L3" t="s">
        <v>166</v>
      </c>
      <c r="M3" t="s">
        <v>167</v>
      </c>
      <c r="N3" t="s">
        <v>169</v>
      </c>
      <c r="O3" t="s">
        <v>170</v>
      </c>
      <c r="P3" t="s">
        <v>171</v>
      </c>
      <c r="Q3" t="s">
        <v>172</v>
      </c>
    </row>
    <row r="4" spans="2:17">
      <c r="B4" t="s">
        <v>949</v>
      </c>
      <c r="C4" t="s">
        <v>173</v>
      </c>
      <c r="D4" s="11" t="s">
        <v>186</v>
      </c>
      <c r="E4" s="11" t="s">
        <v>186</v>
      </c>
      <c r="F4" t="s">
        <v>187</v>
      </c>
      <c r="G4" t="s">
        <v>188</v>
      </c>
    </row>
    <row r="5" spans="2:17">
      <c r="B5" t="s">
        <v>950</v>
      </c>
    </row>
    <row r="6" spans="2:17">
      <c r="B6" t="s">
        <v>951</v>
      </c>
    </row>
    <row r="7" spans="2:17">
      <c r="B7" t="s">
        <v>952</v>
      </c>
    </row>
    <row r="8" spans="2:17" ht="16.5">
      <c r="B8" s="21" t="s">
        <v>953</v>
      </c>
    </row>
    <row r="9" spans="2:17" ht="16.5">
      <c r="B9" s="21" t="s">
        <v>955</v>
      </c>
    </row>
    <row r="10" spans="2:17" ht="16.5">
      <c r="B10" s="21" t="s">
        <v>957</v>
      </c>
    </row>
    <row r="11" spans="2:17">
      <c r="B11" t="s">
        <v>958</v>
      </c>
    </row>
    <row r="12" spans="2:17">
      <c r="B12" t="s">
        <v>959</v>
      </c>
    </row>
    <row r="13" spans="2:17">
      <c r="B13" t="s">
        <v>961</v>
      </c>
    </row>
    <row r="14" spans="2:17">
      <c r="B14" t="s">
        <v>962</v>
      </c>
    </row>
    <row r="15" spans="2:17">
      <c r="B15" t="s">
        <v>963</v>
      </c>
    </row>
    <row r="16" spans="2:17">
      <c r="B16" t="s">
        <v>964</v>
      </c>
    </row>
    <row r="17" spans="2:2">
      <c r="B17" t="s">
        <v>965</v>
      </c>
    </row>
    <row r="18" spans="2:2">
      <c r="B18" t="s">
        <v>966</v>
      </c>
    </row>
    <row r="19" spans="2:2" ht="16.5">
      <c r="B19" s="21" t="s">
        <v>967</v>
      </c>
    </row>
    <row r="20" spans="2:2" ht="16.5">
      <c r="B20" s="21" t="s">
        <v>968</v>
      </c>
    </row>
    <row r="21" spans="2:2" ht="16.5">
      <c r="B21" s="21" t="s">
        <v>970</v>
      </c>
    </row>
    <row r="22" spans="2:2">
      <c r="B22" t="s">
        <v>972</v>
      </c>
    </row>
    <row r="23" spans="2:2">
      <c r="B23" t="s">
        <v>973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7"/>
  <sheetViews>
    <sheetView topLeftCell="A124" workbookViewId="0">
      <selection activeCell="A92" sqref="A92:XFD92"/>
    </sheetView>
  </sheetViews>
  <sheetFormatPr defaultRowHeight="13.5"/>
  <cols>
    <col min="2" max="2" width="10.875" customWidth="1"/>
    <col min="3" max="4" width="31.75" bestFit="1" customWidth="1"/>
    <col min="5" max="5" width="21.5" bestFit="1" customWidth="1"/>
    <col min="6" max="6" width="19.875" customWidth="1"/>
    <col min="7" max="7" width="22.625" bestFit="1" customWidth="1"/>
    <col min="9" max="9" width="10.875" customWidth="1"/>
    <col min="10" max="10" width="17.125" customWidth="1"/>
    <col min="11" max="11" width="17.75" customWidth="1"/>
    <col min="12" max="12" width="19.875" customWidth="1"/>
  </cols>
  <sheetData>
    <row r="1" spans="1:13">
      <c r="B1" s="11" t="s">
        <v>286</v>
      </c>
      <c r="C1" t="s">
        <v>116</v>
      </c>
      <c r="E1" t="s">
        <v>549</v>
      </c>
      <c r="F1" t="s">
        <v>40</v>
      </c>
      <c r="I1" s="11" t="s">
        <v>286</v>
      </c>
      <c r="J1" t="s">
        <v>116</v>
      </c>
      <c r="K1" t="s">
        <v>549</v>
      </c>
      <c r="L1" t="s">
        <v>40</v>
      </c>
      <c r="M1">
        <v>1</v>
      </c>
    </row>
    <row r="2" spans="1:13" ht="16.5">
      <c r="A2" s="24"/>
      <c r="B2" s="24" t="s">
        <v>578</v>
      </c>
      <c r="C2" s="24" t="s">
        <v>1249</v>
      </c>
      <c r="D2" s="24" t="s">
        <v>1294</v>
      </c>
      <c r="E2" s="24" t="s">
        <v>1276</v>
      </c>
      <c r="F2" s="24" t="s">
        <v>1311</v>
      </c>
      <c r="I2" t="s">
        <v>1419</v>
      </c>
      <c r="J2" t="s">
        <v>977</v>
      </c>
      <c r="M2">
        <v>2</v>
      </c>
    </row>
    <row r="3" spans="1:13">
      <c r="A3" s="24"/>
      <c r="B3" s="24" t="s">
        <v>579</v>
      </c>
      <c r="C3" s="24" t="s">
        <v>1250</v>
      </c>
      <c r="D3" s="24" t="s">
        <v>1294</v>
      </c>
      <c r="E3" s="24" t="s">
        <v>1277</v>
      </c>
      <c r="F3" s="24" t="s">
        <v>1311</v>
      </c>
      <c r="I3" t="s">
        <v>1400</v>
      </c>
      <c r="J3" t="s">
        <v>978</v>
      </c>
      <c r="M3">
        <v>3</v>
      </c>
    </row>
    <row r="4" spans="1:13">
      <c r="A4" s="24"/>
      <c r="B4" s="24" t="s">
        <v>655</v>
      </c>
      <c r="C4" s="24" t="s">
        <v>1251</v>
      </c>
      <c r="D4" s="24" t="s">
        <v>1294</v>
      </c>
      <c r="E4" s="24" t="s">
        <v>1278</v>
      </c>
      <c r="F4" s="24" t="s">
        <v>1311</v>
      </c>
      <c r="I4" t="s">
        <v>1401</v>
      </c>
      <c r="J4" t="s">
        <v>979</v>
      </c>
      <c r="M4">
        <v>4</v>
      </c>
    </row>
    <row r="5" spans="1:13">
      <c r="A5" s="24"/>
      <c r="B5" s="24" t="s">
        <v>656</v>
      </c>
      <c r="C5" s="24" t="s">
        <v>1252</v>
      </c>
      <c r="D5" s="24" t="s">
        <v>1294</v>
      </c>
      <c r="E5" s="24" t="s">
        <v>1279</v>
      </c>
      <c r="F5" s="24" t="s">
        <v>1311</v>
      </c>
      <c r="I5" t="s">
        <v>1402</v>
      </c>
      <c r="J5" t="s">
        <v>980</v>
      </c>
      <c r="M5">
        <v>5</v>
      </c>
    </row>
    <row r="6" spans="1:13">
      <c r="A6" s="24"/>
      <c r="B6" s="24" t="s">
        <v>580</v>
      </c>
      <c r="C6" s="24" t="s">
        <v>1253</v>
      </c>
      <c r="D6" s="24" t="s">
        <v>1294</v>
      </c>
      <c r="E6" s="24" t="s">
        <v>1280</v>
      </c>
      <c r="F6" s="24" t="s">
        <v>1311</v>
      </c>
      <c r="I6" t="s">
        <v>1403</v>
      </c>
      <c r="J6" t="s">
        <v>981</v>
      </c>
      <c r="M6">
        <v>6</v>
      </c>
    </row>
    <row r="7" spans="1:13" ht="16.5">
      <c r="A7" s="24"/>
      <c r="B7" s="24" t="s">
        <v>581</v>
      </c>
      <c r="C7" s="24" t="s">
        <v>1290</v>
      </c>
      <c r="D7" s="24" t="s">
        <v>1294</v>
      </c>
      <c r="E7" s="24" t="s">
        <v>1289</v>
      </c>
      <c r="F7" s="24"/>
      <c r="I7" t="s">
        <v>1404</v>
      </c>
      <c r="J7" t="s">
        <v>982</v>
      </c>
      <c r="M7">
        <v>7</v>
      </c>
    </row>
    <row r="8" spans="1:13">
      <c r="A8" s="24"/>
      <c r="B8" s="24" t="s">
        <v>582</v>
      </c>
      <c r="C8" s="24" t="s">
        <v>1254</v>
      </c>
      <c r="D8" s="24" t="s">
        <v>1294</v>
      </c>
      <c r="E8" s="24" t="s">
        <v>1281</v>
      </c>
      <c r="F8" s="24" t="s">
        <v>1311</v>
      </c>
      <c r="I8" t="s">
        <v>1405</v>
      </c>
      <c r="J8" t="s">
        <v>983</v>
      </c>
    </row>
    <row r="9" spans="1:13" ht="16.5">
      <c r="A9" s="24"/>
      <c r="B9" s="24" t="s">
        <v>583</v>
      </c>
      <c r="C9" s="24" t="s">
        <v>1371</v>
      </c>
      <c r="D9" s="24" t="s">
        <v>1294</v>
      </c>
      <c r="E9" s="24" t="s">
        <v>1291</v>
      </c>
      <c r="F9" s="24"/>
      <c r="I9" t="s">
        <v>1406</v>
      </c>
      <c r="J9" t="s">
        <v>984</v>
      </c>
      <c r="M9">
        <v>108</v>
      </c>
    </row>
    <row r="10" spans="1:13" ht="16.5">
      <c r="A10" s="24"/>
      <c r="B10" s="24" t="s">
        <v>584</v>
      </c>
      <c r="C10" s="24" t="s">
        <v>1258</v>
      </c>
      <c r="D10" s="24" t="s">
        <v>1294</v>
      </c>
      <c r="E10" s="24" t="s">
        <v>1282</v>
      </c>
      <c r="F10" s="24" t="s">
        <v>1311</v>
      </c>
      <c r="I10" t="s">
        <v>1407</v>
      </c>
      <c r="J10" t="s">
        <v>985</v>
      </c>
      <c r="M10">
        <v>8</v>
      </c>
    </row>
    <row r="11" spans="1:13" ht="16.5">
      <c r="A11" s="24"/>
      <c r="B11" s="24" t="s">
        <v>585</v>
      </c>
      <c r="C11" s="24" t="s">
        <v>1255</v>
      </c>
      <c r="D11" s="24" t="s">
        <v>1294</v>
      </c>
      <c r="E11" s="24" t="s">
        <v>1283</v>
      </c>
      <c r="F11" s="24" t="s">
        <v>1311</v>
      </c>
      <c r="I11" t="s">
        <v>1408</v>
      </c>
      <c r="J11" t="s">
        <v>986</v>
      </c>
      <c r="M11">
        <v>9</v>
      </c>
    </row>
    <row r="12" spans="1:13">
      <c r="A12" s="24"/>
      <c r="B12" s="24" t="s">
        <v>592</v>
      </c>
      <c r="C12" s="24" t="s">
        <v>1256</v>
      </c>
      <c r="D12" s="24" t="s">
        <v>1294</v>
      </c>
      <c r="E12" s="24" t="s">
        <v>1284</v>
      </c>
      <c r="F12" s="24" t="s">
        <v>1311</v>
      </c>
      <c r="I12" t="s">
        <v>1409</v>
      </c>
      <c r="J12" t="s">
        <v>987</v>
      </c>
      <c r="M12">
        <v>10</v>
      </c>
    </row>
    <row r="13" spans="1:13">
      <c r="A13" s="24"/>
      <c r="B13" s="24" t="s">
        <v>593</v>
      </c>
      <c r="C13" s="24" t="s">
        <v>1257</v>
      </c>
      <c r="D13" s="24" t="s">
        <v>1294</v>
      </c>
      <c r="E13" s="24" t="s">
        <v>1285</v>
      </c>
      <c r="F13" s="24" t="s">
        <v>1311</v>
      </c>
      <c r="I13" t="s">
        <v>1410</v>
      </c>
      <c r="J13" t="s">
        <v>988</v>
      </c>
      <c r="M13">
        <v>11</v>
      </c>
    </row>
    <row r="14" spans="1:13">
      <c r="A14" s="24"/>
      <c r="B14" s="24" t="s">
        <v>594</v>
      </c>
      <c r="C14" s="24" t="s">
        <v>976</v>
      </c>
      <c r="D14" s="24"/>
      <c r="E14" s="24" t="s">
        <v>1286</v>
      </c>
      <c r="F14" s="24" t="s">
        <v>1309</v>
      </c>
      <c r="I14" t="s">
        <v>1411</v>
      </c>
      <c r="J14" t="s">
        <v>1010</v>
      </c>
      <c r="M14">
        <v>12</v>
      </c>
    </row>
    <row r="15" spans="1:13">
      <c r="A15" s="24"/>
      <c r="B15" s="24" t="s">
        <v>657</v>
      </c>
      <c r="C15" s="24" t="s">
        <v>947</v>
      </c>
      <c r="D15" s="24"/>
      <c r="E15" s="24" t="s">
        <v>1287</v>
      </c>
      <c r="F15" s="24" t="s">
        <v>1309</v>
      </c>
      <c r="I15" t="s">
        <v>1412</v>
      </c>
      <c r="J15" t="s">
        <v>1011</v>
      </c>
      <c r="M15">
        <v>13</v>
      </c>
    </row>
    <row r="16" spans="1:13">
      <c r="A16" s="24"/>
      <c r="B16" s="24" t="s">
        <v>658</v>
      </c>
      <c r="C16" s="24" t="s">
        <v>974</v>
      </c>
      <c r="D16" s="24" t="s">
        <v>1288</v>
      </c>
      <c r="E16" s="24" t="s">
        <v>1278</v>
      </c>
      <c r="F16" s="24" t="s">
        <v>1309</v>
      </c>
      <c r="I16" t="s">
        <v>1413</v>
      </c>
      <c r="J16" t="s">
        <v>1012</v>
      </c>
      <c r="M16">
        <v>14</v>
      </c>
    </row>
    <row r="17" spans="1:13">
      <c r="A17" s="24"/>
      <c r="B17" s="24" t="s">
        <v>659</v>
      </c>
      <c r="C17" s="24" t="s">
        <v>950</v>
      </c>
      <c r="D17" s="24" t="s">
        <v>1288</v>
      </c>
      <c r="E17" s="24" t="s">
        <v>1279</v>
      </c>
      <c r="F17" s="24" t="s">
        <v>1309</v>
      </c>
      <c r="I17" t="s">
        <v>1414</v>
      </c>
      <c r="J17" t="s">
        <v>1013</v>
      </c>
      <c r="M17">
        <v>15</v>
      </c>
    </row>
    <row r="18" spans="1:13">
      <c r="A18" s="24"/>
      <c r="B18" s="24" t="s">
        <v>660</v>
      </c>
      <c r="C18" s="24" t="s">
        <v>951</v>
      </c>
      <c r="D18" s="24" t="s">
        <v>1288</v>
      </c>
      <c r="E18" s="24" t="s">
        <v>1280</v>
      </c>
      <c r="F18" s="24" t="s">
        <v>1309</v>
      </c>
      <c r="I18" t="s">
        <v>1415</v>
      </c>
      <c r="J18" t="s">
        <v>1014</v>
      </c>
      <c r="M18">
        <v>16</v>
      </c>
    </row>
    <row r="19" spans="1:13">
      <c r="A19" s="24"/>
      <c r="B19" s="24" t="s">
        <v>661</v>
      </c>
      <c r="C19" s="24" t="s">
        <v>1372</v>
      </c>
      <c r="D19" s="24"/>
      <c r="E19" s="24"/>
      <c r="F19" s="24"/>
      <c r="I19" t="s">
        <v>1416</v>
      </c>
      <c r="J19" t="s">
        <v>1015</v>
      </c>
    </row>
    <row r="20" spans="1:13">
      <c r="A20" s="24"/>
      <c r="B20" s="24" t="s">
        <v>662</v>
      </c>
      <c r="C20" s="24" t="s">
        <v>952</v>
      </c>
      <c r="D20" s="24" t="s">
        <v>1288</v>
      </c>
      <c r="E20" s="24" t="s">
        <v>1281</v>
      </c>
      <c r="F20" s="24" t="s">
        <v>1309</v>
      </c>
      <c r="I20" t="s">
        <v>1417</v>
      </c>
      <c r="J20" t="s">
        <v>1018</v>
      </c>
      <c r="M20">
        <v>17</v>
      </c>
    </row>
    <row r="21" spans="1:13">
      <c r="A21" s="24"/>
      <c r="B21" s="24" t="s">
        <v>663</v>
      </c>
      <c r="C21" s="24" t="s">
        <v>598</v>
      </c>
      <c r="D21" s="24"/>
      <c r="E21" s="24"/>
      <c r="F21" s="24" t="s">
        <v>1309</v>
      </c>
      <c r="I21" t="s">
        <v>1418</v>
      </c>
      <c r="J21" t="s">
        <v>1019</v>
      </c>
    </row>
    <row r="22" spans="1:13" ht="16.5">
      <c r="A22" s="24"/>
      <c r="B22" s="24" t="s">
        <v>664</v>
      </c>
      <c r="C22" s="24" t="s">
        <v>1269</v>
      </c>
      <c r="D22" s="24" t="s">
        <v>1292</v>
      </c>
      <c r="E22" s="24" t="s">
        <v>1291</v>
      </c>
      <c r="F22" s="24"/>
      <c r="I22" t="s">
        <v>1420</v>
      </c>
      <c r="J22" t="s">
        <v>1020</v>
      </c>
    </row>
    <row r="23" spans="1:13" ht="16.5">
      <c r="A23" s="24"/>
      <c r="B23" s="24" t="s">
        <v>665</v>
      </c>
      <c r="C23" s="24" t="s">
        <v>604</v>
      </c>
      <c r="D23" s="24"/>
      <c r="E23" s="24"/>
      <c r="F23" s="24" t="s">
        <v>1309</v>
      </c>
      <c r="I23" t="s">
        <v>1421</v>
      </c>
      <c r="J23" t="s">
        <v>1021</v>
      </c>
    </row>
    <row r="24" spans="1:13" ht="16.5">
      <c r="A24" s="24"/>
      <c r="B24" s="24" t="s">
        <v>666</v>
      </c>
      <c r="C24" s="24" t="s">
        <v>954</v>
      </c>
      <c r="D24" s="24" t="s">
        <v>1288</v>
      </c>
      <c r="E24" s="24" t="s">
        <v>1282</v>
      </c>
      <c r="F24" s="24" t="s">
        <v>1309</v>
      </c>
      <c r="M24">
        <v>18</v>
      </c>
    </row>
    <row r="25" spans="1:13" ht="16.5">
      <c r="A25" s="24"/>
      <c r="B25" s="24" t="s">
        <v>667</v>
      </c>
      <c r="C25" s="24" t="s">
        <v>597</v>
      </c>
      <c r="D25" s="24"/>
      <c r="E25" s="24"/>
      <c r="F25" s="24" t="s">
        <v>1309</v>
      </c>
    </row>
    <row r="26" spans="1:13" ht="16.5">
      <c r="A26" s="24"/>
      <c r="B26" s="24" t="s">
        <v>595</v>
      </c>
      <c r="C26" s="24" t="s">
        <v>956</v>
      </c>
      <c r="D26" s="24" t="s">
        <v>1288</v>
      </c>
      <c r="E26" s="24" t="s">
        <v>1283</v>
      </c>
      <c r="F26" s="24" t="s">
        <v>1309</v>
      </c>
      <c r="M26">
        <v>19</v>
      </c>
    </row>
    <row r="27" spans="1:13" ht="16.5">
      <c r="A27" s="24"/>
      <c r="B27" s="24" t="s">
        <v>596</v>
      </c>
      <c r="C27" s="24" t="s">
        <v>599</v>
      </c>
      <c r="D27" s="24"/>
      <c r="E27" s="24"/>
      <c r="F27" s="24" t="s">
        <v>1309</v>
      </c>
    </row>
    <row r="28" spans="1:13">
      <c r="A28" s="24"/>
      <c r="B28" s="24" t="s">
        <v>615</v>
      </c>
      <c r="C28" s="24" t="s">
        <v>958</v>
      </c>
      <c r="D28" s="24" t="s">
        <v>1288</v>
      </c>
      <c r="E28" s="24" t="s">
        <v>1284</v>
      </c>
      <c r="F28" s="24" t="s">
        <v>1309</v>
      </c>
      <c r="M28">
        <v>20</v>
      </c>
    </row>
    <row r="29" spans="1:13">
      <c r="A29" s="24"/>
      <c r="B29" s="24" t="s">
        <v>616</v>
      </c>
      <c r="C29" s="24" t="s">
        <v>607</v>
      </c>
      <c r="D29" s="24"/>
      <c r="E29" s="24"/>
      <c r="F29" s="24" t="s">
        <v>1309</v>
      </c>
    </row>
    <row r="30" spans="1:13">
      <c r="A30" s="24"/>
      <c r="B30" s="24" t="s">
        <v>617</v>
      </c>
      <c r="C30" s="24" t="s">
        <v>959</v>
      </c>
      <c r="D30" s="24" t="s">
        <v>1288</v>
      </c>
      <c r="E30" s="24" t="s">
        <v>1285</v>
      </c>
      <c r="F30" s="24" t="s">
        <v>1309</v>
      </c>
      <c r="M30">
        <v>21</v>
      </c>
    </row>
    <row r="31" spans="1:13">
      <c r="A31" s="24"/>
      <c r="B31" s="24" t="s">
        <v>618</v>
      </c>
      <c r="C31" s="24" t="s">
        <v>608</v>
      </c>
      <c r="D31" s="24"/>
      <c r="E31" s="24"/>
      <c r="F31" s="24" t="s">
        <v>1309</v>
      </c>
    </row>
    <row r="32" spans="1:13" ht="16.5">
      <c r="A32" s="24" t="e">
        <f>C22/C24</f>
        <v>#VALUE!</v>
      </c>
      <c r="B32" s="24" t="s">
        <v>619</v>
      </c>
      <c r="C32" s="24" t="s">
        <v>1105</v>
      </c>
      <c r="D32" s="24"/>
      <c r="E32" s="24"/>
      <c r="F32" s="24" t="s">
        <v>1309</v>
      </c>
      <c r="M32">
        <v>22</v>
      </c>
    </row>
    <row r="33" spans="1:13" ht="16.5">
      <c r="A33" s="24" t="e">
        <f>C22/C28</f>
        <v>#VALUE!</v>
      </c>
      <c r="B33" s="24" t="s">
        <v>620</v>
      </c>
      <c r="C33" s="24" t="s">
        <v>1106</v>
      </c>
      <c r="D33" s="24"/>
      <c r="E33" s="24"/>
      <c r="F33" s="24" t="s">
        <v>1309</v>
      </c>
      <c r="M33">
        <v>23</v>
      </c>
    </row>
    <row r="34" spans="1:13">
      <c r="A34" s="24" t="e">
        <f>C28/C30</f>
        <v>#VALUE!</v>
      </c>
      <c r="B34" s="24" t="s">
        <v>621</v>
      </c>
      <c r="C34" s="24" t="s">
        <v>1107</v>
      </c>
      <c r="D34" s="24"/>
      <c r="E34" s="24"/>
      <c r="F34" s="24" t="s">
        <v>1309</v>
      </c>
      <c r="M34">
        <v>24</v>
      </c>
    </row>
    <row r="35" spans="1:13">
      <c r="A35" s="24"/>
      <c r="B35" s="24" t="s">
        <v>622</v>
      </c>
      <c r="C35" s="24" t="s">
        <v>1108</v>
      </c>
      <c r="D35" s="24" t="s">
        <v>1288</v>
      </c>
      <c r="E35" s="24" t="s">
        <v>1289</v>
      </c>
      <c r="F35" s="24" t="s">
        <v>1309</v>
      </c>
      <c r="M35">
        <v>25</v>
      </c>
    </row>
    <row r="36" spans="1:13">
      <c r="A36" s="24"/>
      <c r="B36" s="24" t="s">
        <v>623</v>
      </c>
      <c r="C36" s="24" t="s">
        <v>1109</v>
      </c>
      <c r="D36" s="24"/>
      <c r="E36" s="24"/>
      <c r="F36" s="24" t="s">
        <v>1309</v>
      </c>
      <c r="M36">
        <v>26</v>
      </c>
    </row>
    <row r="37" spans="1:13" ht="16.5">
      <c r="A37" s="24"/>
      <c r="B37" s="24" t="s">
        <v>624</v>
      </c>
      <c r="C37" s="24" t="s">
        <v>1259</v>
      </c>
      <c r="D37" s="24" t="s">
        <v>1295</v>
      </c>
      <c r="E37" s="24" t="s">
        <v>1276</v>
      </c>
      <c r="F37" s="24"/>
    </row>
    <row r="38" spans="1:13" ht="16.5">
      <c r="A38" s="24"/>
      <c r="B38" s="24" t="s">
        <v>625</v>
      </c>
      <c r="C38" s="24" t="s">
        <v>1260</v>
      </c>
      <c r="D38" s="24" t="s">
        <v>1295</v>
      </c>
      <c r="E38" s="24" t="s">
        <v>1277</v>
      </c>
      <c r="F38" s="24"/>
    </row>
    <row r="39" spans="1:13" ht="16.5">
      <c r="A39" s="24"/>
      <c r="B39" s="24" t="s">
        <v>626</v>
      </c>
      <c r="C39" s="24" t="s">
        <v>1261</v>
      </c>
      <c r="D39" s="24" t="s">
        <v>1295</v>
      </c>
      <c r="E39" s="24" t="s">
        <v>1278</v>
      </c>
      <c r="F39" s="24"/>
    </row>
    <row r="40" spans="1:13" ht="16.5">
      <c r="A40" s="24"/>
      <c r="B40" s="24" t="s">
        <v>627</v>
      </c>
      <c r="C40" s="24" t="s">
        <v>1262</v>
      </c>
      <c r="D40" s="24" t="s">
        <v>1295</v>
      </c>
      <c r="E40" s="24" t="s">
        <v>1279</v>
      </c>
      <c r="F40" s="24"/>
    </row>
    <row r="41" spans="1:13" ht="16.5">
      <c r="A41" s="24"/>
      <c r="B41" s="24" t="s">
        <v>628</v>
      </c>
      <c r="C41" s="24" t="s">
        <v>1263</v>
      </c>
      <c r="D41" s="24" t="s">
        <v>1295</v>
      </c>
      <c r="E41" s="24" t="s">
        <v>1280</v>
      </c>
      <c r="F41" s="24"/>
    </row>
    <row r="42" spans="1:13" ht="16.5">
      <c r="A42" s="24"/>
      <c r="B42" s="24" t="s">
        <v>629</v>
      </c>
      <c r="C42" s="24" t="s">
        <v>1264</v>
      </c>
      <c r="D42" s="24" t="s">
        <v>1295</v>
      </c>
      <c r="E42" s="24" t="s">
        <v>1281</v>
      </c>
      <c r="F42" s="24"/>
    </row>
    <row r="43" spans="1:13" ht="16.5">
      <c r="A43" s="24"/>
      <c r="B43" s="24" t="s">
        <v>630</v>
      </c>
      <c r="C43" s="24" t="s">
        <v>1270</v>
      </c>
      <c r="D43" s="24" t="s">
        <v>1295</v>
      </c>
      <c r="E43" s="24" t="s">
        <v>1291</v>
      </c>
      <c r="F43" s="24"/>
    </row>
    <row r="44" spans="1:13" ht="16.5">
      <c r="A44" s="24"/>
      <c r="B44" s="24" t="s">
        <v>631</v>
      </c>
      <c r="C44" s="24" t="s">
        <v>1266</v>
      </c>
      <c r="D44" s="24" t="s">
        <v>1295</v>
      </c>
      <c r="E44" s="24" t="s">
        <v>1282</v>
      </c>
      <c r="F44" s="24"/>
    </row>
    <row r="45" spans="1:13" ht="16.5">
      <c r="A45" s="24"/>
      <c r="B45" s="24" t="s">
        <v>632</v>
      </c>
      <c r="C45" s="24" t="s">
        <v>1265</v>
      </c>
      <c r="D45" s="24" t="s">
        <v>1295</v>
      </c>
      <c r="E45" s="24" t="s">
        <v>1283</v>
      </c>
      <c r="F45" s="24"/>
    </row>
    <row r="46" spans="1:13" ht="16.5">
      <c r="A46" s="24"/>
      <c r="B46" s="24" t="s">
        <v>633</v>
      </c>
      <c r="C46" s="24" t="s">
        <v>1267</v>
      </c>
      <c r="D46" s="24" t="s">
        <v>1295</v>
      </c>
      <c r="E46" s="24" t="s">
        <v>1284</v>
      </c>
      <c r="F46" s="24"/>
    </row>
    <row r="47" spans="1:13" ht="16.5">
      <c r="A47" s="24"/>
      <c r="B47" s="24" t="s">
        <v>634</v>
      </c>
      <c r="C47" s="24" t="s">
        <v>1268</v>
      </c>
      <c r="D47" s="24" t="s">
        <v>1295</v>
      </c>
      <c r="E47" s="24" t="s">
        <v>1285</v>
      </c>
      <c r="F47" s="24"/>
    </row>
    <row r="48" spans="1:13">
      <c r="A48" s="24"/>
      <c r="B48" s="24" t="s">
        <v>635</v>
      </c>
      <c r="C48" s="24" t="s">
        <v>960</v>
      </c>
      <c r="D48" s="24" t="s">
        <v>1293</v>
      </c>
      <c r="E48" s="24" t="s">
        <v>1276</v>
      </c>
      <c r="F48" s="24" t="s">
        <v>1309</v>
      </c>
      <c r="I48" t="s">
        <v>1003</v>
      </c>
      <c r="M48">
        <v>27</v>
      </c>
    </row>
    <row r="49" spans="1:13">
      <c r="A49" s="24"/>
      <c r="B49" s="24" t="s">
        <v>636</v>
      </c>
      <c r="C49" s="24" t="s">
        <v>962</v>
      </c>
      <c r="D49" s="24" t="s">
        <v>1293</v>
      </c>
      <c r="E49" s="24" t="s">
        <v>1277</v>
      </c>
      <c r="F49" s="24" t="s">
        <v>1309</v>
      </c>
      <c r="I49" t="s">
        <v>1004</v>
      </c>
      <c r="M49">
        <v>28</v>
      </c>
    </row>
    <row r="50" spans="1:13">
      <c r="A50" s="24"/>
      <c r="B50" s="24" t="s">
        <v>637</v>
      </c>
      <c r="C50" s="24" t="s">
        <v>975</v>
      </c>
      <c r="D50" s="24" t="s">
        <v>1293</v>
      </c>
      <c r="E50" s="24" t="s">
        <v>1278</v>
      </c>
      <c r="F50" s="24" t="s">
        <v>1309</v>
      </c>
      <c r="I50" t="s">
        <v>1005</v>
      </c>
      <c r="M50">
        <v>29</v>
      </c>
    </row>
    <row r="51" spans="1:13">
      <c r="A51" s="24"/>
      <c r="B51" s="24" t="s">
        <v>638</v>
      </c>
      <c r="C51" s="24" t="s">
        <v>964</v>
      </c>
      <c r="D51" s="24" t="s">
        <v>1293</v>
      </c>
      <c r="E51" s="24" t="s">
        <v>1279</v>
      </c>
      <c r="F51" s="24" t="s">
        <v>1309</v>
      </c>
      <c r="I51" t="s">
        <v>1006</v>
      </c>
      <c r="M51">
        <v>30</v>
      </c>
    </row>
    <row r="52" spans="1:13">
      <c r="A52" s="24"/>
      <c r="B52" s="24" t="s">
        <v>639</v>
      </c>
      <c r="C52" s="24" t="s">
        <v>1248</v>
      </c>
      <c r="D52" s="24" t="s">
        <v>1293</v>
      </c>
      <c r="E52" s="24" t="s">
        <v>1280</v>
      </c>
      <c r="F52" s="24" t="s">
        <v>1309</v>
      </c>
      <c r="I52" t="s">
        <v>1007</v>
      </c>
      <c r="M52">
        <v>31</v>
      </c>
    </row>
    <row r="53" spans="1:13">
      <c r="A53" s="24"/>
      <c r="B53" s="24" t="s">
        <v>640</v>
      </c>
      <c r="C53" s="24" t="s">
        <v>966</v>
      </c>
      <c r="D53" s="24" t="s">
        <v>1293</v>
      </c>
      <c r="E53" s="24" t="s">
        <v>1281</v>
      </c>
      <c r="F53" s="24" t="s">
        <v>1309</v>
      </c>
      <c r="I53" t="s">
        <v>1008</v>
      </c>
      <c r="M53">
        <v>32</v>
      </c>
    </row>
    <row r="54" spans="1:13" ht="16.5">
      <c r="A54" s="24"/>
      <c r="B54" s="24" t="s">
        <v>641</v>
      </c>
      <c r="C54" s="24" t="s">
        <v>1271</v>
      </c>
      <c r="D54" s="24" t="s">
        <v>1293</v>
      </c>
      <c r="E54" s="24" t="s">
        <v>1291</v>
      </c>
      <c r="F54" s="24"/>
    </row>
    <row r="55" spans="1:13" ht="16.5">
      <c r="A55" s="24"/>
      <c r="B55" s="24" t="s">
        <v>647</v>
      </c>
      <c r="C55" s="24" t="s">
        <v>968</v>
      </c>
      <c r="D55" s="24" t="s">
        <v>1293</v>
      </c>
      <c r="E55" s="24" t="s">
        <v>1282</v>
      </c>
      <c r="F55" s="24" t="s">
        <v>1309</v>
      </c>
      <c r="I55" t="s">
        <v>1009</v>
      </c>
      <c r="M55">
        <v>33</v>
      </c>
    </row>
    <row r="56" spans="1:13" ht="16.5">
      <c r="A56" s="24"/>
      <c r="B56" s="24" t="s">
        <v>648</v>
      </c>
      <c r="C56" s="24" t="s">
        <v>969</v>
      </c>
      <c r="D56" s="24" t="s">
        <v>1293</v>
      </c>
      <c r="E56" s="24" t="s">
        <v>1283</v>
      </c>
      <c r="F56" s="24" t="s">
        <v>1309</v>
      </c>
      <c r="M56">
        <v>34</v>
      </c>
    </row>
    <row r="57" spans="1:13">
      <c r="A57" s="24"/>
      <c r="B57" s="24" t="s">
        <v>649</v>
      </c>
      <c r="C57" s="24" t="s">
        <v>971</v>
      </c>
      <c r="D57" s="24" t="s">
        <v>1293</v>
      </c>
      <c r="E57" s="24" t="s">
        <v>1284</v>
      </c>
      <c r="F57" s="24" t="s">
        <v>1309</v>
      </c>
      <c r="M57">
        <v>35</v>
      </c>
    </row>
    <row r="58" spans="1:13">
      <c r="A58" s="24"/>
      <c r="B58" s="24" t="s">
        <v>650</v>
      </c>
      <c r="C58" s="24" t="s">
        <v>973</v>
      </c>
      <c r="D58" s="24" t="s">
        <v>1293</v>
      </c>
      <c r="E58" s="24" t="s">
        <v>1285</v>
      </c>
      <c r="F58" s="24" t="s">
        <v>1309</v>
      </c>
      <c r="M58">
        <v>36</v>
      </c>
    </row>
    <row r="59" spans="1:13">
      <c r="A59" s="24"/>
      <c r="B59" s="24"/>
      <c r="C59" s="24"/>
      <c r="D59" s="24"/>
      <c r="E59" s="24"/>
      <c r="F59" s="24"/>
    </row>
    <row r="61" spans="1:13">
      <c r="M61">
        <v>38</v>
      </c>
    </row>
    <row r="62" spans="1:13">
      <c r="A62" s="35"/>
      <c r="B62" s="35" t="s">
        <v>1433</v>
      </c>
      <c r="C62" s="35" t="s">
        <v>609</v>
      </c>
      <c r="D62" s="35"/>
      <c r="E62" s="35"/>
      <c r="F62" s="35" t="s">
        <v>1296</v>
      </c>
      <c r="G62" s="35"/>
      <c r="M62">
        <v>39</v>
      </c>
    </row>
    <row r="63" spans="1:13">
      <c r="A63" s="35"/>
      <c r="B63" s="35" t="s">
        <v>1375</v>
      </c>
      <c r="C63" s="35" t="s">
        <v>1110</v>
      </c>
      <c r="D63" s="35"/>
      <c r="E63" s="35" t="s">
        <v>1298</v>
      </c>
      <c r="F63" s="35" t="s">
        <v>1296</v>
      </c>
      <c r="G63" s="35"/>
      <c r="M63">
        <v>41</v>
      </c>
    </row>
    <row r="64" spans="1:13">
      <c r="A64" s="35"/>
      <c r="B64" s="35" t="s">
        <v>1376</v>
      </c>
      <c r="C64" s="35" t="s">
        <v>610</v>
      </c>
      <c r="D64" s="35"/>
      <c r="E64" s="35" t="s">
        <v>1299</v>
      </c>
      <c r="F64" s="35" t="s">
        <v>1296</v>
      </c>
      <c r="G64" s="35"/>
      <c r="M64">
        <v>42</v>
      </c>
    </row>
    <row r="65" spans="1:13">
      <c r="A65" s="35"/>
      <c r="B65" s="35" t="s">
        <v>1377</v>
      </c>
      <c r="C65" s="35" t="s">
        <v>325</v>
      </c>
      <c r="D65" s="35"/>
      <c r="E65" s="35" t="s">
        <v>1300</v>
      </c>
      <c r="F65" s="35" t="s">
        <v>1296</v>
      </c>
      <c r="G65" s="35"/>
      <c r="M65">
        <v>44</v>
      </c>
    </row>
    <row r="66" spans="1:13">
      <c r="A66" s="35"/>
      <c r="B66" s="35" t="s">
        <v>1378</v>
      </c>
      <c r="C66" s="35" t="s">
        <v>611</v>
      </c>
      <c r="D66" s="35"/>
      <c r="E66" s="35" t="s">
        <v>1279</v>
      </c>
      <c r="F66" s="35" t="s">
        <v>1296</v>
      </c>
      <c r="G66" s="35"/>
      <c r="M66">
        <v>45</v>
      </c>
    </row>
    <row r="67" spans="1:13">
      <c r="A67" s="35"/>
      <c r="B67" s="35" t="s">
        <v>1379</v>
      </c>
      <c r="C67" s="35" t="s">
        <v>677</v>
      </c>
      <c r="D67" s="35"/>
      <c r="E67" s="35" t="s">
        <v>1303</v>
      </c>
      <c r="F67" s="35" t="s">
        <v>1311</v>
      </c>
      <c r="G67" s="35"/>
      <c r="M67">
        <v>47</v>
      </c>
    </row>
    <row r="68" spans="1:13">
      <c r="A68" s="35"/>
      <c r="B68" s="35" t="s">
        <v>1380</v>
      </c>
      <c r="C68" s="35" t="s">
        <v>612</v>
      </c>
      <c r="D68" s="35"/>
      <c r="E68" s="35" t="s">
        <v>1304</v>
      </c>
      <c r="F68" s="35" t="s">
        <v>1311</v>
      </c>
      <c r="G68" s="35"/>
      <c r="M68">
        <v>48</v>
      </c>
    </row>
    <row r="69" spans="1:13">
      <c r="A69" s="35"/>
      <c r="B69" s="35" t="s">
        <v>1381</v>
      </c>
      <c r="C69" s="35" t="s">
        <v>613</v>
      </c>
      <c r="D69" s="35"/>
      <c r="E69" s="35" t="s">
        <v>1305</v>
      </c>
      <c r="F69" s="35" t="s">
        <v>1311</v>
      </c>
      <c r="G69" s="35"/>
      <c r="M69">
        <v>50</v>
      </c>
    </row>
    <row r="70" spans="1:13" ht="16.5">
      <c r="A70" s="35"/>
      <c r="B70" s="35" t="s">
        <v>1382</v>
      </c>
      <c r="C70" s="35" t="s">
        <v>614</v>
      </c>
      <c r="D70" s="35"/>
      <c r="E70" s="35" t="s">
        <v>1307</v>
      </c>
      <c r="F70" s="35" t="s">
        <v>1311</v>
      </c>
      <c r="G70" s="35"/>
      <c r="M70">
        <v>51</v>
      </c>
    </row>
    <row r="71" spans="1:13">
      <c r="A71" s="35"/>
      <c r="B71" s="35" t="s">
        <v>1383</v>
      </c>
      <c r="C71" s="35" t="s">
        <v>1308</v>
      </c>
      <c r="D71" s="35" t="s">
        <v>1306</v>
      </c>
      <c r="E71" s="35"/>
      <c r="F71" s="35"/>
      <c r="G71" s="35"/>
      <c r="M71">
        <v>53</v>
      </c>
    </row>
    <row r="72" spans="1:13">
      <c r="A72" s="35"/>
      <c r="B72" s="35" t="s">
        <v>1384</v>
      </c>
      <c r="C72" s="35" t="s">
        <v>1328</v>
      </c>
      <c r="D72" s="35" t="s">
        <v>1138</v>
      </c>
      <c r="E72" s="35" t="s">
        <v>1272</v>
      </c>
      <c r="F72" s="35"/>
      <c r="G72" s="35"/>
      <c r="M72">
        <v>54</v>
      </c>
    </row>
    <row r="73" spans="1:13">
      <c r="A73" s="35"/>
      <c r="B73" s="35" t="s">
        <v>1385</v>
      </c>
      <c r="C73" s="35"/>
      <c r="D73" s="35" t="s">
        <v>318</v>
      </c>
      <c r="E73" s="35"/>
      <c r="F73" s="35"/>
      <c r="G73" s="35"/>
      <c r="M73">
        <v>55</v>
      </c>
    </row>
    <row r="74" spans="1:13">
      <c r="A74" s="35"/>
      <c r="B74" s="35" t="s">
        <v>1386</v>
      </c>
      <c r="C74" s="35"/>
      <c r="D74" s="35" t="s">
        <v>1132</v>
      </c>
      <c r="E74" s="35"/>
      <c r="F74" s="35"/>
      <c r="G74" s="35"/>
    </row>
    <row r="75" spans="1:13">
      <c r="A75" s="35"/>
      <c r="B75" s="35" t="s">
        <v>1387</v>
      </c>
      <c r="C75" s="35"/>
      <c r="D75" s="35" t="s">
        <v>1133</v>
      </c>
      <c r="E75" s="35"/>
      <c r="F75" s="35"/>
      <c r="G75" s="35"/>
    </row>
    <row r="76" spans="1:13">
      <c r="A76" s="35"/>
      <c r="B76" s="35" t="s">
        <v>1388</v>
      </c>
      <c r="C76" s="35"/>
      <c r="D76" s="35" t="s">
        <v>1134</v>
      </c>
      <c r="E76" s="35"/>
      <c r="F76" s="35"/>
      <c r="G76" s="35"/>
    </row>
    <row r="77" spans="1:13">
      <c r="A77" s="35"/>
      <c r="B77" s="35" t="s">
        <v>1389</v>
      </c>
      <c r="C77" s="35"/>
      <c r="D77" s="35" t="s">
        <v>1135</v>
      </c>
      <c r="E77" s="35"/>
      <c r="F77" s="35"/>
      <c r="G77" s="35"/>
    </row>
    <row r="78" spans="1:13">
      <c r="A78" s="35"/>
      <c r="B78" s="35" t="s">
        <v>1390</v>
      </c>
      <c r="C78" s="35"/>
      <c r="D78" s="35" t="s">
        <v>1139</v>
      </c>
      <c r="E78" s="35"/>
      <c r="F78" s="35"/>
      <c r="G78" s="35"/>
    </row>
    <row r="79" spans="1:13">
      <c r="A79" s="35"/>
      <c r="B79" s="35" t="s">
        <v>1391</v>
      </c>
      <c r="C79" s="35"/>
      <c r="D79" s="35" t="s">
        <v>1136</v>
      </c>
      <c r="E79" s="35"/>
      <c r="F79" s="35"/>
      <c r="G79" s="35"/>
    </row>
    <row r="80" spans="1:13">
      <c r="A80" s="35"/>
      <c r="B80" s="35" t="s">
        <v>1392</v>
      </c>
      <c r="C80" s="35"/>
      <c r="D80" s="35" t="s">
        <v>1137</v>
      </c>
      <c r="E80" s="35"/>
      <c r="F80" s="35"/>
      <c r="G80" s="35"/>
    </row>
    <row r="81" spans="1:13">
      <c r="A81" s="35"/>
      <c r="B81" s="35" t="s">
        <v>1393</v>
      </c>
      <c r="C81" s="35"/>
      <c r="D81" s="35" t="s">
        <v>1140</v>
      </c>
      <c r="E81" s="35"/>
      <c r="F81" s="35"/>
      <c r="G81" s="35"/>
    </row>
    <row r="82" spans="1:13">
      <c r="A82" s="35"/>
      <c r="B82" s="35" t="s">
        <v>1394</v>
      </c>
      <c r="C82" s="36"/>
      <c r="D82" s="36" t="s">
        <v>1141</v>
      </c>
      <c r="E82" s="35"/>
      <c r="F82" s="35"/>
      <c r="G82" s="35"/>
    </row>
    <row r="83" spans="1:13">
      <c r="A83" s="35"/>
      <c r="B83" s="35" t="s">
        <v>1395</v>
      </c>
      <c r="C83" s="35"/>
      <c r="D83" s="35" t="s">
        <v>319</v>
      </c>
      <c r="E83" s="35"/>
      <c r="F83" s="35"/>
      <c r="G83" s="35"/>
      <c r="M83">
        <v>62</v>
      </c>
    </row>
    <row r="84" spans="1:13">
      <c r="A84" s="35"/>
      <c r="B84" s="35" t="s">
        <v>1396</v>
      </c>
      <c r="C84" s="35"/>
      <c r="D84" s="35" t="s">
        <v>140</v>
      </c>
      <c r="E84" s="35"/>
      <c r="F84" s="35"/>
      <c r="G84" s="35"/>
      <c r="M84">
        <v>63</v>
      </c>
    </row>
    <row r="85" spans="1:13">
      <c r="A85" s="35"/>
      <c r="B85" s="35" t="s">
        <v>1397</v>
      </c>
      <c r="C85" s="35" t="s">
        <v>1329</v>
      </c>
      <c r="D85" s="35" t="s">
        <v>1131</v>
      </c>
      <c r="E85" s="35"/>
      <c r="F85" s="35"/>
      <c r="G85" s="35"/>
    </row>
    <row r="86" spans="1:13">
      <c r="A86" s="35"/>
      <c r="B86" s="35" t="s">
        <v>1398</v>
      </c>
      <c r="C86" s="35" t="s">
        <v>1114</v>
      </c>
      <c r="D86" s="35"/>
      <c r="E86" s="35" t="s">
        <v>1310</v>
      </c>
      <c r="F86" s="35" t="s">
        <v>1311</v>
      </c>
      <c r="G86" s="35"/>
    </row>
    <row r="87" spans="1:13">
      <c r="A87" s="35"/>
      <c r="B87" s="35" t="s">
        <v>1399</v>
      </c>
      <c r="C87" s="35" t="s">
        <v>1112</v>
      </c>
      <c r="D87" s="35"/>
      <c r="E87" s="35" t="s">
        <v>1326</v>
      </c>
      <c r="F87" s="35" t="s">
        <v>1311</v>
      </c>
      <c r="G87" s="35"/>
    </row>
    <row r="88" spans="1:13">
      <c r="A88" s="35"/>
      <c r="B88" s="35" t="s">
        <v>1434</v>
      </c>
      <c r="C88" s="35" t="s">
        <v>1113</v>
      </c>
      <c r="D88" s="35"/>
      <c r="E88" s="35" t="s">
        <v>1327</v>
      </c>
      <c r="F88" s="35" t="s">
        <v>1309</v>
      </c>
      <c r="G88" s="35" t="s">
        <v>1312</v>
      </c>
    </row>
    <row r="89" spans="1:13">
      <c r="A89" s="35"/>
      <c r="B89" s="35" t="s">
        <v>1647</v>
      </c>
      <c r="C89" s="35" t="s">
        <v>1642</v>
      </c>
      <c r="D89" s="35"/>
      <c r="E89" s="35" t="s">
        <v>1636</v>
      </c>
      <c r="F89" s="35" t="s">
        <v>1639</v>
      </c>
      <c r="G89" s="35"/>
    </row>
    <row r="90" spans="1:13">
      <c r="A90" s="35"/>
      <c r="B90" s="35" t="s">
        <v>1648</v>
      </c>
      <c r="C90" s="35" t="s">
        <v>1643</v>
      </c>
      <c r="D90" s="35"/>
      <c r="E90" s="35" t="s">
        <v>1637</v>
      </c>
      <c r="F90" s="35" t="s">
        <v>1640</v>
      </c>
      <c r="G90" s="35"/>
    </row>
    <row r="91" spans="1:13">
      <c r="A91" s="35"/>
      <c r="B91" s="35" t="s">
        <v>1649</v>
      </c>
      <c r="C91" s="35" t="s">
        <v>1644</v>
      </c>
      <c r="D91" s="35"/>
      <c r="E91" s="35" t="s">
        <v>1638</v>
      </c>
      <c r="F91" s="35" t="s">
        <v>1641</v>
      </c>
      <c r="G91" s="35"/>
    </row>
    <row r="92" spans="1:13">
      <c r="A92" s="35"/>
      <c r="B92" s="35" t="s">
        <v>1650</v>
      </c>
      <c r="C92" s="35" t="s">
        <v>1116</v>
      </c>
      <c r="D92" s="35"/>
      <c r="E92" s="35" t="s">
        <v>1274</v>
      </c>
      <c r="F92" s="35" t="s">
        <v>1311</v>
      </c>
      <c r="G92" s="35"/>
    </row>
    <row r="93" spans="1:13">
      <c r="A93" s="35"/>
      <c r="B93" s="35" t="s">
        <v>1651</v>
      </c>
      <c r="C93" s="35" t="s">
        <v>1117</v>
      </c>
      <c r="D93" s="35"/>
      <c r="E93" s="35" t="s">
        <v>1275</v>
      </c>
      <c r="F93" s="35" t="s">
        <v>1309</v>
      </c>
      <c r="G93" s="35"/>
    </row>
    <row r="94" spans="1:13">
      <c r="A94" s="35"/>
      <c r="B94" s="35" t="s">
        <v>1655</v>
      </c>
      <c r="C94" s="35" t="s">
        <v>670</v>
      </c>
      <c r="D94" s="35"/>
      <c r="E94" s="35" t="s">
        <v>1301</v>
      </c>
      <c r="F94" s="35" t="s">
        <v>1296</v>
      </c>
      <c r="G94" s="63" t="s">
        <v>1297</v>
      </c>
    </row>
    <row r="95" spans="1:13">
      <c r="A95" s="35"/>
      <c r="B95" s="35" t="s">
        <v>1656</v>
      </c>
      <c r="C95" s="35" t="s">
        <v>671</v>
      </c>
      <c r="D95" s="35"/>
      <c r="E95" s="35" t="s">
        <v>1302</v>
      </c>
      <c r="F95" s="35" t="s">
        <v>1309</v>
      </c>
      <c r="G95" s="63"/>
    </row>
    <row r="97" spans="1:13">
      <c r="M97">
        <v>65</v>
      </c>
    </row>
    <row r="98" spans="1:13">
      <c r="A98" s="37" t="e">
        <f>(C20-C53)/C20*100%</f>
        <v>#VALUE!</v>
      </c>
      <c r="B98" s="37" t="s">
        <v>1435</v>
      </c>
      <c r="C98" s="37" t="s">
        <v>586</v>
      </c>
      <c r="D98" s="37"/>
      <c r="E98" s="37"/>
      <c r="F98" s="37" t="s">
        <v>1309</v>
      </c>
      <c r="G98" s="37"/>
    </row>
    <row r="99" spans="1:13">
      <c r="A99" s="37" t="e">
        <f>(C20-C53)*C14</f>
        <v>#VALUE!</v>
      </c>
      <c r="B99" s="37" t="s">
        <v>989</v>
      </c>
      <c r="C99" s="37" t="s">
        <v>589</v>
      </c>
      <c r="D99" s="37"/>
      <c r="E99" s="37"/>
      <c r="F99" s="37" t="s">
        <v>1309</v>
      </c>
      <c r="G99" s="37"/>
      <c r="M99">
        <v>66</v>
      </c>
    </row>
    <row r="100" spans="1:13" ht="16.5">
      <c r="A100" s="37" t="e">
        <f>(C22-C54)/C22*100%</f>
        <v>#VALUE!</v>
      </c>
      <c r="B100" s="37" t="s">
        <v>990</v>
      </c>
      <c r="C100" s="37" t="s">
        <v>605</v>
      </c>
      <c r="D100" s="37"/>
      <c r="E100" s="37"/>
      <c r="F100" s="37" t="s">
        <v>1309</v>
      </c>
      <c r="G100" s="37"/>
      <c r="M100">
        <v>67</v>
      </c>
    </row>
    <row r="101" spans="1:13" ht="16.5">
      <c r="A101" s="37"/>
      <c r="B101" s="37" t="s">
        <v>991</v>
      </c>
      <c r="C101" s="37" t="s">
        <v>606</v>
      </c>
      <c r="D101" s="37"/>
      <c r="E101" s="37"/>
      <c r="F101" s="37" t="s">
        <v>1309</v>
      </c>
      <c r="G101" s="37"/>
      <c r="M101">
        <v>68</v>
      </c>
    </row>
    <row r="102" spans="1:13" ht="16.5">
      <c r="A102" s="37"/>
      <c r="B102" s="37" t="s">
        <v>992</v>
      </c>
      <c r="C102" s="37" t="s">
        <v>602</v>
      </c>
      <c r="D102" s="37"/>
      <c r="E102" s="37"/>
      <c r="F102" s="37" t="s">
        <v>1309</v>
      </c>
      <c r="G102" s="37"/>
    </row>
    <row r="103" spans="1:13" ht="16.5">
      <c r="A103" s="37"/>
      <c r="B103" s="37" t="s">
        <v>993</v>
      </c>
      <c r="C103" s="37" t="s">
        <v>603</v>
      </c>
      <c r="D103" s="37"/>
      <c r="E103" s="37"/>
      <c r="F103" s="37" t="s">
        <v>1309</v>
      </c>
      <c r="G103" s="37"/>
    </row>
    <row r="104" spans="1:13" ht="16.5">
      <c r="A104" s="37"/>
      <c r="B104" s="37" t="s">
        <v>994</v>
      </c>
      <c r="C104" s="37" t="s">
        <v>601</v>
      </c>
      <c r="D104" s="37"/>
      <c r="E104" s="37"/>
      <c r="F104" s="37" t="s">
        <v>1309</v>
      </c>
      <c r="G104" s="37"/>
    </row>
    <row r="105" spans="1:13" ht="16.5">
      <c r="A105" s="37"/>
      <c r="B105" s="37" t="s">
        <v>995</v>
      </c>
      <c r="C105" s="37" t="s">
        <v>600</v>
      </c>
      <c r="D105" s="37"/>
      <c r="E105" s="37"/>
      <c r="F105" s="37" t="s">
        <v>1309</v>
      </c>
      <c r="G105" s="37"/>
    </row>
    <row r="106" spans="1:13">
      <c r="A106" s="37"/>
      <c r="B106" s="37" t="s">
        <v>996</v>
      </c>
      <c r="C106" s="37" t="s">
        <v>587</v>
      </c>
      <c r="D106" s="37"/>
      <c r="E106" s="37"/>
      <c r="F106" s="37" t="s">
        <v>1309</v>
      </c>
      <c r="G106" s="37"/>
    </row>
    <row r="107" spans="1:13">
      <c r="A107" s="37"/>
      <c r="B107" s="37" t="s">
        <v>997</v>
      </c>
      <c r="C107" s="37" t="s">
        <v>590</v>
      </c>
      <c r="D107" s="37"/>
      <c r="E107" s="37"/>
      <c r="F107" s="37" t="s">
        <v>1309</v>
      </c>
      <c r="G107" s="37"/>
    </row>
    <row r="108" spans="1:13">
      <c r="A108" s="37"/>
      <c r="B108" s="37" t="s">
        <v>998</v>
      </c>
      <c r="C108" s="37" t="s">
        <v>588</v>
      </c>
      <c r="D108" s="37"/>
      <c r="E108" s="37"/>
      <c r="F108" s="37" t="s">
        <v>1309</v>
      </c>
      <c r="G108" s="37"/>
    </row>
    <row r="109" spans="1:13">
      <c r="A109" s="37"/>
      <c r="B109" s="37" t="s">
        <v>999</v>
      </c>
      <c r="C109" s="37" t="s">
        <v>591</v>
      </c>
      <c r="D109" s="37"/>
      <c r="E109" s="37"/>
      <c r="F109" s="37" t="s">
        <v>1309</v>
      </c>
      <c r="G109" s="37"/>
      <c r="M109">
        <v>70</v>
      </c>
    </row>
    <row r="110" spans="1:13">
      <c r="A110" s="37"/>
      <c r="B110" s="37" t="s">
        <v>1000</v>
      </c>
      <c r="C110" s="37" t="s">
        <v>1115</v>
      </c>
      <c r="D110" s="37"/>
      <c r="E110" s="37" t="s">
        <v>1313</v>
      </c>
      <c r="F110" s="37" t="s">
        <v>1311</v>
      </c>
      <c r="G110" s="37"/>
    </row>
    <row r="111" spans="1:13">
      <c r="A111" s="37"/>
      <c r="B111" s="37" t="s">
        <v>1001</v>
      </c>
      <c r="C111" s="37" t="s">
        <v>1128</v>
      </c>
      <c r="D111" s="37"/>
      <c r="E111" s="37" t="s">
        <v>1314</v>
      </c>
      <c r="F111" s="37"/>
      <c r="G111" s="37"/>
    </row>
    <row r="113" spans="1:13">
      <c r="M113">
        <v>72</v>
      </c>
    </row>
    <row r="115" spans="1:13">
      <c r="A115" s="22"/>
      <c r="B115" s="22" t="s">
        <v>1436</v>
      </c>
      <c r="C115" s="22" t="s">
        <v>1104</v>
      </c>
      <c r="D115" s="22"/>
      <c r="E115" s="22" t="s">
        <v>1315</v>
      </c>
      <c r="F115" s="22" t="s">
        <v>1311</v>
      </c>
      <c r="G115" s="22" t="s">
        <v>1316</v>
      </c>
      <c r="M115">
        <v>73</v>
      </c>
    </row>
    <row r="116" spans="1:13">
      <c r="A116" s="22"/>
      <c r="B116" s="22" t="s">
        <v>1422</v>
      </c>
      <c r="C116" s="22" t="s">
        <v>1662</v>
      </c>
      <c r="D116" s="22"/>
      <c r="E116" s="22"/>
      <c r="F116" s="22"/>
      <c r="G116" s="22"/>
    </row>
    <row r="117" spans="1:13">
      <c r="A117" s="22"/>
      <c r="B117" s="22" t="s">
        <v>1423</v>
      </c>
      <c r="C117" s="22" t="s">
        <v>642</v>
      </c>
      <c r="D117" s="22"/>
      <c r="E117" s="22"/>
      <c r="F117" s="22" t="s">
        <v>1309</v>
      </c>
      <c r="G117" s="22" t="s">
        <v>1317</v>
      </c>
      <c r="M117">
        <v>74</v>
      </c>
    </row>
    <row r="118" spans="1:13" ht="16.5">
      <c r="A118" s="22"/>
      <c r="B118" s="22" t="s">
        <v>1424</v>
      </c>
      <c r="C118" s="22" t="s">
        <v>1665</v>
      </c>
      <c r="D118" s="22"/>
      <c r="E118" s="22"/>
      <c r="F118" s="22"/>
      <c r="G118" s="22"/>
    </row>
    <row r="119" spans="1:13" ht="16.5">
      <c r="A119" s="22"/>
      <c r="B119" s="22" t="s">
        <v>1425</v>
      </c>
      <c r="C119" s="22" t="s">
        <v>644</v>
      </c>
      <c r="D119" s="22"/>
      <c r="E119" s="22"/>
      <c r="F119" s="22" t="s">
        <v>1309</v>
      </c>
      <c r="G119" s="22" t="s">
        <v>1318</v>
      </c>
      <c r="M119">
        <v>75</v>
      </c>
    </row>
    <row r="120" spans="1:13" ht="16.5">
      <c r="A120" s="22"/>
      <c r="B120" s="22" t="s">
        <v>1426</v>
      </c>
      <c r="C120" s="22" t="s">
        <v>1666</v>
      </c>
      <c r="D120" s="22"/>
      <c r="E120" s="22"/>
      <c r="F120" s="22"/>
      <c r="G120" s="22"/>
    </row>
    <row r="121" spans="1:13" ht="16.5">
      <c r="A121" s="22"/>
      <c r="B121" s="22" t="s">
        <v>1437</v>
      </c>
      <c r="C121" s="22" t="s">
        <v>643</v>
      </c>
      <c r="D121" s="22"/>
      <c r="E121" s="22"/>
      <c r="F121" s="22" t="s">
        <v>1309</v>
      </c>
      <c r="G121" s="22" t="s">
        <v>1319</v>
      </c>
      <c r="M121">
        <v>76</v>
      </c>
    </row>
    <row r="122" spans="1:13" ht="16.5">
      <c r="A122" s="22"/>
      <c r="B122" s="22" t="s">
        <v>1669</v>
      </c>
      <c r="C122" s="22" t="s">
        <v>1667</v>
      </c>
      <c r="D122" s="22"/>
      <c r="E122" s="22"/>
      <c r="F122" s="22"/>
      <c r="G122" s="22"/>
    </row>
    <row r="123" spans="1:13" ht="16.5">
      <c r="A123" s="22"/>
      <c r="B123" s="22" t="s">
        <v>1670</v>
      </c>
      <c r="C123" s="22" t="s">
        <v>1663</v>
      </c>
      <c r="D123" s="22"/>
      <c r="E123" s="22"/>
      <c r="F123" s="22" t="s">
        <v>1309</v>
      </c>
      <c r="G123" s="22" t="s">
        <v>1320</v>
      </c>
      <c r="M123">
        <v>77</v>
      </c>
    </row>
    <row r="124" spans="1:13">
      <c r="A124" s="22"/>
      <c r="B124" s="22" t="s">
        <v>1671</v>
      </c>
      <c r="C124" s="22" t="s">
        <v>1668</v>
      </c>
      <c r="D124" s="22"/>
      <c r="E124" s="22"/>
      <c r="F124" s="22"/>
      <c r="G124" s="22"/>
    </row>
    <row r="125" spans="1:13">
      <c r="A125" s="22"/>
      <c r="B125" s="22" t="s">
        <v>1672</v>
      </c>
      <c r="C125" s="22" t="s">
        <v>645</v>
      </c>
      <c r="D125" s="22"/>
      <c r="E125" s="22"/>
      <c r="F125" s="22" t="s">
        <v>1309</v>
      </c>
      <c r="G125" s="22" t="s">
        <v>1321</v>
      </c>
    </row>
    <row r="126" spans="1:13">
      <c r="A126" s="22"/>
      <c r="B126" s="22" t="s">
        <v>1673</v>
      </c>
      <c r="C126" s="22" t="s">
        <v>1664</v>
      </c>
      <c r="D126" s="22"/>
      <c r="E126" s="22"/>
      <c r="F126" s="22"/>
      <c r="G126" s="22"/>
    </row>
    <row r="127" spans="1:13">
      <c r="A127" s="22"/>
      <c r="B127" s="22" t="s">
        <v>1674</v>
      </c>
      <c r="C127" s="22" t="s">
        <v>646</v>
      </c>
      <c r="D127" s="22"/>
      <c r="E127" s="22"/>
      <c r="F127" s="22" t="s">
        <v>1309</v>
      </c>
      <c r="G127" s="22" t="s">
        <v>1322</v>
      </c>
    </row>
    <row r="128" spans="1:13">
      <c r="A128" s="26"/>
      <c r="B128" s="26"/>
      <c r="C128" s="26"/>
      <c r="D128" s="26"/>
      <c r="E128" s="26"/>
      <c r="F128" s="26"/>
      <c r="G128" s="26"/>
    </row>
    <row r="129" spans="1:7">
      <c r="A129" s="26"/>
      <c r="B129" s="26"/>
      <c r="C129" s="26"/>
      <c r="D129" s="26"/>
      <c r="E129" s="26"/>
      <c r="F129" s="26"/>
      <c r="G129" s="26"/>
    </row>
    <row r="130" spans="1:7">
      <c r="A130" s="38"/>
      <c r="B130" s="38" t="s">
        <v>1438</v>
      </c>
      <c r="C130" s="38" t="s">
        <v>1119</v>
      </c>
      <c r="D130" s="38"/>
      <c r="E130" s="38" t="s">
        <v>1323</v>
      </c>
      <c r="F130" s="38"/>
      <c r="G130" s="38"/>
    </row>
    <row r="131" spans="1:7">
      <c r="A131" s="38"/>
      <c r="B131" s="38" t="s">
        <v>1427</v>
      </c>
      <c r="C131" s="38" t="s">
        <v>1120</v>
      </c>
      <c r="D131" s="38"/>
      <c r="E131" s="38" t="s">
        <v>1324</v>
      </c>
      <c r="F131" s="38"/>
      <c r="G131" s="38"/>
    </row>
    <row r="132" spans="1:7">
      <c r="A132" s="38"/>
      <c r="B132" s="38" t="s">
        <v>1428</v>
      </c>
      <c r="C132" s="38" t="s">
        <v>1121</v>
      </c>
      <c r="D132" s="38"/>
      <c r="E132" s="38" t="s">
        <v>1325</v>
      </c>
      <c r="F132" s="38"/>
      <c r="G132" s="38"/>
    </row>
    <row r="133" spans="1:7">
      <c r="A133" s="38"/>
      <c r="B133" s="38" t="s">
        <v>1429</v>
      </c>
      <c r="C133" s="38" t="s">
        <v>1122</v>
      </c>
      <c r="D133" s="38"/>
      <c r="E133" s="38" t="s">
        <v>1273</v>
      </c>
      <c r="F133" s="38" t="s">
        <v>1311</v>
      </c>
      <c r="G133" s="38"/>
    </row>
    <row r="134" spans="1:7">
      <c r="A134" s="38"/>
      <c r="B134" s="38" t="s">
        <v>1430</v>
      </c>
      <c r="C134" s="38" t="s">
        <v>1123</v>
      </c>
      <c r="D134" s="38"/>
      <c r="E134" s="38"/>
      <c r="F134" s="38" t="s">
        <v>1311</v>
      </c>
      <c r="G134" s="38"/>
    </row>
    <row r="135" spans="1:7">
      <c r="A135" s="38"/>
      <c r="B135" s="38" t="s">
        <v>1431</v>
      </c>
      <c r="C135" s="38" t="s">
        <v>1124</v>
      </c>
      <c r="D135" s="38"/>
      <c r="E135" s="38"/>
      <c r="F135" s="38" t="s">
        <v>1311</v>
      </c>
      <c r="G135" s="38"/>
    </row>
    <row r="136" spans="1:7">
      <c r="A136" s="38"/>
      <c r="B136" s="38" t="s">
        <v>1432</v>
      </c>
      <c r="C136" s="38" t="s">
        <v>1125</v>
      </c>
      <c r="D136" s="38"/>
      <c r="E136" s="38"/>
      <c r="F136" s="38" t="s">
        <v>1311</v>
      </c>
      <c r="G136" s="38"/>
    </row>
    <row r="137" spans="1:7">
      <c r="A137" s="38"/>
      <c r="B137" s="38" t="s">
        <v>1439</v>
      </c>
      <c r="C137" s="38" t="s">
        <v>1126</v>
      </c>
      <c r="D137" s="38"/>
      <c r="E137" s="38"/>
      <c r="F137" s="38" t="s">
        <v>1311</v>
      </c>
      <c r="G137" s="38"/>
    </row>
  </sheetData>
  <mergeCells count="1">
    <mergeCell ref="G94:G95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5"/>
  <sheetViews>
    <sheetView tabSelected="1" topLeftCell="A22" workbookViewId="0">
      <selection activeCell="C48" sqref="C48"/>
    </sheetView>
  </sheetViews>
  <sheetFormatPr defaultRowHeight="13.5"/>
  <cols>
    <col min="2" max="2" width="31.75" customWidth="1"/>
    <col min="3" max="3" width="37.875" customWidth="1"/>
    <col min="4" max="4" width="13.875" customWidth="1"/>
  </cols>
  <sheetData>
    <row r="3" spans="1:33">
      <c r="B3" t="s">
        <v>324</v>
      </c>
      <c r="C3" t="s">
        <v>158</v>
      </c>
      <c r="D3" s="11" t="s">
        <v>296</v>
      </c>
      <c r="E3" s="11" t="s">
        <v>651</v>
      </c>
      <c r="F3" s="11" t="s">
        <v>673</v>
      </c>
      <c r="G3" s="11" t="s">
        <v>575</v>
      </c>
      <c r="H3" t="s">
        <v>288</v>
      </c>
      <c r="I3" t="s">
        <v>289</v>
      </c>
      <c r="J3" t="s">
        <v>290</v>
      </c>
      <c r="K3" t="s">
        <v>291</v>
      </c>
      <c r="L3" t="s">
        <v>292</v>
      </c>
      <c r="M3" t="s">
        <v>293</v>
      </c>
      <c r="N3" t="s">
        <v>326</v>
      </c>
      <c r="O3" t="s">
        <v>297</v>
      </c>
      <c r="P3" t="s">
        <v>294</v>
      </c>
      <c r="Q3" t="s">
        <v>298</v>
      </c>
      <c r="R3" t="s">
        <v>295</v>
      </c>
      <c r="S3" t="s">
        <v>299</v>
      </c>
      <c r="T3" t="s">
        <v>300</v>
      </c>
      <c r="U3" t="s">
        <v>156</v>
      </c>
      <c r="V3" t="s">
        <v>157</v>
      </c>
      <c r="W3" t="s">
        <v>310</v>
      </c>
      <c r="X3" t="s">
        <v>311</v>
      </c>
      <c r="Y3" t="s">
        <v>312</v>
      </c>
      <c r="Z3" t="s">
        <v>327</v>
      </c>
      <c r="AA3" t="s">
        <v>313</v>
      </c>
      <c r="AB3" t="s">
        <v>314</v>
      </c>
      <c r="AC3" t="s">
        <v>315</v>
      </c>
      <c r="AD3" t="s">
        <v>316</v>
      </c>
      <c r="AE3" t="s">
        <v>317</v>
      </c>
      <c r="AF3" t="s">
        <v>1205</v>
      </c>
      <c r="AG3" s="11" t="s">
        <v>1196</v>
      </c>
    </row>
    <row r="4" spans="1:33" s="31" customFormat="1">
      <c r="B4" s="31" t="s">
        <v>1731</v>
      </c>
    </row>
    <row r="5" spans="1:33" s="31" customFormat="1">
      <c r="A5" s="31" t="s">
        <v>1773</v>
      </c>
      <c r="B5" s="31" t="s">
        <v>1738</v>
      </c>
    </row>
    <row r="6" spans="1:33" s="28" customFormat="1">
      <c r="A6" s="28" t="s">
        <v>1774</v>
      </c>
      <c r="B6" s="28" t="s">
        <v>1760</v>
      </c>
    </row>
    <row r="7" spans="1:33" s="28" customFormat="1">
      <c r="A7" s="28" t="s">
        <v>1774</v>
      </c>
      <c r="B7" s="28" t="s">
        <v>1761</v>
      </c>
    </row>
    <row r="8" spans="1:33" s="28" customFormat="1">
      <c r="A8" s="28" t="s">
        <v>1774</v>
      </c>
      <c r="B8" s="28" t="s">
        <v>1733</v>
      </c>
    </row>
    <row r="9" spans="1:33" s="28" customFormat="1">
      <c r="A9" s="28" t="s">
        <v>1774</v>
      </c>
      <c r="B9" s="28" t="s">
        <v>1734</v>
      </c>
    </row>
    <row r="10" spans="1:33" s="24" customFormat="1">
      <c r="A10" s="24" t="s">
        <v>1775</v>
      </c>
      <c r="B10" s="24" t="s">
        <v>1762</v>
      </c>
    </row>
    <row r="11" spans="1:33" s="24" customFormat="1">
      <c r="A11" s="24" t="s">
        <v>1775</v>
      </c>
      <c r="B11" s="24" t="s">
        <v>1763</v>
      </c>
    </row>
    <row r="12" spans="1:33" s="24" customFormat="1">
      <c r="A12" s="24" t="s">
        <v>1775</v>
      </c>
      <c r="B12" s="24" t="s">
        <v>1764</v>
      </c>
    </row>
    <row r="13" spans="1:33" s="24" customFormat="1">
      <c r="A13" s="24" t="s">
        <v>1775</v>
      </c>
      <c r="B13" s="24" t="s">
        <v>1736</v>
      </c>
    </row>
    <row r="14" spans="1:33" s="24" customFormat="1">
      <c r="A14" s="24" t="s">
        <v>1775</v>
      </c>
      <c r="B14" s="24" t="s">
        <v>1737</v>
      </c>
    </row>
    <row r="15" spans="1:33" s="24" customFormat="1">
      <c r="A15" s="24" t="s">
        <v>1775</v>
      </c>
      <c r="B15" s="24" t="s">
        <v>1735</v>
      </c>
    </row>
    <row r="16" spans="1:33" s="24" customFormat="1">
      <c r="A16" s="24" t="s">
        <v>1776</v>
      </c>
      <c r="B16" s="24" t="s">
        <v>1732</v>
      </c>
    </row>
    <row r="17" spans="1:3" s="24" customFormat="1">
      <c r="A17" s="24" t="s">
        <v>1775</v>
      </c>
      <c r="B17" s="24" t="s">
        <v>1759</v>
      </c>
      <c r="C17" s="24" t="e">
        <f>(C9-C14)/C9*100%</f>
        <v>#DIV/0!</v>
      </c>
    </row>
    <row r="18" spans="1:3" s="31" customFormat="1">
      <c r="A18" s="31" t="s">
        <v>1777</v>
      </c>
      <c r="B18" s="31" t="s">
        <v>1765</v>
      </c>
    </row>
    <row r="19" spans="1:3" s="31" customFormat="1">
      <c r="A19" s="31" t="s">
        <v>1777</v>
      </c>
      <c r="B19" s="31" t="s">
        <v>1766</v>
      </c>
    </row>
    <row r="20" spans="1:3" s="31" customFormat="1">
      <c r="A20" s="31" t="s">
        <v>1777</v>
      </c>
      <c r="B20" s="31" t="s">
        <v>1767</v>
      </c>
    </row>
    <row r="21" spans="1:3" s="31" customFormat="1">
      <c r="A21" s="31" t="s">
        <v>1777</v>
      </c>
      <c r="B21" s="31" t="s">
        <v>1739</v>
      </c>
    </row>
    <row r="22" spans="1:3" s="31" customFormat="1">
      <c r="A22" s="31" t="s">
        <v>1777</v>
      </c>
      <c r="B22" s="31" t="s">
        <v>1740</v>
      </c>
    </row>
    <row r="23" spans="1:3" s="31" customFormat="1">
      <c r="A23" s="31" t="s">
        <v>1777</v>
      </c>
      <c r="B23" s="31" t="s">
        <v>1741</v>
      </c>
    </row>
    <row r="24" spans="1:3" s="31" customFormat="1">
      <c r="A24" s="31" t="s">
        <v>1776</v>
      </c>
      <c r="B24" s="31" t="s">
        <v>1742</v>
      </c>
    </row>
    <row r="25" spans="1:3" s="31" customFormat="1">
      <c r="A25" s="31" t="s">
        <v>1775</v>
      </c>
      <c r="B25" s="31" t="s">
        <v>1768</v>
      </c>
      <c r="C25" s="31" t="e">
        <f>(C9-C22)/C9*100%</f>
        <v>#DIV/0!</v>
      </c>
    </row>
    <row r="26" spans="1:3" s="28" customFormat="1">
      <c r="A26" s="28" t="s">
        <v>1776</v>
      </c>
      <c r="B26" s="28" t="s">
        <v>1743</v>
      </c>
    </row>
    <row r="27" spans="1:3" s="28" customFormat="1">
      <c r="A27" s="28" t="s">
        <v>1776</v>
      </c>
      <c r="B27" s="28" t="s">
        <v>1744</v>
      </c>
    </row>
    <row r="28" spans="1:3" s="28" customFormat="1">
      <c r="A28" s="28" t="s">
        <v>1776</v>
      </c>
      <c r="B28" s="28" t="s">
        <v>1745</v>
      </c>
    </row>
    <row r="29" spans="1:3" s="28" customFormat="1">
      <c r="A29" s="28" t="s">
        <v>1776</v>
      </c>
      <c r="B29" s="28" t="s">
        <v>1746</v>
      </c>
    </row>
    <row r="30" spans="1:3" s="31" customFormat="1">
      <c r="A30" s="31" t="s">
        <v>1775</v>
      </c>
      <c r="B30" s="31" t="s">
        <v>1772</v>
      </c>
    </row>
    <row r="31" spans="1:3" s="31" customFormat="1">
      <c r="A31" s="31" t="s">
        <v>1775</v>
      </c>
      <c r="B31" s="31" t="s">
        <v>1771</v>
      </c>
    </row>
    <row r="32" spans="1:3" s="28" customFormat="1">
      <c r="B32" s="28" t="s">
        <v>1747</v>
      </c>
    </row>
    <row r="33" spans="1:3" s="28" customFormat="1">
      <c r="A33" s="28" t="s">
        <v>1778</v>
      </c>
      <c r="B33" s="28" t="s">
        <v>1748</v>
      </c>
    </row>
    <row r="34" spans="1:3" s="22" customFormat="1">
      <c r="A34" s="22" t="s">
        <v>1779</v>
      </c>
      <c r="B34" s="22" t="s">
        <v>1749</v>
      </c>
      <c r="C34" s="22" t="e">
        <f>(C9-C33)/C9*100%</f>
        <v>#DIV/0!</v>
      </c>
    </row>
    <row r="35" spans="1:3" s="42" customFormat="1">
      <c r="A35" s="42" t="s">
        <v>1780</v>
      </c>
      <c r="B35" s="42" t="s">
        <v>1750</v>
      </c>
    </row>
    <row r="36" spans="1:3" s="41" customFormat="1">
      <c r="B36" s="41" t="s">
        <v>1756</v>
      </c>
    </row>
    <row r="37" spans="1:3" s="41" customFormat="1">
      <c r="B37" s="41" t="s">
        <v>1757</v>
      </c>
    </row>
    <row r="38" spans="1:3" s="41" customFormat="1">
      <c r="B38" s="41" t="s">
        <v>1758</v>
      </c>
    </row>
    <row r="39" spans="1:3" s="41" customFormat="1">
      <c r="B39" s="41" t="s">
        <v>1751</v>
      </c>
    </row>
    <row r="40" spans="1:3" s="41" customFormat="1">
      <c r="B40" s="41" t="s">
        <v>1752</v>
      </c>
    </row>
    <row r="41" spans="1:3" s="41" customFormat="1">
      <c r="B41" s="41" t="s">
        <v>1753</v>
      </c>
    </row>
    <row r="42" spans="1:3" s="41" customFormat="1">
      <c r="B42" s="41" t="s">
        <v>1754</v>
      </c>
    </row>
    <row r="43" spans="1:3" s="41" customFormat="1">
      <c r="B43" s="41" t="s">
        <v>1755</v>
      </c>
    </row>
    <row r="44" spans="1:3" s="41" customFormat="1">
      <c r="B44" s="41" t="s">
        <v>1769</v>
      </c>
    </row>
    <row r="45" spans="1:3" s="41" customFormat="1">
      <c r="B45" s="41" t="s">
        <v>1770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3"/>
  <sheetViews>
    <sheetView zoomScaleNormal="100" workbookViewId="0">
      <pane xSplit="1" ySplit="1" topLeftCell="B370" activePane="bottomRight" state="frozen"/>
      <selection activeCell="D23" sqref="D23"/>
      <selection pane="topRight" activeCell="D23" sqref="D23"/>
      <selection pane="bottomLeft" activeCell="D23" sqref="D23"/>
      <selection pane="bottomRight" activeCell="C582" sqref="C582:C587"/>
    </sheetView>
  </sheetViews>
  <sheetFormatPr defaultRowHeight="13.5"/>
  <cols>
    <col min="1" max="1" width="14.625" customWidth="1"/>
    <col min="3" max="3" width="14.125" customWidth="1"/>
    <col min="4" max="4" width="19.875" style="11" customWidth="1"/>
    <col min="5" max="6" width="11.625" style="11" customWidth="1"/>
    <col min="7" max="7" width="25.125" customWidth="1"/>
    <col min="12" max="12" width="12.5" customWidth="1"/>
    <col min="13" max="13" width="12.875" customWidth="1"/>
    <col min="15" max="15" width="12.125" customWidth="1"/>
    <col min="17" max="17" width="12.5" customWidth="1"/>
    <col min="18" max="18" width="15.375" customWidth="1"/>
    <col min="19" max="19" width="19.875" customWidth="1"/>
    <col min="20" max="20" width="20.125" customWidth="1"/>
    <col min="21" max="21" width="16.25" customWidth="1"/>
    <col min="22" max="22" width="16.125" customWidth="1"/>
    <col min="23" max="23" width="20.375" customWidth="1"/>
    <col min="24" max="24" width="20.25" customWidth="1"/>
    <col min="25" max="25" width="17.125" customWidth="1"/>
    <col min="26" max="26" width="16.375" customWidth="1"/>
    <col min="27" max="27" width="16.125" customWidth="1"/>
    <col min="28" max="28" width="19.875" customWidth="1"/>
    <col min="29" max="29" width="19.5" customWidth="1"/>
    <col min="30" max="30" width="21.25" customWidth="1"/>
    <col min="31" max="31" width="13.75" customWidth="1"/>
    <col min="32" max="32" width="12.875" style="11" customWidth="1"/>
  </cols>
  <sheetData>
    <row r="1" spans="1:32">
      <c r="A1" t="s">
        <v>324</v>
      </c>
      <c r="B1" t="s">
        <v>158</v>
      </c>
      <c r="C1" s="11" t="s">
        <v>296</v>
      </c>
      <c r="D1" s="11" t="s">
        <v>654</v>
      </c>
      <c r="E1" s="11" t="s">
        <v>673</v>
      </c>
      <c r="F1" s="11" t="s">
        <v>575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326</v>
      </c>
      <c r="N1" t="s">
        <v>297</v>
      </c>
      <c r="O1" t="s">
        <v>294</v>
      </c>
      <c r="P1" t="s">
        <v>298</v>
      </c>
      <c r="Q1" t="s">
        <v>295</v>
      </c>
      <c r="R1" t="s">
        <v>299</v>
      </c>
      <c r="S1" t="s">
        <v>300</v>
      </c>
      <c r="T1" t="s">
        <v>156</v>
      </c>
      <c r="U1" t="s">
        <v>157</v>
      </c>
      <c r="V1" t="s">
        <v>310</v>
      </c>
      <c r="W1" t="s">
        <v>311</v>
      </c>
      <c r="X1" t="s">
        <v>312</v>
      </c>
      <c r="Y1" t="s">
        <v>327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1206</v>
      </c>
      <c r="AF1" s="11" t="s">
        <v>1204</v>
      </c>
    </row>
    <row r="2" spans="1:32">
      <c r="A2" s="26" t="s">
        <v>331</v>
      </c>
      <c r="B2" s="22" t="s">
        <v>1101</v>
      </c>
      <c r="C2" s="22" t="s">
        <v>578</v>
      </c>
      <c r="D2" s="23" t="s">
        <v>1102</v>
      </c>
      <c r="E2" s="23" t="s">
        <v>1331</v>
      </c>
      <c r="F2" s="23" t="s">
        <v>1103</v>
      </c>
      <c r="G2" s="23"/>
    </row>
    <row r="3" spans="1:32">
      <c r="A3" s="26" t="s">
        <v>332</v>
      </c>
      <c r="B3" s="22" t="s">
        <v>1101</v>
      </c>
      <c r="C3" s="22" t="s">
        <v>579</v>
      </c>
      <c r="D3" s="23" t="s">
        <v>1102</v>
      </c>
      <c r="E3" s="23" t="s">
        <v>1332</v>
      </c>
      <c r="F3" s="23" t="s">
        <v>1103</v>
      </c>
      <c r="G3" s="23"/>
    </row>
    <row r="4" spans="1:32">
      <c r="A4" s="26" t="s">
        <v>333</v>
      </c>
      <c r="B4" s="22" t="s">
        <v>1101</v>
      </c>
      <c r="C4" s="22" t="s">
        <v>655</v>
      </c>
      <c r="D4" s="23" t="s">
        <v>176</v>
      </c>
      <c r="E4" s="23" t="s">
        <v>1330</v>
      </c>
      <c r="F4" s="23" t="s">
        <v>668</v>
      </c>
      <c r="G4" s="23"/>
    </row>
    <row r="5" spans="1:32">
      <c r="A5" s="26" t="s">
        <v>334</v>
      </c>
      <c r="B5" s="22" t="s">
        <v>1100</v>
      </c>
      <c r="C5" s="22" t="s">
        <v>656</v>
      </c>
      <c r="D5" s="23" t="s">
        <v>176</v>
      </c>
      <c r="E5" s="23" t="s">
        <v>1330</v>
      </c>
      <c r="F5" s="23" t="s">
        <v>668</v>
      </c>
      <c r="G5" s="23"/>
    </row>
    <row r="6" spans="1:32">
      <c r="A6" s="26" t="s">
        <v>335</v>
      </c>
      <c r="B6" s="22" t="s">
        <v>1100</v>
      </c>
      <c r="C6" s="22" t="s">
        <v>580</v>
      </c>
      <c r="D6" s="23" t="s">
        <v>176</v>
      </c>
      <c r="E6" s="23" t="s">
        <v>1330</v>
      </c>
      <c r="F6" s="23" t="s">
        <v>653</v>
      </c>
      <c r="G6" s="23"/>
    </row>
    <row r="7" spans="1:32">
      <c r="A7" s="26" t="s">
        <v>336</v>
      </c>
      <c r="B7" s="22" t="s">
        <v>1100</v>
      </c>
      <c r="C7" s="22" t="s">
        <v>581</v>
      </c>
      <c r="D7" s="23" t="s">
        <v>176</v>
      </c>
      <c r="E7" s="23" t="s">
        <v>1330</v>
      </c>
      <c r="F7" s="23" t="s">
        <v>653</v>
      </c>
      <c r="G7" s="23"/>
    </row>
    <row r="8" spans="1:32">
      <c r="A8" s="26" t="s">
        <v>337</v>
      </c>
      <c r="B8" s="22" t="s">
        <v>1100</v>
      </c>
      <c r="C8" s="22" t="s">
        <v>582</v>
      </c>
      <c r="D8" s="23" t="s">
        <v>176</v>
      </c>
      <c r="E8" s="23" t="s">
        <v>1330</v>
      </c>
      <c r="F8" s="23" t="s">
        <v>653</v>
      </c>
      <c r="G8" s="23"/>
    </row>
    <row r="9" spans="1:32">
      <c r="A9" s="26" t="s">
        <v>338</v>
      </c>
      <c r="B9" s="22" t="s">
        <v>1100</v>
      </c>
      <c r="C9" s="22" t="s">
        <v>583</v>
      </c>
      <c r="D9" s="23" t="s">
        <v>176</v>
      </c>
      <c r="E9" s="23" t="s">
        <v>1330</v>
      </c>
      <c r="F9" s="23" t="s">
        <v>653</v>
      </c>
      <c r="G9" s="23"/>
    </row>
    <row r="10" spans="1:32">
      <c r="A10" s="26" t="s">
        <v>339</v>
      </c>
      <c r="B10" s="22" t="s">
        <v>1100</v>
      </c>
      <c r="C10" s="22" t="s">
        <v>584</v>
      </c>
      <c r="D10" s="23" t="s">
        <v>176</v>
      </c>
      <c r="E10" s="23" t="s">
        <v>1330</v>
      </c>
      <c r="F10" s="23" t="s">
        <v>653</v>
      </c>
      <c r="G10" s="23"/>
    </row>
    <row r="11" spans="1:32">
      <c r="A11" s="26" t="s">
        <v>340</v>
      </c>
      <c r="B11" s="22" t="s">
        <v>1100</v>
      </c>
      <c r="C11" s="22" t="s">
        <v>585</v>
      </c>
      <c r="D11" s="23" t="s">
        <v>176</v>
      </c>
      <c r="E11" s="23" t="s">
        <v>1330</v>
      </c>
      <c r="F11" s="23" t="s">
        <v>653</v>
      </c>
      <c r="G11" s="23"/>
    </row>
    <row r="12" spans="1:32">
      <c r="A12" s="26" t="s">
        <v>341</v>
      </c>
      <c r="B12" s="22" t="s">
        <v>1100</v>
      </c>
      <c r="C12" s="22" t="s">
        <v>592</v>
      </c>
      <c r="D12" s="23" t="s">
        <v>176</v>
      </c>
      <c r="E12" s="23" t="s">
        <v>1330</v>
      </c>
      <c r="F12" s="23" t="s">
        <v>653</v>
      </c>
      <c r="G12" s="23"/>
    </row>
    <row r="13" spans="1:32">
      <c r="A13" s="26" t="s">
        <v>342</v>
      </c>
      <c r="B13" s="22" t="s">
        <v>1100</v>
      </c>
      <c r="C13" s="22" t="s">
        <v>593</v>
      </c>
      <c r="D13" s="23" t="s">
        <v>176</v>
      </c>
      <c r="E13" s="23" t="s">
        <v>1332</v>
      </c>
      <c r="F13" s="23" t="s">
        <v>653</v>
      </c>
      <c r="G13" s="23"/>
    </row>
    <row r="14" spans="1:32">
      <c r="A14" s="26" t="s">
        <v>343</v>
      </c>
      <c r="B14" s="22" t="s">
        <v>1100</v>
      </c>
      <c r="C14" s="22" t="s">
        <v>594</v>
      </c>
      <c r="D14" s="23" t="s">
        <v>176</v>
      </c>
      <c r="E14" s="23" t="s">
        <v>1370</v>
      </c>
      <c r="F14" s="23" t="s">
        <v>653</v>
      </c>
      <c r="G14" s="23"/>
    </row>
    <row r="15" spans="1:32">
      <c r="A15" s="26" t="s">
        <v>344</v>
      </c>
      <c r="B15" s="22" t="s">
        <v>1100</v>
      </c>
      <c r="C15" s="22" t="s">
        <v>657</v>
      </c>
      <c r="D15" s="23" t="s">
        <v>176</v>
      </c>
      <c r="E15" s="23" t="s">
        <v>1369</v>
      </c>
      <c r="F15" s="23" t="s">
        <v>653</v>
      </c>
      <c r="G15" s="23"/>
      <c r="L15">
        <v>1</v>
      </c>
      <c r="P15">
        <v>1</v>
      </c>
      <c r="R15">
        <v>1</v>
      </c>
    </row>
    <row r="16" spans="1:32">
      <c r="A16" s="26" t="s">
        <v>345</v>
      </c>
      <c r="B16" s="22" t="s">
        <v>1100</v>
      </c>
      <c r="C16" s="22" t="s">
        <v>658</v>
      </c>
      <c r="D16" s="23" t="s">
        <v>176</v>
      </c>
      <c r="E16" s="23" t="s">
        <v>1370</v>
      </c>
      <c r="F16" s="23" t="s">
        <v>653</v>
      </c>
      <c r="G16" s="23"/>
      <c r="L16">
        <v>1</v>
      </c>
      <c r="P16">
        <v>1</v>
      </c>
      <c r="R16">
        <v>1</v>
      </c>
    </row>
    <row r="17" spans="1:18">
      <c r="A17" s="26" t="s">
        <v>346</v>
      </c>
      <c r="B17" s="22" t="s">
        <v>1100</v>
      </c>
      <c r="C17" s="22" t="s">
        <v>659</v>
      </c>
      <c r="D17" s="23" t="s">
        <v>176</v>
      </c>
      <c r="E17" s="23" t="s">
        <v>1369</v>
      </c>
      <c r="F17" s="23" t="s">
        <v>653</v>
      </c>
      <c r="G17" s="23"/>
      <c r="L17">
        <v>1</v>
      </c>
      <c r="P17">
        <v>1</v>
      </c>
      <c r="R17">
        <v>1</v>
      </c>
    </row>
    <row r="18" spans="1:18">
      <c r="A18" s="26" t="s">
        <v>347</v>
      </c>
      <c r="B18" s="22" t="s">
        <v>1100</v>
      </c>
      <c r="C18" s="22" t="s">
        <v>660</v>
      </c>
      <c r="D18" s="23" t="s">
        <v>176</v>
      </c>
      <c r="E18" s="23" t="s">
        <v>1370</v>
      </c>
      <c r="F18" s="23" t="s">
        <v>653</v>
      </c>
      <c r="G18" s="23"/>
      <c r="L18">
        <v>1</v>
      </c>
      <c r="P18">
        <v>1</v>
      </c>
      <c r="R18">
        <v>1</v>
      </c>
    </row>
    <row r="19" spans="1:18">
      <c r="A19" s="26" t="s">
        <v>348</v>
      </c>
      <c r="B19" s="22" t="s">
        <v>1100</v>
      </c>
      <c r="C19" s="22" t="s">
        <v>661</v>
      </c>
      <c r="D19" s="23" t="s">
        <v>176</v>
      </c>
      <c r="E19" s="23" t="s">
        <v>1369</v>
      </c>
      <c r="F19" s="23" t="s">
        <v>1366</v>
      </c>
      <c r="G19" s="23"/>
      <c r="L19">
        <v>1</v>
      </c>
      <c r="P19">
        <v>1</v>
      </c>
      <c r="R19">
        <v>1</v>
      </c>
    </row>
    <row r="20" spans="1:18">
      <c r="A20" s="26" t="s">
        <v>349</v>
      </c>
      <c r="B20" s="22" t="s">
        <v>1100</v>
      </c>
      <c r="C20" s="22" t="s">
        <v>662</v>
      </c>
      <c r="D20" s="23" t="s">
        <v>176</v>
      </c>
      <c r="E20" s="23" t="s">
        <v>1370</v>
      </c>
      <c r="F20" s="23" t="s">
        <v>653</v>
      </c>
      <c r="G20" s="23"/>
      <c r="L20">
        <v>1</v>
      </c>
      <c r="P20">
        <v>1</v>
      </c>
      <c r="R20">
        <v>1</v>
      </c>
    </row>
    <row r="21" spans="1:18">
      <c r="A21" s="26" t="s">
        <v>350</v>
      </c>
      <c r="B21" s="22" t="s">
        <v>1100</v>
      </c>
      <c r="C21" s="22" t="s">
        <v>663</v>
      </c>
      <c r="D21" s="23" t="s">
        <v>176</v>
      </c>
      <c r="E21" s="23" t="s">
        <v>1369</v>
      </c>
      <c r="F21" s="23" t="s">
        <v>653</v>
      </c>
      <c r="G21" s="23"/>
      <c r="L21">
        <v>1</v>
      </c>
      <c r="P21">
        <v>1</v>
      </c>
      <c r="R21">
        <v>1</v>
      </c>
    </row>
    <row r="22" spans="1:18">
      <c r="A22" s="26" t="s">
        <v>351</v>
      </c>
      <c r="B22" s="22" t="s">
        <v>1100</v>
      </c>
      <c r="C22" s="22" t="s">
        <v>664</v>
      </c>
      <c r="D22" s="23" t="s">
        <v>176</v>
      </c>
      <c r="E22" s="23" t="s">
        <v>1370</v>
      </c>
      <c r="F22" s="23" t="s">
        <v>653</v>
      </c>
      <c r="G22" s="23"/>
      <c r="L22">
        <v>1</v>
      </c>
      <c r="P22">
        <v>1</v>
      </c>
      <c r="R22">
        <v>1</v>
      </c>
    </row>
    <row r="23" spans="1:18">
      <c r="A23" s="26" t="s">
        <v>352</v>
      </c>
      <c r="B23" s="22" t="s">
        <v>1100</v>
      </c>
      <c r="C23" s="22" t="s">
        <v>665</v>
      </c>
      <c r="D23" s="23" t="s">
        <v>176</v>
      </c>
      <c r="E23" s="23" t="s">
        <v>1369</v>
      </c>
      <c r="F23" s="23" t="s">
        <v>653</v>
      </c>
      <c r="G23" s="23"/>
      <c r="L23">
        <v>1</v>
      </c>
      <c r="P23">
        <v>1</v>
      </c>
      <c r="R23">
        <v>1</v>
      </c>
    </row>
    <row r="24" spans="1:18">
      <c r="A24" s="26" t="s">
        <v>669</v>
      </c>
      <c r="B24" s="22" t="s">
        <v>1100</v>
      </c>
      <c r="C24" s="22" t="s">
        <v>666</v>
      </c>
      <c r="D24" s="23" t="s">
        <v>176</v>
      </c>
      <c r="E24" s="23" t="s">
        <v>1370</v>
      </c>
      <c r="F24" s="23" t="s">
        <v>653</v>
      </c>
      <c r="G24" s="23"/>
      <c r="L24">
        <v>1</v>
      </c>
      <c r="P24">
        <v>1</v>
      </c>
      <c r="R24">
        <v>1</v>
      </c>
    </row>
    <row r="25" spans="1:18">
      <c r="A25" s="26" t="s">
        <v>353</v>
      </c>
      <c r="B25" s="22" t="s">
        <v>1100</v>
      </c>
      <c r="C25" s="22" t="s">
        <v>667</v>
      </c>
      <c r="D25" s="23" t="s">
        <v>176</v>
      </c>
      <c r="E25" s="23" t="s">
        <v>1369</v>
      </c>
      <c r="F25" s="23" t="s">
        <v>653</v>
      </c>
      <c r="G25" s="23"/>
      <c r="L25">
        <v>1</v>
      </c>
      <c r="P25">
        <v>1</v>
      </c>
      <c r="R25">
        <v>1</v>
      </c>
    </row>
    <row r="26" spans="1:18">
      <c r="A26" s="26" t="s">
        <v>354</v>
      </c>
      <c r="B26" s="22" t="s">
        <v>1100</v>
      </c>
      <c r="C26" s="22" t="s">
        <v>595</v>
      </c>
      <c r="D26" s="23" t="s">
        <v>176</v>
      </c>
      <c r="E26" s="23" t="s">
        <v>1370</v>
      </c>
      <c r="F26" s="23" t="s">
        <v>653</v>
      </c>
      <c r="G26" s="23"/>
      <c r="L26">
        <v>1</v>
      </c>
      <c r="P26">
        <v>1</v>
      </c>
      <c r="R26">
        <v>1</v>
      </c>
    </row>
    <row r="27" spans="1:18">
      <c r="A27" s="26" t="s">
        <v>355</v>
      </c>
      <c r="B27" s="22" t="s">
        <v>1100</v>
      </c>
      <c r="C27" s="22" t="s">
        <v>596</v>
      </c>
      <c r="D27" s="23" t="s">
        <v>176</v>
      </c>
      <c r="E27" s="23" t="s">
        <v>1369</v>
      </c>
      <c r="F27" s="23" t="s">
        <v>653</v>
      </c>
      <c r="G27" s="23"/>
      <c r="L27">
        <v>1</v>
      </c>
      <c r="P27">
        <v>1</v>
      </c>
      <c r="R27">
        <v>1</v>
      </c>
    </row>
    <row r="28" spans="1:18">
      <c r="A28" s="26" t="s">
        <v>356</v>
      </c>
      <c r="B28" s="22" t="s">
        <v>1100</v>
      </c>
      <c r="C28" s="22" t="s">
        <v>1440</v>
      </c>
      <c r="D28" s="23" t="s">
        <v>176</v>
      </c>
      <c r="E28" s="23" t="s">
        <v>1370</v>
      </c>
      <c r="F28" s="23" t="s">
        <v>653</v>
      </c>
      <c r="G28" s="23"/>
      <c r="L28">
        <v>1</v>
      </c>
      <c r="P28">
        <v>1</v>
      </c>
      <c r="R28">
        <v>1</v>
      </c>
    </row>
    <row r="29" spans="1:18">
      <c r="A29" s="26" t="s">
        <v>357</v>
      </c>
      <c r="B29" s="22" t="s">
        <v>1100</v>
      </c>
      <c r="C29" s="22" t="s">
        <v>616</v>
      </c>
      <c r="D29" s="23" t="s">
        <v>176</v>
      </c>
      <c r="E29" s="23" t="s">
        <v>1370</v>
      </c>
      <c r="F29" s="23" t="s">
        <v>653</v>
      </c>
      <c r="G29" s="23"/>
      <c r="L29">
        <v>1</v>
      </c>
      <c r="P29">
        <v>1</v>
      </c>
      <c r="R29">
        <v>1</v>
      </c>
    </row>
    <row r="30" spans="1:18">
      <c r="A30" s="26" t="s">
        <v>358</v>
      </c>
      <c r="B30" s="22" t="s">
        <v>1100</v>
      </c>
      <c r="C30" s="22" t="s">
        <v>617</v>
      </c>
      <c r="D30" s="23" t="s">
        <v>176</v>
      </c>
      <c r="E30" s="23" t="s">
        <v>1369</v>
      </c>
      <c r="F30" s="23" t="s">
        <v>653</v>
      </c>
      <c r="G30" s="23"/>
      <c r="L30">
        <v>1</v>
      </c>
      <c r="P30">
        <v>1</v>
      </c>
      <c r="R30">
        <v>1</v>
      </c>
    </row>
    <row r="31" spans="1:18">
      <c r="A31" s="26" t="s">
        <v>359</v>
      </c>
      <c r="B31" s="22" t="s">
        <v>1100</v>
      </c>
      <c r="C31" s="22" t="s">
        <v>618</v>
      </c>
      <c r="D31" s="23" t="s">
        <v>176</v>
      </c>
      <c r="E31" s="23" t="s">
        <v>1370</v>
      </c>
      <c r="F31" s="23" t="s">
        <v>653</v>
      </c>
      <c r="G31" s="23"/>
      <c r="L31">
        <v>1</v>
      </c>
      <c r="P31">
        <v>1</v>
      </c>
      <c r="R31">
        <v>1</v>
      </c>
    </row>
    <row r="32" spans="1:18">
      <c r="A32" s="26" t="s">
        <v>360</v>
      </c>
      <c r="B32" s="24" t="s">
        <v>1441</v>
      </c>
      <c r="C32" s="24" t="s">
        <v>578</v>
      </c>
      <c r="D32" s="25" t="s">
        <v>176</v>
      </c>
      <c r="E32" s="25" t="s">
        <v>1331</v>
      </c>
      <c r="F32" s="25" t="s">
        <v>1103</v>
      </c>
      <c r="G32" s="25"/>
    </row>
    <row r="33" spans="1:18">
      <c r="A33" s="26" t="s">
        <v>361</v>
      </c>
      <c r="B33" s="24" t="s">
        <v>1441</v>
      </c>
      <c r="C33" s="24" t="s">
        <v>579</v>
      </c>
      <c r="D33" s="25" t="s">
        <v>176</v>
      </c>
      <c r="E33" s="25" t="s">
        <v>1332</v>
      </c>
      <c r="F33" s="25" t="s">
        <v>1103</v>
      </c>
      <c r="G33" s="25"/>
    </row>
    <row r="34" spans="1:18">
      <c r="A34" s="26" t="s">
        <v>362</v>
      </c>
      <c r="B34" s="24" t="s">
        <v>1441</v>
      </c>
      <c r="C34" s="24" t="s">
        <v>655</v>
      </c>
      <c r="D34" s="25" t="s">
        <v>176</v>
      </c>
      <c r="E34" s="25" t="s">
        <v>1330</v>
      </c>
      <c r="F34" s="25" t="s">
        <v>668</v>
      </c>
      <c r="G34" s="25"/>
    </row>
    <row r="35" spans="1:18">
      <c r="A35" s="26" t="s">
        <v>363</v>
      </c>
      <c r="B35" s="24" t="s">
        <v>1441</v>
      </c>
      <c r="C35" s="24" t="s">
        <v>656</v>
      </c>
      <c r="D35" s="25" t="s">
        <v>176</v>
      </c>
      <c r="E35" s="25" t="s">
        <v>1330</v>
      </c>
      <c r="F35" s="25" t="s">
        <v>668</v>
      </c>
      <c r="G35" s="25"/>
    </row>
    <row r="36" spans="1:18">
      <c r="A36" s="26" t="s">
        <v>364</v>
      </c>
      <c r="B36" s="24" t="s">
        <v>1441</v>
      </c>
      <c r="C36" s="24" t="s">
        <v>580</v>
      </c>
      <c r="D36" s="25" t="s">
        <v>176</v>
      </c>
      <c r="E36" s="25" t="s">
        <v>1330</v>
      </c>
      <c r="F36" s="25" t="s">
        <v>653</v>
      </c>
      <c r="G36" s="25"/>
    </row>
    <row r="37" spans="1:18">
      <c r="A37" s="26" t="s">
        <v>365</v>
      </c>
      <c r="B37" s="24" t="s">
        <v>1441</v>
      </c>
      <c r="C37" s="24" t="s">
        <v>581</v>
      </c>
      <c r="D37" s="25" t="s">
        <v>176</v>
      </c>
      <c r="E37" s="25" t="s">
        <v>1330</v>
      </c>
      <c r="F37" s="25" t="s">
        <v>653</v>
      </c>
      <c r="G37" s="25"/>
    </row>
    <row r="38" spans="1:18">
      <c r="A38" s="26" t="s">
        <v>366</v>
      </c>
      <c r="B38" s="24" t="s">
        <v>1441</v>
      </c>
      <c r="C38" s="24" t="s">
        <v>582</v>
      </c>
      <c r="D38" s="25" t="s">
        <v>176</v>
      </c>
      <c r="E38" s="25" t="s">
        <v>1330</v>
      </c>
      <c r="F38" s="25" t="s">
        <v>653</v>
      </c>
      <c r="G38" s="25"/>
    </row>
    <row r="39" spans="1:18">
      <c r="A39" s="26" t="s">
        <v>367</v>
      </c>
      <c r="B39" s="24" t="s">
        <v>1441</v>
      </c>
      <c r="C39" s="24" t="s">
        <v>583</v>
      </c>
      <c r="D39" s="25" t="s">
        <v>176</v>
      </c>
      <c r="E39" s="25" t="s">
        <v>1330</v>
      </c>
      <c r="F39" s="25" t="s">
        <v>653</v>
      </c>
      <c r="G39" s="25"/>
    </row>
    <row r="40" spans="1:18">
      <c r="A40" s="26" t="s">
        <v>368</v>
      </c>
      <c r="B40" s="24" t="s">
        <v>1441</v>
      </c>
      <c r="C40" s="24" t="s">
        <v>584</v>
      </c>
      <c r="D40" s="25" t="s">
        <v>176</v>
      </c>
      <c r="E40" s="25" t="s">
        <v>1330</v>
      </c>
      <c r="F40" s="25" t="s">
        <v>653</v>
      </c>
      <c r="G40" s="25"/>
    </row>
    <row r="41" spans="1:18">
      <c r="A41" s="26" t="s">
        <v>369</v>
      </c>
      <c r="B41" s="24" t="s">
        <v>1441</v>
      </c>
      <c r="C41" s="24" t="s">
        <v>585</v>
      </c>
      <c r="D41" s="25" t="s">
        <v>176</v>
      </c>
      <c r="E41" s="25" t="s">
        <v>1330</v>
      </c>
      <c r="F41" s="25" t="s">
        <v>653</v>
      </c>
      <c r="G41" s="25"/>
    </row>
    <row r="42" spans="1:18">
      <c r="A42" s="26" t="s">
        <v>370</v>
      </c>
      <c r="B42" s="24" t="s">
        <v>1441</v>
      </c>
      <c r="C42" s="24" t="s">
        <v>592</v>
      </c>
      <c r="D42" s="25" t="s">
        <v>176</v>
      </c>
      <c r="E42" s="25" t="s">
        <v>1330</v>
      </c>
      <c r="F42" s="25" t="s">
        <v>653</v>
      </c>
      <c r="G42" s="25"/>
    </row>
    <row r="43" spans="1:18">
      <c r="A43" s="26" t="s">
        <v>371</v>
      </c>
      <c r="B43" s="24" t="s">
        <v>1441</v>
      </c>
      <c r="C43" s="24" t="s">
        <v>593</v>
      </c>
      <c r="D43" s="25" t="s">
        <v>176</v>
      </c>
      <c r="E43" s="25" t="s">
        <v>1332</v>
      </c>
      <c r="F43" s="25" t="s">
        <v>653</v>
      </c>
      <c r="G43" s="25"/>
    </row>
    <row r="44" spans="1:18">
      <c r="A44" s="26" t="s">
        <v>372</v>
      </c>
      <c r="B44" s="24" t="s">
        <v>1441</v>
      </c>
      <c r="C44" s="24" t="s">
        <v>594</v>
      </c>
      <c r="D44" s="25" t="s">
        <v>176</v>
      </c>
      <c r="E44" s="25" t="s">
        <v>1370</v>
      </c>
      <c r="F44" s="25" t="s">
        <v>653</v>
      </c>
      <c r="G44" s="25"/>
    </row>
    <row r="45" spans="1:18">
      <c r="A45" s="26" t="s">
        <v>373</v>
      </c>
      <c r="B45" s="24" t="s">
        <v>1441</v>
      </c>
      <c r="C45" s="24" t="s">
        <v>657</v>
      </c>
      <c r="D45" s="25" t="s">
        <v>176</v>
      </c>
      <c r="E45" s="25" t="s">
        <v>1369</v>
      </c>
      <c r="F45" s="25" t="s">
        <v>653</v>
      </c>
      <c r="G45" s="25"/>
      <c r="L45">
        <v>1</v>
      </c>
      <c r="P45">
        <v>1</v>
      </c>
      <c r="R45">
        <v>1</v>
      </c>
    </row>
    <row r="46" spans="1:18">
      <c r="A46" s="26" t="s">
        <v>374</v>
      </c>
      <c r="B46" s="24" t="s">
        <v>1441</v>
      </c>
      <c r="C46" s="24" t="s">
        <v>658</v>
      </c>
      <c r="D46" s="25" t="s">
        <v>176</v>
      </c>
      <c r="E46" s="25" t="s">
        <v>1370</v>
      </c>
      <c r="F46" s="25" t="s">
        <v>653</v>
      </c>
      <c r="G46" s="25"/>
      <c r="L46">
        <v>1</v>
      </c>
      <c r="P46">
        <v>1</v>
      </c>
      <c r="R46">
        <v>1</v>
      </c>
    </row>
    <row r="47" spans="1:18">
      <c r="A47" s="26" t="s">
        <v>375</v>
      </c>
      <c r="B47" s="24" t="s">
        <v>1441</v>
      </c>
      <c r="C47" s="24" t="s">
        <v>659</v>
      </c>
      <c r="D47" s="25" t="s">
        <v>176</v>
      </c>
      <c r="E47" s="25" t="s">
        <v>1369</v>
      </c>
      <c r="F47" s="25" t="s">
        <v>653</v>
      </c>
      <c r="G47" s="25"/>
      <c r="L47">
        <v>1</v>
      </c>
      <c r="P47">
        <v>1</v>
      </c>
      <c r="R47">
        <v>1</v>
      </c>
    </row>
    <row r="48" spans="1:18">
      <c r="A48" s="26" t="s">
        <v>376</v>
      </c>
      <c r="B48" s="24" t="s">
        <v>1441</v>
      </c>
      <c r="C48" s="24" t="s">
        <v>660</v>
      </c>
      <c r="D48" s="25" t="s">
        <v>176</v>
      </c>
      <c r="E48" s="25" t="s">
        <v>1370</v>
      </c>
      <c r="F48" s="25" t="s">
        <v>653</v>
      </c>
      <c r="G48" s="25"/>
      <c r="L48">
        <v>1</v>
      </c>
      <c r="P48">
        <v>1</v>
      </c>
      <c r="R48">
        <v>1</v>
      </c>
    </row>
    <row r="49" spans="1:18">
      <c r="A49" s="26" t="s">
        <v>377</v>
      </c>
      <c r="B49" s="24" t="s">
        <v>1441</v>
      </c>
      <c r="C49" s="24" t="s">
        <v>661</v>
      </c>
      <c r="D49" s="25" t="s">
        <v>176</v>
      </c>
      <c r="E49" s="25" t="s">
        <v>1369</v>
      </c>
      <c r="F49" s="25" t="s">
        <v>1366</v>
      </c>
      <c r="G49" s="25"/>
      <c r="L49">
        <v>1</v>
      </c>
      <c r="P49">
        <v>1</v>
      </c>
      <c r="R49">
        <v>1</v>
      </c>
    </row>
    <row r="50" spans="1:18">
      <c r="A50" s="26" t="s">
        <v>378</v>
      </c>
      <c r="B50" s="24" t="s">
        <v>1441</v>
      </c>
      <c r="C50" s="24" t="s">
        <v>662</v>
      </c>
      <c r="D50" s="25" t="s">
        <v>176</v>
      </c>
      <c r="E50" s="25" t="s">
        <v>1370</v>
      </c>
      <c r="F50" s="25" t="s">
        <v>653</v>
      </c>
      <c r="G50" s="25"/>
      <c r="L50">
        <v>1</v>
      </c>
      <c r="P50">
        <v>1</v>
      </c>
      <c r="R50">
        <v>1</v>
      </c>
    </row>
    <row r="51" spans="1:18">
      <c r="A51" s="26" t="s">
        <v>379</v>
      </c>
      <c r="B51" s="24" t="s">
        <v>1441</v>
      </c>
      <c r="C51" s="24" t="s">
        <v>663</v>
      </c>
      <c r="D51" s="25" t="s">
        <v>176</v>
      </c>
      <c r="E51" s="25" t="s">
        <v>1369</v>
      </c>
      <c r="F51" s="25" t="s">
        <v>653</v>
      </c>
      <c r="G51" s="25"/>
      <c r="L51">
        <v>1</v>
      </c>
      <c r="P51">
        <v>1</v>
      </c>
      <c r="R51">
        <v>1</v>
      </c>
    </row>
    <row r="52" spans="1:18">
      <c r="A52" s="26" t="s">
        <v>380</v>
      </c>
      <c r="B52" s="24" t="s">
        <v>1441</v>
      </c>
      <c r="C52" s="24" t="s">
        <v>664</v>
      </c>
      <c r="D52" s="25" t="s">
        <v>176</v>
      </c>
      <c r="E52" s="25" t="s">
        <v>1370</v>
      </c>
      <c r="F52" s="25" t="s">
        <v>653</v>
      </c>
      <c r="G52" s="25"/>
      <c r="L52">
        <v>1</v>
      </c>
      <c r="P52">
        <v>1</v>
      </c>
      <c r="R52">
        <v>1</v>
      </c>
    </row>
    <row r="53" spans="1:18">
      <c r="A53" s="26" t="s">
        <v>381</v>
      </c>
      <c r="B53" s="24" t="s">
        <v>1441</v>
      </c>
      <c r="C53" s="24" t="s">
        <v>665</v>
      </c>
      <c r="D53" s="25" t="s">
        <v>176</v>
      </c>
      <c r="E53" s="25" t="s">
        <v>1369</v>
      </c>
      <c r="F53" s="25" t="s">
        <v>653</v>
      </c>
      <c r="G53" s="25"/>
      <c r="L53">
        <v>1</v>
      </c>
      <c r="P53">
        <v>1</v>
      </c>
      <c r="R53">
        <v>1</v>
      </c>
    </row>
    <row r="54" spans="1:18">
      <c r="A54" s="26" t="s">
        <v>382</v>
      </c>
      <c r="B54" s="24" t="s">
        <v>1441</v>
      </c>
      <c r="C54" s="24" t="s">
        <v>666</v>
      </c>
      <c r="D54" s="25" t="s">
        <v>176</v>
      </c>
      <c r="E54" s="25" t="s">
        <v>1370</v>
      </c>
      <c r="F54" s="25" t="s">
        <v>653</v>
      </c>
      <c r="G54" s="25"/>
      <c r="L54">
        <v>1</v>
      </c>
      <c r="P54">
        <v>1</v>
      </c>
      <c r="R54">
        <v>1</v>
      </c>
    </row>
    <row r="55" spans="1:18">
      <c r="A55" s="26" t="s">
        <v>383</v>
      </c>
      <c r="B55" s="24" t="s">
        <v>1441</v>
      </c>
      <c r="C55" s="24" t="s">
        <v>667</v>
      </c>
      <c r="D55" s="25" t="s">
        <v>176</v>
      </c>
      <c r="E55" s="25" t="s">
        <v>1369</v>
      </c>
      <c r="F55" s="25" t="s">
        <v>653</v>
      </c>
      <c r="G55" s="25"/>
      <c r="L55">
        <v>1</v>
      </c>
      <c r="P55">
        <v>1</v>
      </c>
      <c r="R55">
        <v>1</v>
      </c>
    </row>
    <row r="56" spans="1:18">
      <c r="A56" s="26" t="s">
        <v>384</v>
      </c>
      <c r="B56" s="24" t="s">
        <v>1441</v>
      </c>
      <c r="C56" s="24" t="s">
        <v>595</v>
      </c>
      <c r="D56" s="25" t="s">
        <v>176</v>
      </c>
      <c r="E56" s="25" t="s">
        <v>1370</v>
      </c>
      <c r="F56" s="25" t="s">
        <v>653</v>
      </c>
      <c r="G56" s="25"/>
      <c r="L56">
        <v>1</v>
      </c>
      <c r="P56">
        <v>1</v>
      </c>
      <c r="R56">
        <v>1</v>
      </c>
    </row>
    <row r="57" spans="1:18">
      <c r="A57" s="26" t="s">
        <v>385</v>
      </c>
      <c r="B57" s="24" t="s">
        <v>1441</v>
      </c>
      <c r="C57" s="24" t="s">
        <v>596</v>
      </c>
      <c r="D57" s="25" t="s">
        <v>176</v>
      </c>
      <c r="E57" s="25" t="s">
        <v>1369</v>
      </c>
      <c r="F57" s="25" t="s">
        <v>653</v>
      </c>
      <c r="G57" s="25"/>
      <c r="L57">
        <v>1</v>
      </c>
      <c r="P57">
        <v>1</v>
      </c>
      <c r="R57">
        <v>1</v>
      </c>
    </row>
    <row r="58" spans="1:18">
      <c r="A58" s="26" t="s">
        <v>386</v>
      </c>
      <c r="B58" s="24" t="s">
        <v>1441</v>
      </c>
      <c r="C58" s="24" t="s">
        <v>615</v>
      </c>
      <c r="D58" s="25" t="s">
        <v>176</v>
      </c>
      <c r="E58" s="25" t="s">
        <v>1370</v>
      </c>
      <c r="F58" s="25" t="s">
        <v>653</v>
      </c>
      <c r="G58" s="25"/>
      <c r="L58">
        <v>1</v>
      </c>
      <c r="P58">
        <v>1</v>
      </c>
      <c r="R58">
        <v>1</v>
      </c>
    </row>
    <row r="59" spans="1:18">
      <c r="A59" s="26" t="s">
        <v>387</v>
      </c>
      <c r="B59" s="24" t="s">
        <v>1441</v>
      </c>
      <c r="C59" s="24" t="s">
        <v>616</v>
      </c>
      <c r="D59" s="25" t="s">
        <v>176</v>
      </c>
      <c r="E59" s="25" t="s">
        <v>1370</v>
      </c>
      <c r="F59" s="25" t="s">
        <v>653</v>
      </c>
      <c r="G59" s="25"/>
      <c r="L59">
        <v>1</v>
      </c>
      <c r="P59">
        <v>1</v>
      </c>
      <c r="R59">
        <v>1</v>
      </c>
    </row>
    <row r="60" spans="1:18">
      <c r="A60" s="26" t="s">
        <v>388</v>
      </c>
      <c r="B60" s="24" t="s">
        <v>1441</v>
      </c>
      <c r="C60" s="24" t="s">
        <v>617</v>
      </c>
      <c r="D60" s="25" t="s">
        <v>1442</v>
      </c>
      <c r="E60" s="25" t="s">
        <v>1369</v>
      </c>
      <c r="F60" s="25" t="s">
        <v>653</v>
      </c>
      <c r="G60" s="25"/>
      <c r="L60">
        <v>1</v>
      </c>
      <c r="P60">
        <v>1</v>
      </c>
      <c r="R60">
        <v>1</v>
      </c>
    </row>
    <row r="61" spans="1:18">
      <c r="A61" s="26" t="s">
        <v>389</v>
      </c>
      <c r="B61" s="24" t="s">
        <v>1441</v>
      </c>
      <c r="C61" s="24" t="s">
        <v>618</v>
      </c>
      <c r="D61" s="25" t="s">
        <v>1442</v>
      </c>
      <c r="E61" s="25" t="s">
        <v>1370</v>
      </c>
      <c r="F61" s="25" t="s">
        <v>653</v>
      </c>
      <c r="G61" s="25"/>
      <c r="L61">
        <v>1</v>
      </c>
      <c r="P61">
        <v>1</v>
      </c>
      <c r="R61">
        <v>1</v>
      </c>
    </row>
    <row r="62" spans="1:18">
      <c r="A62" s="26" t="s">
        <v>390</v>
      </c>
      <c r="B62" s="28" t="s">
        <v>173</v>
      </c>
      <c r="C62" s="28" t="s">
        <v>578</v>
      </c>
      <c r="D62" s="29" t="s">
        <v>1442</v>
      </c>
      <c r="E62" s="29" t="s">
        <v>1332</v>
      </c>
      <c r="F62" s="29" t="s">
        <v>653</v>
      </c>
      <c r="G62" s="27" t="s">
        <v>251</v>
      </c>
    </row>
    <row r="63" spans="1:18">
      <c r="A63" s="26" t="s">
        <v>391</v>
      </c>
      <c r="B63" s="28" t="s">
        <v>173</v>
      </c>
      <c r="C63" s="28" t="s">
        <v>579</v>
      </c>
      <c r="D63" s="29" t="s">
        <v>1442</v>
      </c>
      <c r="E63" s="29" t="s">
        <v>1332</v>
      </c>
      <c r="F63" s="29" t="s">
        <v>653</v>
      </c>
      <c r="G63" s="27" t="s">
        <v>251</v>
      </c>
    </row>
    <row r="64" spans="1:18">
      <c r="A64" s="26" t="s">
        <v>392</v>
      </c>
      <c r="B64" s="28" t="s">
        <v>173</v>
      </c>
      <c r="C64" s="28" t="s">
        <v>655</v>
      </c>
      <c r="D64" s="29" t="s">
        <v>176</v>
      </c>
      <c r="E64" s="29" t="s">
        <v>1330</v>
      </c>
      <c r="F64" s="29" t="s">
        <v>653</v>
      </c>
      <c r="G64" s="27" t="s">
        <v>251</v>
      </c>
    </row>
    <row r="65" spans="1:23">
      <c r="A65" s="26" t="s">
        <v>393</v>
      </c>
      <c r="B65" s="28" t="s">
        <v>173</v>
      </c>
      <c r="C65" s="28" t="s">
        <v>656</v>
      </c>
      <c r="D65" s="29" t="s">
        <v>176</v>
      </c>
      <c r="E65" s="29" t="s">
        <v>1330</v>
      </c>
      <c r="F65" s="29" t="s">
        <v>653</v>
      </c>
      <c r="G65" s="27" t="s">
        <v>251</v>
      </c>
    </row>
    <row r="66" spans="1:23">
      <c r="A66" s="26" t="s">
        <v>394</v>
      </c>
      <c r="B66" s="28" t="s">
        <v>173</v>
      </c>
      <c r="C66" s="28" t="s">
        <v>580</v>
      </c>
      <c r="D66" s="29" t="s">
        <v>176</v>
      </c>
      <c r="E66" s="29" t="s">
        <v>1330</v>
      </c>
      <c r="F66" s="29" t="s">
        <v>653</v>
      </c>
      <c r="G66" s="27" t="s">
        <v>251</v>
      </c>
    </row>
    <row r="67" spans="1:23">
      <c r="A67" s="26" t="s">
        <v>395</v>
      </c>
      <c r="B67" s="28" t="s">
        <v>173</v>
      </c>
      <c r="C67" s="28" t="s">
        <v>581</v>
      </c>
      <c r="D67" s="29" t="s">
        <v>176</v>
      </c>
      <c r="E67" s="29" t="s">
        <v>1330</v>
      </c>
      <c r="F67" s="29" t="s">
        <v>653</v>
      </c>
      <c r="G67" s="27" t="s">
        <v>251</v>
      </c>
    </row>
    <row r="68" spans="1:23">
      <c r="A68" s="26" t="s">
        <v>396</v>
      </c>
      <c r="B68" s="28" t="s">
        <v>173</v>
      </c>
      <c r="C68" s="28" t="s">
        <v>582</v>
      </c>
      <c r="D68" s="29" t="s">
        <v>176</v>
      </c>
      <c r="E68" s="29" t="s">
        <v>1330</v>
      </c>
      <c r="F68" s="29" t="s">
        <v>653</v>
      </c>
      <c r="G68" s="27" t="s">
        <v>251</v>
      </c>
    </row>
    <row r="69" spans="1:23">
      <c r="A69" s="26" t="s">
        <v>397</v>
      </c>
      <c r="B69" s="28" t="s">
        <v>173</v>
      </c>
      <c r="C69" s="28" t="s">
        <v>583</v>
      </c>
      <c r="D69" s="29" t="s">
        <v>176</v>
      </c>
      <c r="E69" s="29" t="s">
        <v>1330</v>
      </c>
      <c r="F69" s="29" t="s">
        <v>653</v>
      </c>
      <c r="G69" s="27" t="s">
        <v>251</v>
      </c>
    </row>
    <row r="70" spans="1:23">
      <c r="A70" s="26" t="s">
        <v>398</v>
      </c>
      <c r="B70" s="28" t="s">
        <v>173</v>
      </c>
      <c r="C70" s="28" t="s">
        <v>584</v>
      </c>
      <c r="D70" s="29" t="s">
        <v>176</v>
      </c>
      <c r="E70" s="29" t="s">
        <v>1330</v>
      </c>
      <c r="F70" s="29" t="s">
        <v>653</v>
      </c>
      <c r="G70" s="27" t="s">
        <v>251</v>
      </c>
    </row>
    <row r="71" spans="1:23">
      <c r="A71" s="26" t="s">
        <v>399</v>
      </c>
      <c r="B71" s="28" t="s">
        <v>173</v>
      </c>
      <c r="C71" s="28" t="s">
        <v>585</v>
      </c>
      <c r="D71" s="29" t="s">
        <v>176</v>
      </c>
      <c r="E71" s="29" t="s">
        <v>1330</v>
      </c>
      <c r="F71" s="29" t="s">
        <v>653</v>
      </c>
      <c r="G71" s="27" t="s">
        <v>251</v>
      </c>
    </row>
    <row r="72" spans="1:23">
      <c r="A72" s="26" t="s">
        <v>400</v>
      </c>
      <c r="B72" s="28" t="s">
        <v>173</v>
      </c>
      <c r="C72" s="28" t="s">
        <v>592</v>
      </c>
      <c r="D72" s="29" t="s">
        <v>176</v>
      </c>
      <c r="E72" s="29" t="s">
        <v>1330</v>
      </c>
      <c r="F72" s="29" t="s">
        <v>653</v>
      </c>
      <c r="G72" s="27" t="s">
        <v>251</v>
      </c>
    </row>
    <row r="73" spans="1:23">
      <c r="A73" s="26" t="s">
        <v>401</v>
      </c>
      <c r="B73" s="28" t="s">
        <v>173</v>
      </c>
      <c r="C73" s="28" t="s">
        <v>593</v>
      </c>
      <c r="D73" s="29" t="s">
        <v>176</v>
      </c>
      <c r="E73" s="29" t="s">
        <v>1330</v>
      </c>
      <c r="F73" s="29" t="s">
        <v>653</v>
      </c>
      <c r="G73" s="27" t="s">
        <v>672</v>
      </c>
    </row>
    <row r="74" spans="1:23">
      <c r="A74" s="26" t="s">
        <v>402</v>
      </c>
      <c r="B74" s="28" t="s">
        <v>173</v>
      </c>
      <c r="C74" s="28" t="s">
        <v>594</v>
      </c>
      <c r="D74" s="29" t="s">
        <v>176</v>
      </c>
      <c r="E74" s="27" t="s">
        <v>1369</v>
      </c>
      <c r="F74" s="29" t="s">
        <v>653</v>
      </c>
      <c r="G74" s="27" t="s">
        <v>672</v>
      </c>
      <c r="L74">
        <v>1</v>
      </c>
      <c r="N74">
        <v>1</v>
      </c>
      <c r="P74">
        <v>1</v>
      </c>
      <c r="R74">
        <v>1</v>
      </c>
      <c r="S74">
        <v>1</v>
      </c>
      <c r="V74">
        <v>1</v>
      </c>
      <c r="W74">
        <v>1</v>
      </c>
    </row>
    <row r="75" spans="1:23">
      <c r="A75" s="26" t="s">
        <v>403</v>
      </c>
      <c r="B75" s="28" t="s">
        <v>173</v>
      </c>
      <c r="C75" s="28" t="s">
        <v>657</v>
      </c>
      <c r="D75" s="29" t="s">
        <v>176</v>
      </c>
      <c r="E75" s="27" t="s">
        <v>1369</v>
      </c>
      <c r="F75" s="29" t="s">
        <v>653</v>
      </c>
      <c r="G75" s="27" t="s">
        <v>251</v>
      </c>
      <c r="L75">
        <v>1</v>
      </c>
      <c r="N75">
        <v>1</v>
      </c>
      <c r="P75">
        <v>1</v>
      </c>
      <c r="R75">
        <v>1</v>
      </c>
      <c r="S75">
        <v>1</v>
      </c>
      <c r="V75">
        <v>1</v>
      </c>
      <c r="W75">
        <v>1</v>
      </c>
    </row>
    <row r="76" spans="1:23">
      <c r="A76" s="26" t="s">
        <v>404</v>
      </c>
      <c r="B76" s="28" t="s">
        <v>173</v>
      </c>
      <c r="C76" s="28" t="s">
        <v>658</v>
      </c>
      <c r="D76" s="29" t="s">
        <v>176</v>
      </c>
      <c r="E76" s="27" t="s">
        <v>1369</v>
      </c>
      <c r="F76" s="29" t="s">
        <v>653</v>
      </c>
      <c r="G76" s="27" t="s">
        <v>251</v>
      </c>
      <c r="L76">
        <v>1</v>
      </c>
      <c r="N76">
        <v>1</v>
      </c>
      <c r="P76">
        <v>1</v>
      </c>
      <c r="R76">
        <v>1</v>
      </c>
      <c r="S76">
        <v>1</v>
      </c>
      <c r="V76">
        <v>1</v>
      </c>
      <c r="W76">
        <v>1</v>
      </c>
    </row>
    <row r="77" spans="1:23">
      <c r="A77" s="26" t="s">
        <v>405</v>
      </c>
      <c r="B77" s="28" t="s">
        <v>173</v>
      </c>
      <c r="C77" s="28" t="s">
        <v>659</v>
      </c>
      <c r="D77" s="29" t="s">
        <v>176</v>
      </c>
      <c r="E77" s="27" t="s">
        <v>1369</v>
      </c>
      <c r="F77" s="29" t="s">
        <v>653</v>
      </c>
      <c r="G77" s="27" t="s">
        <v>251</v>
      </c>
      <c r="L77">
        <v>1</v>
      </c>
      <c r="N77">
        <v>1</v>
      </c>
      <c r="P77">
        <v>1</v>
      </c>
      <c r="R77">
        <v>1</v>
      </c>
      <c r="S77">
        <v>1</v>
      </c>
      <c r="V77">
        <v>1</v>
      </c>
      <c r="W77">
        <v>1</v>
      </c>
    </row>
    <row r="78" spans="1:23">
      <c r="A78" s="26" t="s">
        <v>406</v>
      </c>
      <c r="B78" s="28" t="s">
        <v>173</v>
      </c>
      <c r="C78" s="28" t="s">
        <v>660</v>
      </c>
      <c r="D78" s="29" t="s">
        <v>176</v>
      </c>
      <c r="E78" s="27" t="s">
        <v>1369</v>
      </c>
      <c r="F78" s="29" t="s">
        <v>653</v>
      </c>
      <c r="G78" s="27" t="s">
        <v>251</v>
      </c>
      <c r="L78">
        <v>1</v>
      </c>
      <c r="N78">
        <v>1</v>
      </c>
      <c r="P78">
        <v>1</v>
      </c>
      <c r="R78">
        <v>1</v>
      </c>
      <c r="S78">
        <v>1</v>
      </c>
      <c r="V78">
        <v>1</v>
      </c>
      <c r="W78">
        <v>1</v>
      </c>
    </row>
    <row r="79" spans="1:23">
      <c r="A79" s="26" t="s">
        <v>407</v>
      </c>
      <c r="B79" s="28" t="s">
        <v>173</v>
      </c>
      <c r="C79" s="28" t="s">
        <v>661</v>
      </c>
      <c r="D79" s="29" t="s">
        <v>176</v>
      </c>
      <c r="E79" s="27" t="s">
        <v>1369</v>
      </c>
      <c r="F79" s="29" t="s">
        <v>653</v>
      </c>
      <c r="G79" s="27" t="s">
        <v>251</v>
      </c>
      <c r="L79">
        <v>1</v>
      </c>
      <c r="N79">
        <v>1</v>
      </c>
      <c r="P79">
        <v>1</v>
      </c>
      <c r="R79">
        <v>1</v>
      </c>
      <c r="S79">
        <v>1</v>
      </c>
      <c r="V79">
        <v>1</v>
      </c>
      <c r="W79">
        <v>1</v>
      </c>
    </row>
    <row r="80" spans="1:23">
      <c r="A80" s="26" t="s">
        <v>408</v>
      </c>
      <c r="B80" s="28" t="s">
        <v>173</v>
      </c>
      <c r="C80" s="28" t="s">
        <v>662</v>
      </c>
      <c r="D80" s="29" t="s">
        <v>176</v>
      </c>
      <c r="E80" s="27" t="s">
        <v>1369</v>
      </c>
      <c r="F80" s="29" t="s">
        <v>653</v>
      </c>
      <c r="G80" s="27" t="s">
        <v>251</v>
      </c>
      <c r="L80">
        <v>1</v>
      </c>
      <c r="N80">
        <v>1</v>
      </c>
      <c r="P80">
        <v>1</v>
      </c>
      <c r="R80">
        <v>1</v>
      </c>
      <c r="S80">
        <v>1</v>
      </c>
      <c r="V80">
        <v>1</v>
      </c>
      <c r="W80">
        <v>1</v>
      </c>
    </row>
    <row r="81" spans="1:27">
      <c r="A81" s="26" t="s">
        <v>409</v>
      </c>
      <c r="B81" s="28" t="s">
        <v>173</v>
      </c>
      <c r="C81" s="28" t="s">
        <v>663</v>
      </c>
      <c r="D81" s="29" t="s">
        <v>176</v>
      </c>
      <c r="E81" s="27" t="s">
        <v>1369</v>
      </c>
      <c r="F81" s="29" t="s">
        <v>653</v>
      </c>
      <c r="G81" s="27" t="s">
        <v>251</v>
      </c>
      <c r="L81">
        <v>1</v>
      </c>
      <c r="N81">
        <v>1</v>
      </c>
      <c r="P81">
        <v>1</v>
      </c>
      <c r="R81">
        <v>1</v>
      </c>
      <c r="S81">
        <v>1</v>
      </c>
    </row>
    <row r="82" spans="1:27">
      <c r="A82" s="26" t="s">
        <v>410</v>
      </c>
      <c r="B82" s="28" t="s">
        <v>173</v>
      </c>
      <c r="C82" s="28" t="s">
        <v>664</v>
      </c>
      <c r="D82" s="29" t="s">
        <v>176</v>
      </c>
      <c r="E82" s="27" t="s">
        <v>1369</v>
      </c>
      <c r="F82" s="29" t="s">
        <v>653</v>
      </c>
      <c r="G82" s="27" t="s">
        <v>251</v>
      </c>
      <c r="L82">
        <v>1</v>
      </c>
      <c r="N82">
        <v>1</v>
      </c>
      <c r="P82">
        <v>1</v>
      </c>
      <c r="R82">
        <v>1</v>
      </c>
      <c r="S82">
        <v>1</v>
      </c>
      <c r="V82">
        <v>1</v>
      </c>
      <c r="W82">
        <v>1</v>
      </c>
    </row>
    <row r="83" spans="1:27">
      <c r="A83" s="26" t="s">
        <v>411</v>
      </c>
      <c r="B83" s="28" t="s">
        <v>173</v>
      </c>
      <c r="C83" s="28" t="s">
        <v>665</v>
      </c>
      <c r="D83" s="29" t="s">
        <v>176</v>
      </c>
      <c r="E83" s="27" t="s">
        <v>1369</v>
      </c>
      <c r="F83" s="29" t="s">
        <v>653</v>
      </c>
      <c r="G83" s="27" t="s">
        <v>251</v>
      </c>
      <c r="L83">
        <v>1</v>
      </c>
      <c r="N83">
        <v>1</v>
      </c>
      <c r="P83">
        <v>1</v>
      </c>
      <c r="R83">
        <v>1</v>
      </c>
      <c r="S83">
        <v>1</v>
      </c>
    </row>
    <row r="84" spans="1:27">
      <c r="A84" s="26" t="s">
        <v>412</v>
      </c>
      <c r="B84" s="28" t="s">
        <v>173</v>
      </c>
      <c r="C84" s="28" t="s">
        <v>666</v>
      </c>
      <c r="D84" s="29" t="s">
        <v>176</v>
      </c>
      <c r="E84" s="27" t="s">
        <v>1369</v>
      </c>
      <c r="F84" s="29" t="s">
        <v>653</v>
      </c>
      <c r="G84" s="27" t="s">
        <v>251</v>
      </c>
      <c r="L84">
        <v>1</v>
      </c>
      <c r="N84">
        <v>1</v>
      </c>
      <c r="P84">
        <v>1</v>
      </c>
      <c r="R84">
        <v>1</v>
      </c>
      <c r="S84">
        <v>1</v>
      </c>
      <c r="V84">
        <v>1</v>
      </c>
      <c r="W84">
        <v>1</v>
      </c>
    </row>
    <row r="85" spans="1:27">
      <c r="A85" s="26" t="s">
        <v>413</v>
      </c>
      <c r="B85" s="28" t="s">
        <v>173</v>
      </c>
      <c r="C85" s="28" t="s">
        <v>667</v>
      </c>
      <c r="D85" s="29" t="s">
        <v>176</v>
      </c>
      <c r="E85" s="27" t="s">
        <v>1369</v>
      </c>
      <c r="F85" s="29" t="s">
        <v>653</v>
      </c>
      <c r="G85" s="27" t="s">
        <v>251</v>
      </c>
      <c r="L85">
        <v>1</v>
      </c>
      <c r="M85" s="11"/>
      <c r="N85">
        <v>1</v>
      </c>
      <c r="P85">
        <v>1</v>
      </c>
      <c r="R85">
        <v>1</v>
      </c>
      <c r="S85">
        <v>1</v>
      </c>
    </row>
    <row r="86" spans="1:27">
      <c r="A86" s="26" t="s">
        <v>414</v>
      </c>
      <c r="B86" s="28" t="s">
        <v>173</v>
      </c>
      <c r="C86" s="28" t="s">
        <v>595</v>
      </c>
      <c r="D86" s="29" t="s">
        <v>176</v>
      </c>
      <c r="E86" s="27" t="s">
        <v>1369</v>
      </c>
      <c r="F86" s="29" t="s">
        <v>653</v>
      </c>
      <c r="G86" s="27" t="s">
        <v>251</v>
      </c>
      <c r="L86">
        <v>1</v>
      </c>
      <c r="M86" s="11"/>
      <c r="N86">
        <v>1</v>
      </c>
      <c r="P86">
        <v>1</v>
      </c>
      <c r="R86">
        <v>1</v>
      </c>
      <c r="S86">
        <v>1</v>
      </c>
      <c r="V86">
        <v>1</v>
      </c>
      <c r="W86">
        <v>1</v>
      </c>
    </row>
    <row r="87" spans="1:27">
      <c r="A87" s="26" t="s">
        <v>415</v>
      </c>
      <c r="B87" s="28" t="s">
        <v>173</v>
      </c>
      <c r="C87" s="28" t="s">
        <v>596</v>
      </c>
      <c r="D87" s="29" t="s">
        <v>176</v>
      </c>
      <c r="E87" s="27" t="s">
        <v>1369</v>
      </c>
      <c r="F87" s="29" t="s">
        <v>653</v>
      </c>
      <c r="G87" s="27" t="s">
        <v>251</v>
      </c>
      <c r="L87">
        <v>1</v>
      </c>
      <c r="M87" s="11"/>
      <c r="N87">
        <v>1</v>
      </c>
      <c r="P87">
        <v>1</v>
      </c>
      <c r="R87">
        <v>1</v>
      </c>
      <c r="S87">
        <v>1</v>
      </c>
    </row>
    <row r="88" spans="1:27">
      <c r="A88" s="26" t="s">
        <v>416</v>
      </c>
      <c r="B88" s="28" t="s">
        <v>173</v>
      </c>
      <c r="C88" s="28" t="s">
        <v>615</v>
      </c>
      <c r="D88" s="29" t="s">
        <v>176</v>
      </c>
      <c r="E88" s="27" t="s">
        <v>1369</v>
      </c>
      <c r="F88" s="29" t="s">
        <v>653</v>
      </c>
      <c r="G88" s="27" t="s">
        <v>251</v>
      </c>
      <c r="L88">
        <v>1</v>
      </c>
      <c r="M88" s="11"/>
      <c r="N88">
        <v>1</v>
      </c>
      <c r="P88">
        <v>1</v>
      </c>
      <c r="R88">
        <v>1</v>
      </c>
      <c r="S88">
        <v>1</v>
      </c>
      <c r="V88">
        <v>1</v>
      </c>
      <c r="W88">
        <v>1</v>
      </c>
    </row>
    <row r="89" spans="1:27">
      <c r="A89" s="26" t="s">
        <v>417</v>
      </c>
      <c r="B89" s="28" t="s">
        <v>173</v>
      </c>
      <c r="C89" s="28" t="s">
        <v>616</v>
      </c>
      <c r="D89" s="29" t="s">
        <v>176</v>
      </c>
      <c r="E89" s="27" t="s">
        <v>1369</v>
      </c>
      <c r="F89" s="29" t="s">
        <v>653</v>
      </c>
      <c r="G89" s="27" t="s">
        <v>251</v>
      </c>
      <c r="L89">
        <v>1</v>
      </c>
      <c r="M89" s="11"/>
      <c r="N89">
        <v>1</v>
      </c>
      <c r="P89">
        <v>1</v>
      </c>
      <c r="R89">
        <v>1</v>
      </c>
      <c r="S89">
        <v>1</v>
      </c>
    </row>
    <row r="90" spans="1:27">
      <c r="A90" s="26" t="s">
        <v>418</v>
      </c>
      <c r="B90" s="28" t="s">
        <v>173</v>
      </c>
      <c r="C90" s="28" t="s">
        <v>617</v>
      </c>
      <c r="D90" s="29" t="s">
        <v>176</v>
      </c>
      <c r="E90" s="27" t="s">
        <v>1369</v>
      </c>
      <c r="F90" s="29" t="s">
        <v>653</v>
      </c>
      <c r="G90" s="27" t="s">
        <v>251</v>
      </c>
      <c r="L90">
        <v>1</v>
      </c>
      <c r="M90" s="11"/>
      <c r="N90">
        <v>1</v>
      </c>
      <c r="P90">
        <v>1</v>
      </c>
      <c r="R90">
        <v>1</v>
      </c>
      <c r="S90">
        <v>1</v>
      </c>
      <c r="V90">
        <v>1</v>
      </c>
      <c r="W90">
        <v>1</v>
      </c>
    </row>
    <row r="91" spans="1:27">
      <c r="A91" s="26" t="s">
        <v>419</v>
      </c>
      <c r="B91" s="28" t="s">
        <v>173</v>
      </c>
      <c r="C91" s="28" t="s">
        <v>618</v>
      </c>
      <c r="D91" s="29" t="s">
        <v>176</v>
      </c>
      <c r="E91" s="27" t="s">
        <v>1369</v>
      </c>
      <c r="F91" s="29" t="s">
        <v>653</v>
      </c>
      <c r="G91" s="27" t="s">
        <v>251</v>
      </c>
      <c r="L91">
        <v>1</v>
      </c>
      <c r="M91" s="11"/>
      <c r="N91">
        <v>1</v>
      </c>
      <c r="P91">
        <v>1</v>
      </c>
      <c r="R91">
        <v>1</v>
      </c>
      <c r="S91">
        <v>1</v>
      </c>
    </row>
    <row r="92" spans="1:27">
      <c r="A92" s="26" t="s">
        <v>420</v>
      </c>
      <c r="B92" s="28" t="s">
        <v>173</v>
      </c>
      <c r="C92" s="28" t="s">
        <v>1433</v>
      </c>
      <c r="D92" s="29" t="s">
        <v>1569</v>
      </c>
      <c r="E92" s="27"/>
      <c r="F92" s="29" t="s">
        <v>653</v>
      </c>
      <c r="G92" s="27" t="s">
        <v>251</v>
      </c>
      <c r="L92">
        <v>1</v>
      </c>
      <c r="M92" s="11"/>
      <c r="N92">
        <v>1</v>
      </c>
      <c r="P92">
        <v>1</v>
      </c>
      <c r="Y92">
        <v>1</v>
      </c>
      <c r="AA92">
        <v>1</v>
      </c>
    </row>
    <row r="93" spans="1:27">
      <c r="A93" s="26" t="s">
        <v>421</v>
      </c>
      <c r="B93" s="28" t="s">
        <v>173</v>
      </c>
      <c r="C93" s="28" t="s">
        <v>1375</v>
      </c>
      <c r="D93" s="29" t="s">
        <v>1570</v>
      </c>
      <c r="E93" s="27"/>
      <c r="F93" s="29" t="s">
        <v>653</v>
      </c>
      <c r="G93" s="27" t="s">
        <v>251</v>
      </c>
      <c r="L93">
        <v>1</v>
      </c>
      <c r="M93" s="11"/>
      <c r="N93">
        <v>1</v>
      </c>
      <c r="P93">
        <v>1</v>
      </c>
      <c r="Y93">
        <v>1</v>
      </c>
      <c r="AA93">
        <v>1</v>
      </c>
    </row>
    <row r="94" spans="1:27">
      <c r="A94" s="26" t="s">
        <v>422</v>
      </c>
      <c r="B94" s="28" t="s">
        <v>173</v>
      </c>
      <c r="C94" s="28" t="s">
        <v>1376</v>
      </c>
      <c r="D94" s="29" t="s">
        <v>177</v>
      </c>
      <c r="E94" s="27"/>
      <c r="F94" s="29" t="s">
        <v>653</v>
      </c>
      <c r="G94" s="27" t="s">
        <v>251</v>
      </c>
      <c r="L94">
        <v>1</v>
      </c>
      <c r="M94" s="11"/>
      <c r="N94">
        <v>1</v>
      </c>
      <c r="P94">
        <v>1</v>
      </c>
      <c r="Y94">
        <v>1</v>
      </c>
      <c r="AA94">
        <v>1</v>
      </c>
    </row>
    <row r="95" spans="1:27">
      <c r="A95" s="26" t="s">
        <v>423</v>
      </c>
      <c r="B95" s="28" t="s">
        <v>173</v>
      </c>
      <c r="C95" s="28" t="s">
        <v>1377</v>
      </c>
      <c r="D95" s="29" t="s">
        <v>177</v>
      </c>
      <c r="E95" s="27"/>
      <c r="F95" s="29" t="s">
        <v>653</v>
      </c>
      <c r="G95" s="27" t="s">
        <v>251</v>
      </c>
      <c r="L95">
        <v>1</v>
      </c>
      <c r="M95" s="11"/>
      <c r="N95">
        <v>1</v>
      </c>
      <c r="P95">
        <v>1</v>
      </c>
      <c r="Y95">
        <v>1</v>
      </c>
      <c r="AA95">
        <v>1</v>
      </c>
    </row>
    <row r="96" spans="1:27">
      <c r="A96" s="26" t="s">
        <v>424</v>
      </c>
      <c r="B96" s="28" t="s">
        <v>173</v>
      </c>
      <c r="C96" s="28" t="s">
        <v>1378</v>
      </c>
      <c r="D96" s="29" t="s">
        <v>177</v>
      </c>
      <c r="E96" s="27"/>
      <c r="F96" s="29" t="s">
        <v>653</v>
      </c>
      <c r="G96" s="27" t="s">
        <v>251</v>
      </c>
      <c r="L96">
        <v>1</v>
      </c>
      <c r="M96" s="11"/>
      <c r="N96">
        <v>1</v>
      </c>
      <c r="P96">
        <v>1</v>
      </c>
      <c r="Y96">
        <v>1</v>
      </c>
      <c r="AA96">
        <v>1</v>
      </c>
    </row>
    <row r="97" spans="1:27">
      <c r="A97" s="26"/>
      <c r="B97" s="28" t="s">
        <v>173</v>
      </c>
      <c r="C97" s="28" t="s">
        <v>1622</v>
      </c>
      <c r="D97" s="29" t="s">
        <v>177</v>
      </c>
      <c r="E97" s="27"/>
      <c r="F97" s="29" t="s">
        <v>653</v>
      </c>
      <c r="G97" s="27" t="s">
        <v>251</v>
      </c>
      <c r="L97">
        <v>1</v>
      </c>
      <c r="M97" s="11"/>
      <c r="N97">
        <v>1</v>
      </c>
      <c r="P97">
        <v>1</v>
      </c>
      <c r="Y97">
        <v>1</v>
      </c>
      <c r="AA97">
        <v>1</v>
      </c>
    </row>
    <row r="98" spans="1:27">
      <c r="A98" s="26"/>
      <c r="B98" s="28"/>
      <c r="C98" s="28" t="s">
        <v>1657</v>
      </c>
      <c r="D98" s="29" t="s">
        <v>177</v>
      </c>
      <c r="E98" s="27"/>
      <c r="F98" s="29" t="s">
        <v>1658</v>
      </c>
      <c r="G98" s="27" t="s">
        <v>251</v>
      </c>
      <c r="L98">
        <v>1</v>
      </c>
      <c r="M98" s="11"/>
      <c r="N98">
        <v>1</v>
      </c>
      <c r="P98">
        <v>1</v>
      </c>
      <c r="Y98">
        <v>1</v>
      </c>
      <c r="AA98">
        <v>1</v>
      </c>
    </row>
    <row r="99" spans="1:27">
      <c r="A99" s="26" t="s">
        <v>425</v>
      </c>
      <c r="B99" s="28" t="s">
        <v>173</v>
      </c>
      <c r="C99" s="28" t="s">
        <v>1386</v>
      </c>
      <c r="D99" s="29" t="s">
        <v>177</v>
      </c>
      <c r="E99" s="27"/>
      <c r="F99" s="29" t="s">
        <v>653</v>
      </c>
      <c r="G99" s="27" t="s">
        <v>251</v>
      </c>
      <c r="L99">
        <v>1</v>
      </c>
      <c r="M99" s="11"/>
      <c r="N99">
        <v>1</v>
      </c>
      <c r="P99">
        <v>1</v>
      </c>
      <c r="Y99">
        <v>1</v>
      </c>
      <c r="AA99">
        <v>1</v>
      </c>
    </row>
    <row r="100" spans="1:27">
      <c r="A100" s="26" t="s">
        <v>426</v>
      </c>
      <c r="B100" s="28" t="s">
        <v>173</v>
      </c>
      <c r="C100" s="28" t="s">
        <v>1387</v>
      </c>
      <c r="D100" s="29" t="s">
        <v>177</v>
      </c>
      <c r="E100" s="27"/>
      <c r="F100" s="29" t="s">
        <v>653</v>
      </c>
      <c r="G100" s="27" t="s">
        <v>251</v>
      </c>
      <c r="L100">
        <v>1</v>
      </c>
      <c r="M100" s="11"/>
      <c r="N100">
        <v>1</v>
      </c>
      <c r="P100">
        <v>1</v>
      </c>
      <c r="Y100">
        <v>1</v>
      </c>
      <c r="AA100">
        <v>1</v>
      </c>
    </row>
    <row r="101" spans="1:27">
      <c r="A101" s="26" t="s">
        <v>427</v>
      </c>
      <c r="B101" s="28" t="s">
        <v>173</v>
      </c>
      <c r="C101" s="28" t="s">
        <v>1388</v>
      </c>
      <c r="D101" s="29" t="s">
        <v>177</v>
      </c>
      <c r="E101" s="27"/>
      <c r="F101" s="29" t="s">
        <v>653</v>
      </c>
      <c r="G101" s="27" t="s">
        <v>251</v>
      </c>
      <c r="L101">
        <v>1</v>
      </c>
      <c r="M101" s="11"/>
      <c r="N101">
        <v>1</v>
      </c>
      <c r="P101">
        <v>1</v>
      </c>
      <c r="Y101">
        <v>1</v>
      </c>
      <c r="AA101">
        <v>1</v>
      </c>
    </row>
    <row r="102" spans="1:27">
      <c r="A102" s="26" t="s">
        <v>428</v>
      </c>
      <c r="B102" s="28" t="s">
        <v>173</v>
      </c>
      <c r="C102" s="28" t="s">
        <v>1389</v>
      </c>
      <c r="D102" s="29" t="s">
        <v>177</v>
      </c>
      <c r="E102" s="27"/>
      <c r="F102" s="29" t="s">
        <v>653</v>
      </c>
      <c r="G102" s="27" t="s">
        <v>251</v>
      </c>
      <c r="L102">
        <v>1</v>
      </c>
      <c r="M102" s="11"/>
      <c r="N102">
        <v>1</v>
      </c>
      <c r="P102">
        <v>1</v>
      </c>
      <c r="Y102">
        <v>1</v>
      </c>
      <c r="AA102">
        <v>1</v>
      </c>
    </row>
    <row r="103" spans="1:27">
      <c r="A103" s="26" t="s">
        <v>429</v>
      </c>
      <c r="B103" s="28" t="s">
        <v>173</v>
      </c>
      <c r="C103" s="28" t="s">
        <v>1390</v>
      </c>
      <c r="D103" s="29" t="s">
        <v>177</v>
      </c>
      <c r="E103" s="27"/>
      <c r="F103" s="29" t="s">
        <v>653</v>
      </c>
      <c r="G103" s="27" t="s">
        <v>251</v>
      </c>
      <c r="L103">
        <v>1</v>
      </c>
      <c r="M103" s="11"/>
      <c r="N103">
        <v>1</v>
      </c>
      <c r="P103">
        <v>1</v>
      </c>
      <c r="Y103">
        <v>1</v>
      </c>
      <c r="AA103">
        <v>1</v>
      </c>
    </row>
    <row r="104" spans="1:27">
      <c r="A104" s="26" t="s">
        <v>430</v>
      </c>
      <c r="B104" s="28" t="s">
        <v>173</v>
      </c>
      <c r="C104" s="28" t="s">
        <v>1391</v>
      </c>
      <c r="D104" s="29" t="s">
        <v>177</v>
      </c>
      <c r="E104" s="27"/>
      <c r="F104" s="29" t="s">
        <v>653</v>
      </c>
      <c r="G104" s="27" t="s">
        <v>251</v>
      </c>
      <c r="L104">
        <v>1</v>
      </c>
      <c r="M104" s="11"/>
      <c r="N104">
        <v>1</v>
      </c>
      <c r="P104">
        <v>1</v>
      </c>
      <c r="Y104">
        <v>1</v>
      </c>
      <c r="AA104">
        <v>1</v>
      </c>
    </row>
    <row r="105" spans="1:27">
      <c r="A105" s="26" t="s">
        <v>431</v>
      </c>
      <c r="B105" s="28" t="s">
        <v>173</v>
      </c>
      <c r="C105" s="28" t="s">
        <v>1392</v>
      </c>
      <c r="D105" s="29" t="s">
        <v>177</v>
      </c>
      <c r="E105" s="27"/>
      <c r="F105" s="29" t="s">
        <v>653</v>
      </c>
      <c r="G105" s="27" t="s">
        <v>251</v>
      </c>
      <c r="L105">
        <v>1</v>
      </c>
      <c r="M105" s="11"/>
      <c r="N105">
        <v>1</v>
      </c>
      <c r="P105">
        <v>1</v>
      </c>
      <c r="Y105">
        <v>1</v>
      </c>
      <c r="AA105">
        <v>1</v>
      </c>
    </row>
    <row r="106" spans="1:27">
      <c r="A106" s="26" t="s">
        <v>432</v>
      </c>
      <c r="B106" s="28" t="s">
        <v>173</v>
      </c>
      <c r="C106" s="28" t="s">
        <v>1397</v>
      </c>
      <c r="D106" s="29" t="s">
        <v>177</v>
      </c>
      <c r="E106" s="27"/>
      <c r="F106" s="29" t="s">
        <v>653</v>
      </c>
      <c r="G106" s="27" t="s">
        <v>251</v>
      </c>
      <c r="L106">
        <v>1</v>
      </c>
      <c r="M106" s="11"/>
      <c r="N106">
        <v>1</v>
      </c>
      <c r="P106">
        <v>1</v>
      </c>
      <c r="Y106">
        <v>1</v>
      </c>
      <c r="AA106">
        <v>1</v>
      </c>
    </row>
    <row r="107" spans="1:27">
      <c r="A107" s="26"/>
      <c r="B107" s="28" t="s">
        <v>173</v>
      </c>
      <c r="C107" s="28" t="s">
        <v>1659</v>
      </c>
      <c r="D107" s="29" t="s">
        <v>177</v>
      </c>
      <c r="E107" s="27"/>
      <c r="F107" s="29" t="s">
        <v>653</v>
      </c>
      <c r="G107" s="27" t="s">
        <v>251</v>
      </c>
      <c r="L107">
        <v>1</v>
      </c>
      <c r="M107" s="11"/>
      <c r="N107">
        <v>1</v>
      </c>
      <c r="P107">
        <v>1</v>
      </c>
      <c r="Y107">
        <v>1</v>
      </c>
      <c r="AA107">
        <v>1</v>
      </c>
    </row>
    <row r="108" spans="1:27">
      <c r="A108" s="26"/>
      <c r="B108" s="28" t="s">
        <v>173</v>
      </c>
      <c r="C108" s="28" t="s">
        <v>1656</v>
      </c>
      <c r="D108" s="29" t="s">
        <v>177</v>
      </c>
      <c r="E108" s="27"/>
      <c r="F108" s="29" t="s">
        <v>653</v>
      </c>
      <c r="G108" s="27" t="s">
        <v>251</v>
      </c>
      <c r="L108">
        <v>1</v>
      </c>
      <c r="M108" s="11"/>
      <c r="N108">
        <v>1</v>
      </c>
      <c r="P108">
        <v>1</v>
      </c>
      <c r="Y108">
        <v>1</v>
      </c>
      <c r="AA108">
        <v>1</v>
      </c>
    </row>
    <row r="109" spans="1:27">
      <c r="A109" s="26" t="s">
        <v>433</v>
      </c>
      <c r="B109" s="28" t="s">
        <v>173</v>
      </c>
      <c r="C109" s="28" t="s">
        <v>624</v>
      </c>
      <c r="D109" s="29" t="s">
        <v>1442</v>
      </c>
      <c r="E109" s="27" t="s">
        <v>1368</v>
      </c>
      <c r="F109" s="29" t="s">
        <v>653</v>
      </c>
      <c r="G109" s="27" t="s">
        <v>251</v>
      </c>
      <c r="M109" s="11"/>
    </row>
    <row r="110" spans="1:27">
      <c r="A110" s="26" t="s">
        <v>434</v>
      </c>
      <c r="B110" s="28" t="s">
        <v>173</v>
      </c>
      <c r="C110" s="28" t="s">
        <v>625</v>
      </c>
      <c r="D110" s="29" t="s">
        <v>1571</v>
      </c>
      <c r="E110" s="27" t="s">
        <v>1574</v>
      </c>
      <c r="F110" s="29" t="s">
        <v>653</v>
      </c>
      <c r="G110" s="27" t="s">
        <v>251</v>
      </c>
      <c r="M110" s="11"/>
    </row>
    <row r="111" spans="1:27">
      <c r="A111" s="26" t="s">
        <v>435</v>
      </c>
      <c r="B111" s="28" t="s">
        <v>173</v>
      </c>
      <c r="C111" s="28" t="s">
        <v>626</v>
      </c>
      <c r="D111" s="29" t="s">
        <v>176</v>
      </c>
      <c r="E111" s="27" t="s">
        <v>1367</v>
      </c>
      <c r="F111" s="29" t="s">
        <v>653</v>
      </c>
      <c r="G111" s="27" t="s">
        <v>251</v>
      </c>
      <c r="M111" s="11"/>
    </row>
    <row r="112" spans="1:27">
      <c r="A112" s="26" t="s">
        <v>436</v>
      </c>
      <c r="B112" s="28" t="s">
        <v>173</v>
      </c>
      <c r="C112" s="28" t="s">
        <v>627</v>
      </c>
      <c r="D112" s="29" t="s">
        <v>176</v>
      </c>
      <c r="E112" s="27" t="s">
        <v>1367</v>
      </c>
      <c r="F112" s="29" t="s">
        <v>653</v>
      </c>
      <c r="G112" s="27" t="s">
        <v>251</v>
      </c>
      <c r="M112" s="11"/>
    </row>
    <row r="113" spans="1:23">
      <c r="A113" s="26" t="s">
        <v>437</v>
      </c>
      <c r="B113" s="28" t="s">
        <v>173</v>
      </c>
      <c r="C113" s="28" t="s">
        <v>628</v>
      </c>
      <c r="D113" s="29" t="s">
        <v>176</v>
      </c>
      <c r="E113" s="27" t="s">
        <v>1367</v>
      </c>
      <c r="F113" s="29" t="s">
        <v>653</v>
      </c>
      <c r="G113" s="27" t="s">
        <v>251</v>
      </c>
      <c r="M113" s="11"/>
    </row>
    <row r="114" spans="1:23">
      <c r="A114" s="26" t="s">
        <v>438</v>
      </c>
      <c r="B114" s="28" t="s">
        <v>173</v>
      </c>
      <c r="C114" s="28" t="s">
        <v>629</v>
      </c>
      <c r="D114" s="29" t="s">
        <v>176</v>
      </c>
      <c r="E114" s="27" t="s">
        <v>1367</v>
      </c>
      <c r="F114" s="29" t="s">
        <v>653</v>
      </c>
      <c r="G114" s="27" t="s">
        <v>251</v>
      </c>
      <c r="M114" s="11"/>
    </row>
    <row r="115" spans="1:23">
      <c r="A115" s="26" t="s">
        <v>439</v>
      </c>
      <c r="B115" s="28" t="s">
        <v>173</v>
      </c>
      <c r="C115" s="28" t="s">
        <v>630</v>
      </c>
      <c r="D115" s="29" t="s">
        <v>176</v>
      </c>
      <c r="E115" s="27" t="s">
        <v>1367</v>
      </c>
      <c r="F115" s="29" t="s">
        <v>653</v>
      </c>
      <c r="G115" s="27" t="s">
        <v>251</v>
      </c>
    </row>
    <row r="116" spans="1:23">
      <c r="A116" s="26" t="s">
        <v>440</v>
      </c>
      <c r="B116" s="28" t="s">
        <v>173</v>
      </c>
      <c r="C116" s="28" t="s">
        <v>631</v>
      </c>
      <c r="D116" s="29" t="s">
        <v>176</v>
      </c>
      <c r="E116" s="27" t="s">
        <v>1367</v>
      </c>
      <c r="F116" s="29" t="s">
        <v>653</v>
      </c>
      <c r="G116" s="27" t="s">
        <v>251</v>
      </c>
    </row>
    <row r="117" spans="1:23">
      <c r="A117" s="26" t="s">
        <v>441</v>
      </c>
      <c r="B117" s="28" t="s">
        <v>173</v>
      </c>
      <c r="C117" s="28" t="s">
        <v>632</v>
      </c>
      <c r="D117" s="29" t="s">
        <v>176</v>
      </c>
      <c r="E117" s="27" t="s">
        <v>1367</v>
      </c>
      <c r="F117" s="29" t="s">
        <v>653</v>
      </c>
      <c r="G117" s="27" t="s">
        <v>251</v>
      </c>
    </row>
    <row r="118" spans="1:23">
      <c r="A118" s="26" t="s">
        <v>442</v>
      </c>
      <c r="B118" s="28" t="s">
        <v>173</v>
      </c>
      <c r="C118" s="28" t="s">
        <v>633</v>
      </c>
      <c r="D118" s="29" t="s">
        <v>176</v>
      </c>
      <c r="E118" s="27" t="s">
        <v>1367</v>
      </c>
      <c r="F118" s="29" t="s">
        <v>653</v>
      </c>
      <c r="G118" s="27" t="s">
        <v>251</v>
      </c>
    </row>
    <row r="119" spans="1:23">
      <c r="A119" s="26" t="s">
        <v>443</v>
      </c>
      <c r="B119" s="28" t="s">
        <v>173</v>
      </c>
      <c r="C119" s="28" t="s">
        <v>634</v>
      </c>
      <c r="D119" s="29" t="s">
        <v>176</v>
      </c>
      <c r="E119" s="27" t="s">
        <v>1367</v>
      </c>
      <c r="F119" s="29" t="s">
        <v>653</v>
      </c>
      <c r="G119" s="27" t="s">
        <v>251</v>
      </c>
    </row>
    <row r="120" spans="1:23">
      <c r="A120" s="26" t="s">
        <v>444</v>
      </c>
      <c r="B120" s="28" t="s">
        <v>173</v>
      </c>
      <c r="C120" s="28" t="s">
        <v>635</v>
      </c>
      <c r="D120" s="29" t="s">
        <v>176</v>
      </c>
      <c r="E120" s="27" t="s">
        <v>1575</v>
      </c>
      <c r="F120" s="29" t="s">
        <v>653</v>
      </c>
      <c r="G120" s="27" t="s">
        <v>251</v>
      </c>
      <c r="L120">
        <v>1</v>
      </c>
      <c r="N120">
        <v>1</v>
      </c>
      <c r="P120">
        <v>1</v>
      </c>
      <c r="V120">
        <v>1</v>
      </c>
      <c r="W120">
        <v>1</v>
      </c>
    </row>
    <row r="121" spans="1:23">
      <c r="A121" s="26" t="s">
        <v>445</v>
      </c>
      <c r="B121" s="28" t="s">
        <v>173</v>
      </c>
      <c r="C121" s="28" t="s">
        <v>636</v>
      </c>
      <c r="D121" s="29" t="s">
        <v>176</v>
      </c>
      <c r="E121" s="27" t="s">
        <v>1575</v>
      </c>
      <c r="F121" s="29" t="s">
        <v>653</v>
      </c>
      <c r="G121" s="27" t="s">
        <v>251</v>
      </c>
      <c r="L121">
        <v>1</v>
      </c>
      <c r="N121">
        <v>1</v>
      </c>
      <c r="P121">
        <v>1</v>
      </c>
      <c r="V121">
        <v>1</v>
      </c>
      <c r="W121">
        <v>1</v>
      </c>
    </row>
    <row r="122" spans="1:23">
      <c r="A122" s="26" t="s">
        <v>446</v>
      </c>
      <c r="B122" s="28" t="s">
        <v>173</v>
      </c>
      <c r="C122" s="28" t="s">
        <v>637</v>
      </c>
      <c r="D122" s="29" t="s">
        <v>176</v>
      </c>
      <c r="E122" s="27" t="s">
        <v>1575</v>
      </c>
      <c r="F122" s="29" t="s">
        <v>653</v>
      </c>
      <c r="G122" s="27" t="s">
        <v>251</v>
      </c>
      <c r="L122">
        <v>1</v>
      </c>
      <c r="N122">
        <v>1</v>
      </c>
      <c r="P122">
        <v>1</v>
      </c>
      <c r="V122">
        <v>1</v>
      </c>
      <c r="W122">
        <v>1</v>
      </c>
    </row>
    <row r="123" spans="1:23">
      <c r="A123" s="26" t="s">
        <v>447</v>
      </c>
      <c r="B123" s="28" t="s">
        <v>173</v>
      </c>
      <c r="C123" s="28" t="s">
        <v>638</v>
      </c>
      <c r="D123" s="29" t="s">
        <v>176</v>
      </c>
      <c r="E123" s="27" t="s">
        <v>1575</v>
      </c>
      <c r="F123" s="29" t="s">
        <v>653</v>
      </c>
      <c r="G123" s="27" t="s">
        <v>251</v>
      </c>
      <c r="L123">
        <v>1</v>
      </c>
      <c r="N123">
        <v>1</v>
      </c>
      <c r="P123">
        <v>1</v>
      </c>
      <c r="V123">
        <v>1</v>
      </c>
      <c r="W123">
        <v>1</v>
      </c>
    </row>
    <row r="124" spans="1:23">
      <c r="A124" s="26" t="s">
        <v>448</v>
      </c>
      <c r="B124" s="28" t="s">
        <v>173</v>
      </c>
      <c r="C124" s="28" t="s">
        <v>639</v>
      </c>
      <c r="D124" s="29" t="s">
        <v>176</v>
      </c>
      <c r="E124" s="27" t="s">
        <v>1575</v>
      </c>
      <c r="F124" s="29" t="s">
        <v>653</v>
      </c>
      <c r="G124" s="27" t="s">
        <v>251</v>
      </c>
      <c r="L124">
        <v>1</v>
      </c>
      <c r="M124" s="11"/>
      <c r="N124">
        <v>1</v>
      </c>
      <c r="O124" s="11"/>
      <c r="P124">
        <v>1</v>
      </c>
      <c r="V124">
        <v>1</v>
      </c>
      <c r="W124">
        <v>1</v>
      </c>
    </row>
    <row r="125" spans="1:23">
      <c r="A125" s="26" t="s">
        <v>449</v>
      </c>
      <c r="B125" s="28" t="s">
        <v>173</v>
      </c>
      <c r="C125" s="28" t="s">
        <v>640</v>
      </c>
      <c r="D125" s="29" t="s">
        <v>176</v>
      </c>
      <c r="E125" s="27" t="s">
        <v>1575</v>
      </c>
      <c r="F125" s="29" t="s">
        <v>653</v>
      </c>
      <c r="G125" s="27" t="s">
        <v>251</v>
      </c>
      <c r="L125">
        <v>1</v>
      </c>
      <c r="M125" s="11"/>
      <c r="N125">
        <v>1</v>
      </c>
      <c r="O125" s="11"/>
      <c r="P125">
        <v>1</v>
      </c>
      <c r="V125">
        <v>1</v>
      </c>
      <c r="W125">
        <v>1</v>
      </c>
    </row>
    <row r="126" spans="1:23">
      <c r="A126" s="26" t="s">
        <v>450</v>
      </c>
      <c r="B126" s="28" t="s">
        <v>173</v>
      </c>
      <c r="C126" s="28" t="s">
        <v>641</v>
      </c>
      <c r="D126" s="29" t="s">
        <v>176</v>
      </c>
      <c r="E126" s="27" t="s">
        <v>1575</v>
      </c>
      <c r="F126" s="29" t="s">
        <v>653</v>
      </c>
      <c r="G126" s="27" t="s">
        <v>251</v>
      </c>
      <c r="L126">
        <v>1</v>
      </c>
      <c r="M126" s="11"/>
      <c r="N126">
        <v>1</v>
      </c>
      <c r="O126" s="11"/>
      <c r="P126">
        <v>1</v>
      </c>
      <c r="V126">
        <v>1</v>
      </c>
      <c r="W126">
        <v>1</v>
      </c>
    </row>
    <row r="127" spans="1:23">
      <c r="A127" s="26" t="s">
        <v>451</v>
      </c>
      <c r="B127" s="28" t="s">
        <v>173</v>
      </c>
      <c r="C127" s="28" t="s">
        <v>647</v>
      </c>
      <c r="D127" s="29" t="s">
        <v>176</v>
      </c>
      <c r="E127" s="27" t="s">
        <v>1575</v>
      </c>
      <c r="F127" s="29" t="s">
        <v>653</v>
      </c>
      <c r="G127" s="27" t="s">
        <v>251</v>
      </c>
      <c r="L127">
        <v>1</v>
      </c>
      <c r="M127" s="11"/>
      <c r="N127">
        <v>1</v>
      </c>
      <c r="O127" s="11"/>
      <c r="P127">
        <v>1</v>
      </c>
      <c r="V127">
        <v>1</v>
      </c>
      <c r="W127">
        <v>1</v>
      </c>
    </row>
    <row r="128" spans="1:23">
      <c r="A128" s="26" t="s">
        <v>452</v>
      </c>
      <c r="B128" s="28" t="s">
        <v>173</v>
      </c>
      <c r="C128" s="28" t="s">
        <v>648</v>
      </c>
      <c r="D128" s="29" t="s">
        <v>176</v>
      </c>
      <c r="E128" s="27" t="s">
        <v>1575</v>
      </c>
      <c r="F128" s="29" t="s">
        <v>653</v>
      </c>
      <c r="G128" s="27" t="s">
        <v>251</v>
      </c>
      <c r="L128">
        <v>1</v>
      </c>
      <c r="M128" s="11"/>
      <c r="N128">
        <v>1</v>
      </c>
      <c r="O128" s="11"/>
      <c r="P128">
        <v>1</v>
      </c>
      <c r="V128">
        <v>1</v>
      </c>
      <c r="W128">
        <v>1</v>
      </c>
    </row>
    <row r="129" spans="1:29">
      <c r="A129" s="26" t="s">
        <v>453</v>
      </c>
      <c r="B129" s="28" t="s">
        <v>173</v>
      </c>
      <c r="C129" s="28" t="s">
        <v>649</v>
      </c>
      <c r="D129" s="29" t="s">
        <v>176</v>
      </c>
      <c r="E129" s="27" t="s">
        <v>1575</v>
      </c>
      <c r="F129" s="29" t="s">
        <v>653</v>
      </c>
      <c r="G129" s="27" t="s">
        <v>251</v>
      </c>
      <c r="L129">
        <v>1</v>
      </c>
      <c r="M129" s="11"/>
      <c r="N129">
        <v>1</v>
      </c>
      <c r="O129" s="11"/>
      <c r="P129">
        <v>1</v>
      </c>
      <c r="V129">
        <v>1</v>
      </c>
      <c r="W129">
        <v>1</v>
      </c>
    </row>
    <row r="130" spans="1:29">
      <c r="A130" s="26" t="s">
        <v>454</v>
      </c>
      <c r="B130" s="28" t="s">
        <v>173</v>
      </c>
      <c r="C130" s="28" t="s">
        <v>650</v>
      </c>
      <c r="D130" s="29" t="s">
        <v>176</v>
      </c>
      <c r="E130" s="27" t="s">
        <v>1575</v>
      </c>
      <c r="F130" s="29" t="s">
        <v>653</v>
      </c>
      <c r="G130" s="27" t="s">
        <v>251</v>
      </c>
      <c r="L130">
        <v>1</v>
      </c>
      <c r="M130" s="11"/>
      <c r="N130">
        <v>1</v>
      </c>
      <c r="O130" s="11"/>
      <c r="P130">
        <v>1</v>
      </c>
      <c r="V130">
        <v>1</v>
      </c>
      <c r="W130">
        <v>1</v>
      </c>
    </row>
    <row r="131" spans="1:29">
      <c r="A131" s="26" t="s">
        <v>455</v>
      </c>
      <c r="B131" s="28" t="s">
        <v>173</v>
      </c>
      <c r="C131" s="28" t="s">
        <v>1435</v>
      </c>
      <c r="D131" s="29" t="s">
        <v>1572</v>
      </c>
      <c r="E131" s="27"/>
      <c r="F131" s="29" t="s">
        <v>653</v>
      </c>
      <c r="G131" s="27" t="s">
        <v>251</v>
      </c>
      <c r="L131">
        <v>1</v>
      </c>
      <c r="M131" s="11"/>
      <c r="N131">
        <v>1</v>
      </c>
      <c r="O131" s="11"/>
      <c r="P131">
        <v>1</v>
      </c>
      <c r="AC131">
        <v>1</v>
      </c>
    </row>
    <row r="132" spans="1:29">
      <c r="A132" s="26" t="s">
        <v>456</v>
      </c>
      <c r="B132" s="28" t="s">
        <v>173</v>
      </c>
      <c r="C132" s="28" t="s">
        <v>989</v>
      </c>
      <c r="D132" s="29" t="s">
        <v>1573</v>
      </c>
      <c r="E132" s="27"/>
      <c r="F132" s="29" t="s">
        <v>653</v>
      </c>
      <c r="G132" s="27" t="s">
        <v>251</v>
      </c>
      <c r="L132">
        <v>1</v>
      </c>
      <c r="M132" s="11"/>
      <c r="N132">
        <v>1</v>
      </c>
      <c r="O132" s="11"/>
      <c r="P132">
        <v>1</v>
      </c>
      <c r="AC132">
        <v>1</v>
      </c>
    </row>
    <row r="133" spans="1:29">
      <c r="A133" s="26" t="s">
        <v>457</v>
      </c>
      <c r="B133" s="28" t="s">
        <v>173</v>
      </c>
      <c r="C133" s="28" t="s">
        <v>990</v>
      </c>
      <c r="D133" s="29" t="s">
        <v>195</v>
      </c>
      <c r="E133" s="27"/>
      <c r="F133" s="29" t="s">
        <v>653</v>
      </c>
      <c r="G133" s="27" t="s">
        <v>251</v>
      </c>
      <c r="L133">
        <v>1</v>
      </c>
      <c r="M133" s="11"/>
      <c r="N133">
        <v>1</v>
      </c>
      <c r="O133" s="11"/>
      <c r="P133">
        <v>1</v>
      </c>
      <c r="AC133">
        <v>1</v>
      </c>
    </row>
    <row r="134" spans="1:29">
      <c r="A134" s="26" t="s">
        <v>458</v>
      </c>
      <c r="B134" s="28" t="s">
        <v>173</v>
      </c>
      <c r="C134" s="28" t="s">
        <v>991</v>
      </c>
      <c r="D134" s="29" t="s">
        <v>195</v>
      </c>
      <c r="E134" s="27"/>
      <c r="F134" s="29" t="s">
        <v>653</v>
      </c>
      <c r="G134" s="27" t="s">
        <v>251</v>
      </c>
      <c r="L134">
        <v>1</v>
      </c>
      <c r="M134" s="11"/>
      <c r="N134">
        <v>1</v>
      </c>
      <c r="O134" s="11"/>
      <c r="P134">
        <v>1</v>
      </c>
      <c r="AC134">
        <v>1</v>
      </c>
    </row>
    <row r="135" spans="1:29">
      <c r="A135" s="26" t="s">
        <v>459</v>
      </c>
      <c r="B135" s="28" t="s">
        <v>173</v>
      </c>
      <c r="C135" s="28" t="s">
        <v>992</v>
      </c>
      <c r="D135" s="29" t="s">
        <v>195</v>
      </c>
      <c r="E135" s="27"/>
      <c r="F135" s="29" t="s">
        <v>653</v>
      </c>
      <c r="G135" s="27" t="s">
        <v>251</v>
      </c>
      <c r="L135">
        <v>1</v>
      </c>
      <c r="M135" s="11"/>
      <c r="N135">
        <v>1</v>
      </c>
      <c r="O135" s="11"/>
      <c r="P135">
        <v>1</v>
      </c>
      <c r="AC135">
        <v>1</v>
      </c>
    </row>
    <row r="136" spans="1:29">
      <c r="A136" s="26" t="s">
        <v>460</v>
      </c>
      <c r="B136" s="28"/>
      <c r="C136" s="28" t="s">
        <v>993</v>
      </c>
      <c r="D136" s="29" t="s">
        <v>195</v>
      </c>
      <c r="E136" s="27"/>
      <c r="F136" s="29" t="s">
        <v>653</v>
      </c>
      <c r="G136" s="27" t="s">
        <v>251</v>
      </c>
      <c r="L136">
        <v>1</v>
      </c>
      <c r="M136" s="11"/>
      <c r="N136">
        <v>1</v>
      </c>
      <c r="O136" s="11"/>
      <c r="P136">
        <v>1</v>
      </c>
      <c r="AC136">
        <v>1</v>
      </c>
    </row>
    <row r="137" spans="1:29">
      <c r="A137" s="26" t="s">
        <v>461</v>
      </c>
      <c r="B137" s="28"/>
      <c r="C137" s="28" t="s">
        <v>994</v>
      </c>
      <c r="D137" s="29" t="s">
        <v>195</v>
      </c>
      <c r="E137" s="27"/>
      <c r="F137" s="29" t="s">
        <v>653</v>
      </c>
      <c r="G137" s="27" t="s">
        <v>251</v>
      </c>
      <c r="L137">
        <v>1</v>
      </c>
      <c r="M137" s="11"/>
      <c r="N137">
        <v>1</v>
      </c>
      <c r="O137" s="11"/>
      <c r="P137">
        <v>1</v>
      </c>
      <c r="AC137">
        <v>1</v>
      </c>
    </row>
    <row r="138" spans="1:29">
      <c r="A138" s="26" t="s">
        <v>462</v>
      </c>
      <c r="B138" s="28"/>
      <c r="C138" s="28" t="s">
        <v>995</v>
      </c>
      <c r="D138" s="29" t="s">
        <v>195</v>
      </c>
      <c r="E138" s="27"/>
      <c r="F138" s="29" t="s">
        <v>653</v>
      </c>
      <c r="G138" s="27" t="s">
        <v>251</v>
      </c>
      <c r="L138">
        <v>1</v>
      </c>
      <c r="M138" s="11"/>
      <c r="N138">
        <v>1</v>
      </c>
      <c r="O138" s="11"/>
      <c r="P138">
        <v>1</v>
      </c>
      <c r="AC138">
        <v>1</v>
      </c>
    </row>
    <row r="139" spans="1:29">
      <c r="A139" s="26" t="s">
        <v>463</v>
      </c>
      <c r="B139" s="28"/>
      <c r="C139" s="28" t="s">
        <v>996</v>
      </c>
      <c r="D139" s="29" t="s">
        <v>195</v>
      </c>
      <c r="E139" s="27"/>
      <c r="F139" s="29" t="s">
        <v>653</v>
      </c>
      <c r="G139" s="27" t="s">
        <v>251</v>
      </c>
      <c r="L139">
        <v>1</v>
      </c>
      <c r="M139" s="11"/>
      <c r="N139">
        <v>1</v>
      </c>
      <c r="O139" s="11"/>
      <c r="P139">
        <v>1</v>
      </c>
      <c r="AC139">
        <v>1</v>
      </c>
    </row>
    <row r="140" spans="1:29">
      <c r="A140" s="26" t="s">
        <v>465</v>
      </c>
      <c r="B140" s="28"/>
      <c r="C140" s="28" t="s">
        <v>997</v>
      </c>
      <c r="D140" s="29" t="s">
        <v>195</v>
      </c>
      <c r="E140" s="27"/>
      <c r="F140" s="29" t="s">
        <v>653</v>
      </c>
      <c r="G140" s="27" t="s">
        <v>251</v>
      </c>
      <c r="L140">
        <v>1</v>
      </c>
      <c r="M140" s="11"/>
      <c r="N140">
        <v>1</v>
      </c>
      <c r="O140" s="11"/>
      <c r="P140">
        <v>1</v>
      </c>
      <c r="AC140">
        <v>1</v>
      </c>
    </row>
    <row r="141" spans="1:29">
      <c r="A141" s="26" t="s">
        <v>466</v>
      </c>
      <c r="B141" s="28"/>
      <c r="C141" s="28" t="s">
        <v>998</v>
      </c>
      <c r="D141" s="29" t="s">
        <v>195</v>
      </c>
      <c r="E141" s="27"/>
      <c r="F141" s="29" t="s">
        <v>653</v>
      </c>
      <c r="G141" s="27" t="s">
        <v>251</v>
      </c>
      <c r="L141">
        <v>1</v>
      </c>
      <c r="M141" s="11"/>
      <c r="N141">
        <v>1</v>
      </c>
      <c r="O141" s="11"/>
      <c r="P141">
        <v>1</v>
      </c>
      <c r="AC141">
        <v>1</v>
      </c>
    </row>
    <row r="142" spans="1:29">
      <c r="A142" s="26" t="s">
        <v>467</v>
      </c>
      <c r="B142" s="28"/>
      <c r="C142" s="28" t="s">
        <v>999</v>
      </c>
      <c r="D142" s="29" t="s">
        <v>195</v>
      </c>
      <c r="E142" s="27"/>
      <c r="F142" s="29" t="s">
        <v>653</v>
      </c>
      <c r="G142" s="27" t="s">
        <v>251</v>
      </c>
      <c r="L142">
        <v>1</v>
      </c>
      <c r="M142" s="11"/>
      <c r="N142">
        <v>1</v>
      </c>
      <c r="O142" s="11"/>
      <c r="P142">
        <v>1</v>
      </c>
      <c r="AC142">
        <v>1</v>
      </c>
    </row>
    <row r="143" spans="1:29">
      <c r="A143" s="26"/>
      <c r="B143" s="24" t="s">
        <v>173</v>
      </c>
      <c r="C143" s="24" t="s">
        <v>578</v>
      </c>
      <c r="D143" s="25" t="s">
        <v>1442</v>
      </c>
      <c r="E143" s="25" t="s">
        <v>1332</v>
      </c>
      <c r="F143" s="25" t="s">
        <v>653</v>
      </c>
      <c r="G143" s="30" t="s">
        <v>1619</v>
      </c>
    </row>
    <row r="144" spans="1:29">
      <c r="A144" s="26"/>
      <c r="B144" s="24" t="s">
        <v>173</v>
      </c>
      <c r="C144" s="24" t="s">
        <v>579</v>
      </c>
      <c r="D144" s="25" t="s">
        <v>1442</v>
      </c>
      <c r="E144" s="25" t="s">
        <v>1332</v>
      </c>
      <c r="F144" s="25" t="s">
        <v>653</v>
      </c>
      <c r="G144" s="30" t="s">
        <v>1619</v>
      </c>
    </row>
    <row r="145" spans="1:23">
      <c r="A145" s="26"/>
      <c r="B145" s="24" t="s">
        <v>173</v>
      </c>
      <c r="C145" s="24" t="s">
        <v>655</v>
      </c>
      <c r="D145" s="25" t="s">
        <v>176</v>
      </c>
      <c r="E145" s="25" t="s">
        <v>1330</v>
      </c>
      <c r="F145" s="25" t="s">
        <v>653</v>
      </c>
      <c r="G145" s="30" t="s">
        <v>328</v>
      </c>
    </row>
    <row r="146" spans="1:23">
      <c r="A146" s="26"/>
      <c r="B146" s="24" t="s">
        <v>173</v>
      </c>
      <c r="C146" s="24" t="s">
        <v>656</v>
      </c>
      <c r="D146" s="25" t="s">
        <v>176</v>
      </c>
      <c r="E146" s="25" t="s">
        <v>1330</v>
      </c>
      <c r="F146" s="25" t="s">
        <v>653</v>
      </c>
      <c r="G146" s="30" t="s">
        <v>328</v>
      </c>
    </row>
    <row r="147" spans="1:23">
      <c r="A147" s="26"/>
      <c r="B147" s="24" t="s">
        <v>173</v>
      </c>
      <c r="C147" s="24" t="s">
        <v>580</v>
      </c>
      <c r="D147" s="25" t="s">
        <v>176</v>
      </c>
      <c r="E147" s="25" t="s">
        <v>1330</v>
      </c>
      <c r="F147" s="25" t="s">
        <v>653</v>
      </c>
      <c r="G147" s="30" t="s">
        <v>328</v>
      </c>
    </row>
    <row r="148" spans="1:23">
      <c r="A148" s="26"/>
      <c r="B148" s="24" t="s">
        <v>173</v>
      </c>
      <c r="C148" s="24" t="s">
        <v>581</v>
      </c>
      <c r="D148" s="25" t="s">
        <v>176</v>
      </c>
      <c r="E148" s="25" t="s">
        <v>1330</v>
      </c>
      <c r="F148" s="25" t="s">
        <v>653</v>
      </c>
      <c r="G148" s="30" t="s">
        <v>328</v>
      </c>
    </row>
    <row r="149" spans="1:23">
      <c r="A149" s="26"/>
      <c r="B149" s="24" t="s">
        <v>173</v>
      </c>
      <c r="C149" s="24" t="s">
        <v>582</v>
      </c>
      <c r="D149" s="25" t="s">
        <v>176</v>
      </c>
      <c r="E149" s="25" t="s">
        <v>1330</v>
      </c>
      <c r="F149" s="25" t="s">
        <v>653</v>
      </c>
      <c r="G149" s="30" t="s">
        <v>328</v>
      </c>
    </row>
    <row r="150" spans="1:23">
      <c r="A150" s="26"/>
      <c r="B150" s="24" t="s">
        <v>173</v>
      </c>
      <c r="C150" s="24" t="s">
        <v>583</v>
      </c>
      <c r="D150" s="25" t="s">
        <v>176</v>
      </c>
      <c r="E150" s="25" t="s">
        <v>1330</v>
      </c>
      <c r="F150" s="25" t="s">
        <v>653</v>
      </c>
      <c r="G150" s="30" t="s">
        <v>328</v>
      </c>
    </row>
    <row r="151" spans="1:23">
      <c r="A151" s="26"/>
      <c r="B151" s="24" t="s">
        <v>173</v>
      </c>
      <c r="C151" s="24" t="s">
        <v>584</v>
      </c>
      <c r="D151" s="25" t="s">
        <v>176</v>
      </c>
      <c r="E151" s="25" t="s">
        <v>1330</v>
      </c>
      <c r="F151" s="25" t="s">
        <v>653</v>
      </c>
      <c r="G151" s="30" t="s">
        <v>328</v>
      </c>
    </row>
    <row r="152" spans="1:23">
      <c r="A152" s="26"/>
      <c r="B152" s="24" t="s">
        <v>173</v>
      </c>
      <c r="C152" s="24" t="s">
        <v>585</v>
      </c>
      <c r="D152" s="25" t="s">
        <v>176</v>
      </c>
      <c r="E152" s="25" t="s">
        <v>1330</v>
      </c>
      <c r="F152" s="25" t="s">
        <v>653</v>
      </c>
      <c r="G152" s="30" t="s">
        <v>328</v>
      </c>
    </row>
    <row r="153" spans="1:23">
      <c r="A153" s="26"/>
      <c r="B153" s="24" t="s">
        <v>173</v>
      </c>
      <c r="C153" s="24" t="s">
        <v>592</v>
      </c>
      <c r="D153" s="25" t="s">
        <v>176</v>
      </c>
      <c r="E153" s="25" t="s">
        <v>1330</v>
      </c>
      <c r="F153" s="25" t="s">
        <v>653</v>
      </c>
      <c r="G153" s="30" t="s">
        <v>328</v>
      </c>
    </row>
    <row r="154" spans="1:23">
      <c r="A154" s="26"/>
      <c r="B154" s="24" t="s">
        <v>173</v>
      </c>
      <c r="C154" s="24" t="s">
        <v>593</v>
      </c>
      <c r="D154" s="25" t="s">
        <v>176</v>
      </c>
      <c r="E154" s="25" t="s">
        <v>1330</v>
      </c>
      <c r="F154" s="25" t="s">
        <v>653</v>
      </c>
      <c r="G154" s="30" t="s">
        <v>328</v>
      </c>
    </row>
    <row r="155" spans="1:23">
      <c r="A155" s="26"/>
      <c r="B155" s="24" t="s">
        <v>173</v>
      </c>
      <c r="C155" s="24" t="s">
        <v>594</v>
      </c>
      <c r="D155" s="25" t="s">
        <v>176</v>
      </c>
      <c r="E155" s="30" t="s">
        <v>1369</v>
      </c>
      <c r="F155" s="25" t="s">
        <v>653</v>
      </c>
      <c r="G155" s="30" t="s">
        <v>328</v>
      </c>
      <c r="L155">
        <v>1</v>
      </c>
      <c r="N155">
        <v>1</v>
      </c>
      <c r="P155">
        <v>1</v>
      </c>
      <c r="R155">
        <v>1</v>
      </c>
      <c r="S155">
        <v>1</v>
      </c>
      <c r="V155">
        <v>1</v>
      </c>
      <c r="W155">
        <v>1</v>
      </c>
    </row>
    <row r="156" spans="1:23">
      <c r="A156" s="26"/>
      <c r="B156" s="24" t="s">
        <v>173</v>
      </c>
      <c r="C156" s="24" t="s">
        <v>657</v>
      </c>
      <c r="D156" s="25" t="s">
        <v>176</v>
      </c>
      <c r="E156" s="30" t="s">
        <v>1369</v>
      </c>
      <c r="F156" s="25" t="s">
        <v>653</v>
      </c>
      <c r="G156" s="30" t="s">
        <v>328</v>
      </c>
      <c r="L156">
        <v>1</v>
      </c>
      <c r="N156">
        <v>1</v>
      </c>
      <c r="P156">
        <v>1</v>
      </c>
      <c r="R156">
        <v>1</v>
      </c>
      <c r="S156">
        <v>1</v>
      </c>
      <c r="V156">
        <v>1</v>
      </c>
      <c r="W156">
        <v>1</v>
      </c>
    </row>
    <row r="157" spans="1:23">
      <c r="A157" s="26"/>
      <c r="B157" s="24" t="s">
        <v>173</v>
      </c>
      <c r="C157" s="24" t="s">
        <v>658</v>
      </c>
      <c r="D157" s="25" t="s">
        <v>176</v>
      </c>
      <c r="E157" s="30" t="s">
        <v>1369</v>
      </c>
      <c r="F157" s="25" t="s">
        <v>653</v>
      </c>
      <c r="G157" s="30" t="s">
        <v>328</v>
      </c>
      <c r="L157">
        <v>1</v>
      </c>
      <c r="N157">
        <v>1</v>
      </c>
      <c r="P157">
        <v>1</v>
      </c>
      <c r="R157">
        <v>1</v>
      </c>
      <c r="S157">
        <v>1</v>
      </c>
      <c r="V157">
        <v>1</v>
      </c>
      <c r="W157">
        <v>1</v>
      </c>
    </row>
    <row r="158" spans="1:23">
      <c r="A158" s="26"/>
      <c r="B158" s="24" t="s">
        <v>173</v>
      </c>
      <c r="C158" s="24" t="s">
        <v>659</v>
      </c>
      <c r="D158" s="25" t="s">
        <v>176</v>
      </c>
      <c r="E158" s="30" t="s">
        <v>1369</v>
      </c>
      <c r="F158" s="25" t="s">
        <v>653</v>
      </c>
      <c r="G158" s="30" t="s">
        <v>328</v>
      </c>
      <c r="L158">
        <v>1</v>
      </c>
      <c r="N158">
        <v>1</v>
      </c>
      <c r="P158">
        <v>1</v>
      </c>
      <c r="R158">
        <v>1</v>
      </c>
      <c r="S158">
        <v>1</v>
      </c>
      <c r="V158">
        <v>1</v>
      </c>
      <c r="W158">
        <v>1</v>
      </c>
    </row>
    <row r="159" spans="1:23">
      <c r="A159" s="26"/>
      <c r="B159" s="24" t="s">
        <v>173</v>
      </c>
      <c r="C159" s="24" t="s">
        <v>660</v>
      </c>
      <c r="D159" s="25" t="s">
        <v>176</v>
      </c>
      <c r="E159" s="30" t="s">
        <v>1369</v>
      </c>
      <c r="F159" s="25" t="s">
        <v>653</v>
      </c>
      <c r="G159" s="30" t="s">
        <v>328</v>
      </c>
      <c r="L159">
        <v>1</v>
      </c>
      <c r="N159">
        <v>1</v>
      </c>
      <c r="P159">
        <v>1</v>
      </c>
      <c r="R159">
        <v>1</v>
      </c>
      <c r="S159">
        <v>1</v>
      </c>
      <c r="V159">
        <v>1</v>
      </c>
      <c r="W159">
        <v>1</v>
      </c>
    </row>
    <row r="160" spans="1:23">
      <c r="A160" s="26"/>
      <c r="B160" s="24" t="s">
        <v>173</v>
      </c>
      <c r="C160" s="24" t="s">
        <v>661</v>
      </c>
      <c r="D160" s="25" t="s">
        <v>176</v>
      </c>
      <c r="E160" s="30" t="s">
        <v>1369</v>
      </c>
      <c r="F160" s="25" t="s">
        <v>653</v>
      </c>
      <c r="G160" s="30" t="s">
        <v>328</v>
      </c>
      <c r="L160">
        <v>1</v>
      </c>
      <c r="N160">
        <v>1</v>
      </c>
      <c r="P160">
        <v>1</v>
      </c>
      <c r="R160">
        <v>1</v>
      </c>
      <c r="S160">
        <v>1</v>
      </c>
      <c r="V160">
        <v>1</v>
      </c>
      <c r="W160">
        <v>1</v>
      </c>
    </row>
    <row r="161" spans="1:27">
      <c r="A161" s="26"/>
      <c r="B161" s="24" t="s">
        <v>173</v>
      </c>
      <c r="C161" s="24" t="s">
        <v>662</v>
      </c>
      <c r="D161" s="25" t="s">
        <v>176</v>
      </c>
      <c r="E161" s="30" t="s">
        <v>1369</v>
      </c>
      <c r="F161" s="25" t="s">
        <v>653</v>
      </c>
      <c r="G161" s="30" t="s">
        <v>328</v>
      </c>
      <c r="L161">
        <v>1</v>
      </c>
      <c r="N161">
        <v>1</v>
      </c>
      <c r="P161">
        <v>1</v>
      </c>
      <c r="R161">
        <v>1</v>
      </c>
      <c r="S161">
        <v>1</v>
      </c>
      <c r="V161">
        <v>1</v>
      </c>
      <c r="W161">
        <v>1</v>
      </c>
    </row>
    <row r="162" spans="1:27">
      <c r="A162" s="26"/>
      <c r="B162" s="24" t="s">
        <v>173</v>
      </c>
      <c r="C162" s="24" t="s">
        <v>663</v>
      </c>
      <c r="D162" s="25" t="s">
        <v>176</v>
      </c>
      <c r="E162" s="30" t="s">
        <v>1369</v>
      </c>
      <c r="F162" s="25" t="s">
        <v>653</v>
      </c>
      <c r="G162" s="30" t="s">
        <v>328</v>
      </c>
      <c r="L162">
        <v>1</v>
      </c>
      <c r="N162">
        <v>1</v>
      </c>
      <c r="P162">
        <v>1</v>
      </c>
      <c r="R162">
        <v>1</v>
      </c>
      <c r="S162">
        <v>1</v>
      </c>
    </row>
    <row r="163" spans="1:27">
      <c r="A163" s="26"/>
      <c r="B163" s="24" t="s">
        <v>173</v>
      </c>
      <c r="C163" s="24" t="s">
        <v>664</v>
      </c>
      <c r="D163" s="25" t="s">
        <v>176</v>
      </c>
      <c r="E163" s="30" t="s">
        <v>1369</v>
      </c>
      <c r="F163" s="25" t="s">
        <v>653</v>
      </c>
      <c r="G163" s="30" t="s">
        <v>328</v>
      </c>
      <c r="L163">
        <v>1</v>
      </c>
      <c r="N163">
        <v>1</v>
      </c>
      <c r="P163">
        <v>1</v>
      </c>
      <c r="R163">
        <v>1</v>
      </c>
      <c r="S163">
        <v>1</v>
      </c>
      <c r="V163">
        <v>1</v>
      </c>
      <c r="W163">
        <v>1</v>
      </c>
    </row>
    <row r="164" spans="1:27">
      <c r="A164" s="26"/>
      <c r="B164" s="24" t="s">
        <v>173</v>
      </c>
      <c r="C164" s="24" t="s">
        <v>665</v>
      </c>
      <c r="D164" s="25" t="s">
        <v>176</v>
      </c>
      <c r="E164" s="30" t="s">
        <v>1369</v>
      </c>
      <c r="F164" s="25" t="s">
        <v>653</v>
      </c>
      <c r="G164" s="30" t="s">
        <v>328</v>
      </c>
      <c r="L164">
        <v>1</v>
      </c>
      <c r="N164">
        <v>1</v>
      </c>
      <c r="P164">
        <v>1</v>
      </c>
      <c r="R164">
        <v>1</v>
      </c>
      <c r="S164">
        <v>1</v>
      </c>
    </row>
    <row r="165" spans="1:27">
      <c r="A165" s="26"/>
      <c r="B165" s="24" t="s">
        <v>173</v>
      </c>
      <c r="C165" s="24" t="s">
        <v>666</v>
      </c>
      <c r="D165" s="25" t="s">
        <v>176</v>
      </c>
      <c r="E165" s="30" t="s">
        <v>1369</v>
      </c>
      <c r="F165" s="25" t="s">
        <v>653</v>
      </c>
      <c r="G165" s="30" t="s">
        <v>328</v>
      </c>
      <c r="L165">
        <v>1</v>
      </c>
      <c r="N165">
        <v>1</v>
      </c>
      <c r="P165">
        <v>1</v>
      </c>
      <c r="R165">
        <v>1</v>
      </c>
      <c r="S165">
        <v>1</v>
      </c>
      <c r="V165">
        <v>1</v>
      </c>
      <c r="W165">
        <v>1</v>
      </c>
    </row>
    <row r="166" spans="1:27">
      <c r="A166" s="26"/>
      <c r="B166" s="24" t="s">
        <v>173</v>
      </c>
      <c r="C166" s="24" t="s">
        <v>667</v>
      </c>
      <c r="D166" s="25" t="s">
        <v>176</v>
      </c>
      <c r="E166" s="30" t="s">
        <v>1369</v>
      </c>
      <c r="F166" s="25" t="s">
        <v>653</v>
      </c>
      <c r="G166" s="30" t="s">
        <v>328</v>
      </c>
      <c r="L166">
        <v>1</v>
      </c>
      <c r="M166" s="11"/>
      <c r="N166">
        <v>1</v>
      </c>
      <c r="P166">
        <v>1</v>
      </c>
      <c r="R166">
        <v>1</v>
      </c>
      <c r="S166">
        <v>1</v>
      </c>
    </row>
    <row r="167" spans="1:27">
      <c r="A167" s="26"/>
      <c r="B167" s="24" t="s">
        <v>173</v>
      </c>
      <c r="C167" s="24" t="s">
        <v>595</v>
      </c>
      <c r="D167" s="25" t="s">
        <v>176</v>
      </c>
      <c r="E167" s="30" t="s">
        <v>1369</v>
      </c>
      <c r="F167" s="25" t="s">
        <v>653</v>
      </c>
      <c r="G167" s="30" t="s">
        <v>328</v>
      </c>
      <c r="L167">
        <v>1</v>
      </c>
      <c r="M167" s="11"/>
      <c r="N167">
        <v>1</v>
      </c>
      <c r="P167">
        <v>1</v>
      </c>
      <c r="R167">
        <v>1</v>
      </c>
      <c r="S167">
        <v>1</v>
      </c>
      <c r="V167">
        <v>1</v>
      </c>
      <c r="W167">
        <v>1</v>
      </c>
    </row>
    <row r="168" spans="1:27">
      <c r="A168" s="26"/>
      <c r="B168" s="24" t="s">
        <v>173</v>
      </c>
      <c r="C168" s="24" t="s">
        <v>596</v>
      </c>
      <c r="D168" s="25" t="s">
        <v>176</v>
      </c>
      <c r="E168" s="30" t="s">
        <v>1369</v>
      </c>
      <c r="F168" s="25" t="s">
        <v>653</v>
      </c>
      <c r="G168" s="30" t="s">
        <v>328</v>
      </c>
      <c r="L168">
        <v>1</v>
      </c>
      <c r="M168" s="11"/>
      <c r="N168">
        <v>1</v>
      </c>
      <c r="P168">
        <v>1</v>
      </c>
      <c r="R168">
        <v>1</v>
      </c>
      <c r="S168">
        <v>1</v>
      </c>
    </row>
    <row r="169" spans="1:27">
      <c r="A169" s="26"/>
      <c r="B169" s="24" t="s">
        <v>173</v>
      </c>
      <c r="C169" s="24" t="s">
        <v>615</v>
      </c>
      <c r="D169" s="25" t="s">
        <v>176</v>
      </c>
      <c r="E169" s="30" t="s">
        <v>1369</v>
      </c>
      <c r="F169" s="25" t="s">
        <v>653</v>
      </c>
      <c r="G169" s="30" t="s">
        <v>328</v>
      </c>
      <c r="L169">
        <v>1</v>
      </c>
      <c r="M169" s="11"/>
      <c r="N169">
        <v>1</v>
      </c>
      <c r="P169">
        <v>1</v>
      </c>
      <c r="R169">
        <v>1</v>
      </c>
      <c r="S169">
        <v>1</v>
      </c>
      <c r="V169">
        <v>1</v>
      </c>
      <c r="W169">
        <v>1</v>
      </c>
    </row>
    <row r="170" spans="1:27">
      <c r="A170" s="26"/>
      <c r="B170" s="24" t="s">
        <v>173</v>
      </c>
      <c r="C170" s="24" t="s">
        <v>616</v>
      </c>
      <c r="D170" s="25" t="s">
        <v>176</v>
      </c>
      <c r="E170" s="30" t="s">
        <v>1369</v>
      </c>
      <c r="F170" s="25" t="s">
        <v>653</v>
      </c>
      <c r="G170" s="30" t="s">
        <v>328</v>
      </c>
      <c r="L170">
        <v>1</v>
      </c>
      <c r="M170" s="11"/>
      <c r="N170">
        <v>1</v>
      </c>
      <c r="P170">
        <v>1</v>
      </c>
      <c r="R170">
        <v>1</v>
      </c>
      <c r="S170">
        <v>1</v>
      </c>
    </row>
    <row r="171" spans="1:27">
      <c r="A171" s="26"/>
      <c r="B171" s="24" t="s">
        <v>173</v>
      </c>
      <c r="C171" s="24" t="s">
        <v>617</v>
      </c>
      <c r="D171" s="25" t="s">
        <v>176</v>
      </c>
      <c r="E171" s="30" t="s">
        <v>1369</v>
      </c>
      <c r="F171" s="25" t="s">
        <v>653</v>
      </c>
      <c r="G171" s="30" t="s">
        <v>328</v>
      </c>
      <c r="L171">
        <v>1</v>
      </c>
      <c r="M171" s="11"/>
      <c r="N171">
        <v>1</v>
      </c>
      <c r="P171">
        <v>1</v>
      </c>
      <c r="R171">
        <v>1</v>
      </c>
      <c r="S171">
        <v>1</v>
      </c>
      <c r="V171">
        <v>1</v>
      </c>
      <c r="W171">
        <v>1</v>
      </c>
    </row>
    <row r="172" spans="1:27">
      <c r="A172" s="26"/>
      <c r="B172" s="24" t="s">
        <v>173</v>
      </c>
      <c r="C172" s="24" t="s">
        <v>618</v>
      </c>
      <c r="D172" s="25" t="s">
        <v>176</v>
      </c>
      <c r="E172" s="30" t="s">
        <v>1369</v>
      </c>
      <c r="F172" s="25" t="s">
        <v>653</v>
      </c>
      <c r="G172" s="30" t="s">
        <v>328</v>
      </c>
      <c r="L172">
        <v>1</v>
      </c>
      <c r="M172" s="11"/>
      <c r="N172">
        <v>1</v>
      </c>
      <c r="P172">
        <v>1</v>
      </c>
      <c r="R172">
        <v>1</v>
      </c>
      <c r="S172">
        <v>1</v>
      </c>
    </row>
    <row r="173" spans="1:27">
      <c r="A173" s="26"/>
      <c r="B173" s="24" t="s">
        <v>173</v>
      </c>
      <c r="C173" s="24" t="s">
        <v>1433</v>
      </c>
      <c r="D173" s="25" t="s">
        <v>1569</v>
      </c>
      <c r="E173" s="30"/>
      <c r="F173" s="25" t="s">
        <v>653</v>
      </c>
      <c r="G173" s="30" t="s">
        <v>328</v>
      </c>
      <c r="L173">
        <v>1</v>
      </c>
      <c r="M173" s="11"/>
      <c r="N173">
        <v>1</v>
      </c>
      <c r="P173">
        <v>1</v>
      </c>
      <c r="Y173">
        <v>1</v>
      </c>
      <c r="AA173">
        <v>1</v>
      </c>
    </row>
    <row r="174" spans="1:27">
      <c r="A174" s="26"/>
      <c r="B174" s="24" t="s">
        <v>173</v>
      </c>
      <c r="C174" s="24" t="s">
        <v>1375</v>
      </c>
      <c r="D174" s="25" t="s">
        <v>1570</v>
      </c>
      <c r="E174" s="30"/>
      <c r="F174" s="25" t="s">
        <v>653</v>
      </c>
      <c r="G174" s="30" t="s">
        <v>328</v>
      </c>
      <c r="L174">
        <v>1</v>
      </c>
      <c r="M174" s="11"/>
      <c r="N174">
        <v>1</v>
      </c>
      <c r="P174">
        <v>1</v>
      </c>
      <c r="Y174">
        <v>1</v>
      </c>
      <c r="AA174">
        <v>1</v>
      </c>
    </row>
    <row r="175" spans="1:27">
      <c r="A175" s="26"/>
      <c r="B175" s="24" t="s">
        <v>173</v>
      </c>
      <c r="C175" s="24" t="s">
        <v>1376</v>
      </c>
      <c r="D175" s="25" t="s">
        <v>177</v>
      </c>
      <c r="E175" s="30"/>
      <c r="F175" s="25" t="s">
        <v>653</v>
      </c>
      <c r="G175" s="30" t="s">
        <v>328</v>
      </c>
      <c r="L175">
        <v>1</v>
      </c>
      <c r="M175" s="11"/>
      <c r="N175">
        <v>1</v>
      </c>
      <c r="P175">
        <v>1</v>
      </c>
      <c r="Y175">
        <v>1</v>
      </c>
      <c r="AA175">
        <v>1</v>
      </c>
    </row>
    <row r="176" spans="1:27">
      <c r="A176" s="26"/>
      <c r="B176" s="24" t="s">
        <v>173</v>
      </c>
      <c r="C176" s="24" t="s">
        <v>1377</v>
      </c>
      <c r="D176" s="25" t="s">
        <v>177</v>
      </c>
      <c r="E176" s="30"/>
      <c r="F176" s="25" t="s">
        <v>653</v>
      </c>
      <c r="G176" s="30" t="s">
        <v>328</v>
      </c>
      <c r="L176">
        <v>1</v>
      </c>
      <c r="M176" s="11"/>
      <c r="N176">
        <v>1</v>
      </c>
      <c r="P176">
        <v>1</v>
      </c>
      <c r="Y176">
        <v>1</v>
      </c>
      <c r="AA176">
        <v>1</v>
      </c>
    </row>
    <row r="177" spans="1:27">
      <c r="A177" s="26"/>
      <c r="B177" s="24" t="s">
        <v>173</v>
      </c>
      <c r="C177" s="24" t="s">
        <v>1378</v>
      </c>
      <c r="D177" s="25" t="s">
        <v>177</v>
      </c>
      <c r="E177" s="30"/>
      <c r="F177" s="25" t="s">
        <v>653</v>
      </c>
      <c r="G177" s="30" t="s">
        <v>328</v>
      </c>
      <c r="L177">
        <v>1</v>
      </c>
      <c r="M177" s="11"/>
      <c r="N177">
        <v>1</v>
      </c>
      <c r="P177">
        <v>1</v>
      </c>
      <c r="Y177">
        <v>1</v>
      </c>
      <c r="AA177">
        <v>1</v>
      </c>
    </row>
    <row r="178" spans="1:27">
      <c r="A178" s="26"/>
      <c r="B178" s="24" t="s">
        <v>173</v>
      </c>
      <c r="C178" s="24" t="s">
        <v>1622</v>
      </c>
      <c r="D178" s="25" t="s">
        <v>177</v>
      </c>
      <c r="E178" s="30"/>
      <c r="F178" s="25" t="s">
        <v>653</v>
      </c>
      <c r="G178" s="30" t="s">
        <v>328</v>
      </c>
      <c r="L178">
        <v>1</v>
      </c>
      <c r="M178" s="11"/>
      <c r="N178">
        <v>1</v>
      </c>
      <c r="P178">
        <v>1</v>
      </c>
      <c r="Y178">
        <v>1</v>
      </c>
      <c r="AA178">
        <v>1</v>
      </c>
    </row>
    <row r="179" spans="1:27">
      <c r="A179" s="26"/>
      <c r="B179" s="24" t="s">
        <v>173</v>
      </c>
      <c r="C179" s="24" t="s">
        <v>1386</v>
      </c>
      <c r="D179" s="25" t="s">
        <v>177</v>
      </c>
      <c r="E179" s="30"/>
      <c r="F179" s="25" t="s">
        <v>653</v>
      </c>
      <c r="G179" s="30" t="s">
        <v>328</v>
      </c>
      <c r="L179">
        <v>1</v>
      </c>
      <c r="M179" s="11"/>
      <c r="N179">
        <v>1</v>
      </c>
      <c r="P179">
        <v>1</v>
      </c>
      <c r="Y179">
        <v>1</v>
      </c>
      <c r="AA179">
        <v>1</v>
      </c>
    </row>
    <row r="180" spans="1:27">
      <c r="A180" s="26"/>
      <c r="B180" s="24" t="s">
        <v>173</v>
      </c>
      <c r="C180" s="24" t="s">
        <v>1387</v>
      </c>
      <c r="D180" s="25" t="s">
        <v>177</v>
      </c>
      <c r="E180" s="30"/>
      <c r="F180" s="25" t="s">
        <v>653</v>
      </c>
      <c r="G180" s="30" t="s">
        <v>328</v>
      </c>
      <c r="L180">
        <v>1</v>
      </c>
      <c r="M180" s="11"/>
      <c r="N180">
        <v>1</v>
      </c>
      <c r="P180">
        <v>1</v>
      </c>
      <c r="Y180">
        <v>1</v>
      </c>
      <c r="AA180">
        <v>1</v>
      </c>
    </row>
    <row r="181" spans="1:27">
      <c r="A181" s="26"/>
      <c r="B181" s="24" t="s">
        <v>173</v>
      </c>
      <c r="C181" s="24" t="s">
        <v>1388</v>
      </c>
      <c r="D181" s="25" t="s">
        <v>177</v>
      </c>
      <c r="E181" s="30"/>
      <c r="F181" s="25" t="s">
        <v>653</v>
      </c>
      <c r="G181" s="30" t="s">
        <v>328</v>
      </c>
      <c r="L181">
        <v>1</v>
      </c>
      <c r="M181" s="11"/>
      <c r="N181">
        <v>1</v>
      </c>
      <c r="P181">
        <v>1</v>
      </c>
      <c r="Y181">
        <v>1</v>
      </c>
      <c r="AA181">
        <v>1</v>
      </c>
    </row>
    <row r="182" spans="1:27">
      <c r="A182" s="26"/>
      <c r="B182" s="24" t="s">
        <v>173</v>
      </c>
      <c r="C182" s="24" t="s">
        <v>1389</v>
      </c>
      <c r="D182" s="25" t="s">
        <v>177</v>
      </c>
      <c r="E182" s="30"/>
      <c r="F182" s="25" t="s">
        <v>653</v>
      </c>
      <c r="G182" s="30" t="s">
        <v>328</v>
      </c>
      <c r="L182">
        <v>1</v>
      </c>
      <c r="M182" s="11"/>
      <c r="N182">
        <v>1</v>
      </c>
      <c r="P182">
        <v>1</v>
      </c>
      <c r="Y182">
        <v>1</v>
      </c>
      <c r="AA182">
        <v>1</v>
      </c>
    </row>
    <row r="183" spans="1:27">
      <c r="A183" s="26"/>
      <c r="B183" s="24" t="s">
        <v>173</v>
      </c>
      <c r="C183" s="24" t="s">
        <v>1390</v>
      </c>
      <c r="D183" s="25" t="s">
        <v>177</v>
      </c>
      <c r="E183" s="30"/>
      <c r="F183" s="25" t="s">
        <v>653</v>
      </c>
      <c r="G183" s="30" t="s">
        <v>328</v>
      </c>
      <c r="L183">
        <v>1</v>
      </c>
      <c r="M183" s="11"/>
      <c r="N183">
        <v>1</v>
      </c>
      <c r="P183">
        <v>1</v>
      </c>
      <c r="Y183">
        <v>1</v>
      </c>
      <c r="AA183">
        <v>1</v>
      </c>
    </row>
    <row r="184" spans="1:27">
      <c r="A184" s="26" t="s">
        <v>468</v>
      </c>
      <c r="B184" s="24" t="s">
        <v>173</v>
      </c>
      <c r="C184" s="24" t="s">
        <v>1391</v>
      </c>
      <c r="D184" s="25" t="s">
        <v>177</v>
      </c>
      <c r="E184" s="30"/>
      <c r="F184" s="25" t="s">
        <v>653</v>
      </c>
      <c r="G184" s="30" t="s">
        <v>328</v>
      </c>
      <c r="L184">
        <v>1</v>
      </c>
      <c r="M184" s="11"/>
      <c r="N184">
        <v>1</v>
      </c>
      <c r="P184">
        <v>1</v>
      </c>
      <c r="Y184">
        <v>1</v>
      </c>
      <c r="AA184">
        <v>1</v>
      </c>
    </row>
    <row r="185" spans="1:27">
      <c r="A185" s="26" t="s">
        <v>469</v>
      </c>
      <c r="B185" s="24" t="s">
        <v>173</v>
      </c>
      <c r="C185" s="24" t="s">
        <v>1392</v>
      </c>
      <c r="D185" s="25" t="s">
        <v>177</v>
      </c>
      <c r="E185" s="30"/>
      <c r="F185" s="25" t="s">
        <v>653</v>
      </c>
      <c r="G185" s="30" t="s">
        <v>328</v>
      </c>
      <c r="L185">
        <v>1</v>
      </c>
      <c r="M185" s="11"/>
      <c r="N185">
        <v>1</v>
      </c>
      <c r="P185">
        <v>1</v>
      </c>
      <c r="Y185">
        <v>1</v>
      </c>
      <c r="AA185">
        <v>1</v>
      </c>
    </row>
    <row r="186" spans="1:27">
      <c r="A186" s="26" t="s">
        <v>470</v>
      </c>
      <c r="B186" s="24" t="s">
        <v>173</v>
      </c>
      <c r="C186" s="24" t="s">
        <v>1397</v>
      </c>
      <c r="D186" s="25" t="s">
        <v>177</v>
      </c>
      <c r="E186" s="30"/>
      <c r="F186" s="25" t="s">
        <v>653</v>
      </c>
      <c r="G186" s="30" t="s">
        <v>328</v>
      </c>
      <c r="L186">
        <v>1</v>
      </c>
      <c r="M186" s="11"/>
      <c r="N186">
        <v>1</v>
      </c>
      <c r="P186">
        <v>1</v>
      </c>
      <c r="Y186">
        <v>1</v>
      </c>
      <c r="AA186">
        <v>1</v>
      </c>
    </row>
    <row r="187" spans="1:27">
      <c r="A187" s="26"/>
      <c r="B187" s="24" t="s">
        <v>173</v>
      </c>
      <c r="C187" s="24" t="s">
        <v>1660</v>
      </c>
      <c r="D187" s="25" t="s">
        <v>177</v>
      </c>
      <c r="E187" s="30"/>
      <c r="F187" s="25" t="s">
        <v>653</v>
      </c>
      <c r="G187" s="30" t="s">
        <v>328</v>
      </c>
      <c r="L187">
        <v>1</v>
      </c>
      <c r="M187" s="11"/>
      <c r="N187">
        <v>1</v>
      </c>
      <c r="P187">
        <v>1</v>
      </c>
      <c r="Y187">
        <v>1</v>
      </c>
      <c r="AA187">
        <v>1</v>
      </c>
    </row>
    <row r="188" spans="1:27">
      <c r="A188" s="26"/>
      <c r="B188" s="24" t="s">
        <v>173</v>
      </c>
      <c r="C188" s="24" t="s">
        <v>1661</v>
      </c>
      <c r="D188" s="25" t="s">
        <v>177</v>
      </c>
      <c r="E188" s="30"/>
      <c r="F188" s="25" t="s">
        <v>653</v>
      </c>
      <c r="G188" s="30" t="s">
        <v>328</v>
      </c>
      <c r="L188">
        <v>1</v>
      </c>
      <c r="M188" s="11"/>
      <c r="N188">
        <v>1</v>
      </c>
      <c r="P188">
        <v>1</v>
      </c>
      <c r="Y188">
        <v>1</v>
      </c>
      <c r="AA188">
        <v>1</v>
      </c>
    </row>
    <row r="189" spans="1:27">
      <c r="A189" s="26" t="s">
        <v>1118</v>
      </c>
      <c r="B189" s="24" t="s">
        <v>173</v>
      </c>
      <c r="C189" s="24" t="s">
        <v>624</v>
      </c>
      <c r="D189" s="25" t="s">
        <v>1442</v>
      </c>
      <c r="E189" s="30" t="s">
        <v>1368</v>
      </c>
      <c r="F189" s="25" t="s">
        <v>653</v>
      </c>
      <c r="G189" s="30" t="s">
        <v>328</v>
      </c>
      <c r="L189">
        <v>1</v>
      </c>
      <c r="M189" s="11"/>
      <c r="N189">
        <v>1</v>
      </c>
      <c r="P189">
        <v>1</v>
      </c>
      <c r="Y189">
        <v>1</v>
      </c>
      <c r="AA189">
        <v>1</v>
      </c>
    </row>
    <row r="190" spans="1:27">
      <c r="A190" s="26" t="s">
        <v>471</v>
      </c>
      <c r="B190" s="24" t="s">
        <v>173</v>
      </c>
      <c r="C190" s="24" t="s">
        <v>625</v>
      </c>
      <c r="D190" s="25" t="s">
        <v>1571</v>
      </c>
      <c r="E190" s="30" t="s">
        <v>1574</v>
      </c>
      <c r="F190" s="25" t="s">
        <v>653</v>
      </c>
      <c r="G190" s="30" t="s">
        <v>328</v>
      </c>
      <c r="M190" s="11"/>
    </row>
    <row r="191" spans="1:27">
      <c r="A191" s="26" t="s">
        <v>472</v>
      </c>
      <c r="B191" s="24" t="s">
        <v>173</v>
      </c>
      <c r="C191" s="24" t="s">
        <v>626</v>
      </c>
      <c r="D191" s="25" t="s">
        <v>176</v>
      </c>
      <c r="E191" s="30" t="s">
        <v>1367</v>
      </c>
      <c r="F191" s="25" t="s">
        <v>653</v>
      </c>
      <c r="G191" s="30" t="s">
        <v>328</v>
      </c>
      <c r="M191" s="11"/>
    </row>
    <row r="192" spans="1:27">
      <c r="A192" s="26" t="s">
        <v>473</v>
      </c>
      <c r="B192" s="24" t="s">
        <v>173</v>
      </c>
      <c r="C192" s="24" t="s">
        <v>627</v>
      </c>
      <c r="D192" s="25" t="s">
        <v>176</v>
      </c>
      <c r="E192" s="30" t="s">
        <v>1367</v>
      </c>
      <c r="F192" s="25" t="s">
        <v>653</v>
      </c>
      <c r="G192" s="30" t="s">
        <v>328</v>
      </c>
      <c r="M192" s="11"/>
    </row>
    <row r="193" spans="1:23">
      <c r="A193" s="26" t="s">
        <v>474</v>
      </c>
      <c r="B193" s="24" t="s">
        <v>173</v>
      </c>
      <c r="C193" s="24" t="s">
        <v>628</v>
      </c>
      <c r="D193" s="25" t="s">
        <v>176</v>
      </c>
      <c r="E193" s="30" t="s">
        <v>1367</v>
      </c>
      <c r="F193" s="25" t="s">
        <v>653</v>
      </c>
      <c r="G193" s="30" t="s">
        <v>328</v>
      </c>
      <c r="M193" s="11"/>
    </row>
    <row r="194" spans="1:23">
      <c r="A194" s="26" t="s">
        <v>475</v>
      </c>
      <c r="B194" s="24" t="s">
        <v>173</v>
      </c>
      <c r="C194" s="24" t="s">
        <v>629</v>
      </c>
      <c r="D194" s="25" t="s">
        <v>176</v>
      </c>
      <c r="E194" s="30" t="s">
        <v>1367</v>
      </c>
      <c r="F194" s="25" t="s">
        <v>653</v>
      </c>
      <c r="G194" s="30" t="s">
        <v>328</v>
      </c>
      <c r="M194" s="11"/>
    </row>
    <row r="195" spans="1:23">
      <c r="A195" s="26" t="s">
        <v>477</v>
      </c>
      <c r="B195" s="24" t="s">
        <v>173</v>
      </c>
      <c r="C195" s="24" t="s">
        <v>630</v>
      </c>
      <c r="D195" s="25" t="s">
        <v>176</v>
      </c>
      <c r="E195" s="30" t="s">
        <v>1367</v>
      </c>
      <c r="F195" s="25" t="s">
        <v>653</v>
      </c>
      <c r="G195" s="30" t="s">
        <v>328</v>
      </c>
      <c r="M195" s="11"/>
    </row>
    <row r="196" spans="1:23">
      <c r="A196" s="26" t="s">
        <v>478</v>
      </c>
      <c r="B196" s="24" t="s">
        <v>173</v>
      </c>
      <c r="C196" s="24" t="s">
        <v>631</v>
      </c>
      <c r="D196" s="25" t="s">
        <v>176</v>
      </c>
      <c r="E196" s="30" t="s">
        <v>1367</v>
      </c>
      <c r="F196" s="25" t="s">
        <v>653</v>
      </c>
      <c r="G196" s="30" t="s">
        <v>328</v>
      </c>
    </row>
    <row r="197" spans="1:23">
      <c r="A197" s="26" t="s">
        <v>479</v>
      </c>
      <c r="B197" s="24" t="s">
        <v>173</v>
      </c>
      <c r="C197" s="24" t="s">
        <v>632</v>
      </c>
      <c r="D197" s="25" t="s">
        <v>176</v>
      </c>
      <c r="E197" s="30" t="s">
        <v>1367</v>
      </c>
      <c r="F197" s="25" t="s">
        <v>653</v>
      </c>
      <c r="G197" s="30" t="s">
        <v>328</v>
      </c>
    </row>
    <row r="198" spans="1:23">
      <c r="A198" s="26" t="s">
        <v>480</v>
      </c>
      <c r="B198" s="24" t="s">
        <v>173</v>
      </c>
      <c r="C198" s="24" t="s">
        <v>633</v>
      </c>
      <c r="D198" s="25" t="s">
        <v>176</v>
      </c>
      <c r="E198" s="30" t="s">
        <v>1367</v>
      </c>
      <c r="F198" s="25" t="s">
        <v>653</v>
      </c>
      <c r="G198" s="30" t="s">
        <v>328</v>
      </c>
    </row>
    <row r="199" spans="1:23">
      <c r="A199" s="26" t="s">
        <v>481</v>
      </c>
      <c r="B199" s="24" t="s">
        <v>173</v>
      </c>
      <c r="C199" s="24" t="s">
        <v>634</v>
      </c>
      <c r="D199" s="25" t="s">
        <v>176</v>
      </c>
      <c r="E199" s="30" t="s">
        <v>1367</v>
      </c>
      <c r="F199" s="25" t="s">
        <v>653</v>
      </c>
      <c r="G199" s="30" t="s">
        <v>328</v>
      </c>
    </row>
    <row r="200" spans="1:23">
      <c r="A200" s="26" t="s">
        <v>482</v>
      </c>
      <c r="B200" s="24" t="s">
        <v>173</v>
      </c>
      <c r="C200" s="24" t="s">
        <v>635</v>
      </c>
      <c r="D200" s="25" t="s">
        <v>176</v>
      </c>
      <c r="E200" s="30" t="s">
        <v>1575</v>
      </c>
      <c r="F200" s="25" t="s">
        <v>653</v>
      </c>
      <c r="G200" s="30" t="s">
        <v>328</v>
      </c>
    </row>
    <row r="201" spans="1:23">
      <c r="A201" s="26" t="s">
        <v>483</v>
      </c>
      <c r="B201" s="24" t="s">
        <v>173</v>
      </c>
      <c r="C201" s="24" t="s">
        <v>636</v>
      </c>
      <c r="D201" s="25" t="s">
        <v>176</v>
      </c>
      <c r="E201" s="30" t="s">
        <v>1575</v>
      </c>
      <c r="F201" s="25" t="s">
        <v>653</v>
      </c>
      <c r="G201" s="30" t="s">
        <v>328</v>
      </c>
      <c r="L201">
        <v>1</v>
      </c>
      <c r="N201">
        <v>1</v>
      </c>
      <c r="P201">
        <v>1</v>
      </c>
      <c r="V201">
        <v>1</v>
      </c>
      <c r="W201">
        <v>1</v>
      </c>
    </row>
    <row r="202" spans="1:23">
      <c r="A202" s="26" t="s">
        <v>484</v>
      </c>
      <c r="B202" s="24" t="s">
        <v>173</v>
      </c>
      <c r="C202" s="24" t="s">
        <v>637</v>
      </c>
      <c r="D202" s="25" t="s">
        <v>176</v>
      </c>
      <c r="E202" s="30" t="s">
        <v>1575</v>
      </c>
      <c r="F202" s="25" t="s">
        <v>653</v>
      </c>
      <c r="G202" s="30" t="s">
        <v>328</v>
      </c>
      <c r="L202">
        <v>1</v>
      </c>
      <c r="N202">
        <v>1</v>
      </c>
      <c r="P202">
        <v>1</v>
      </c>
      <c r="V202">
        <v>1</v>
      </c>
      <c r="W202">
        <v>1</v>
      </c>
    </row>
    <row r="203" spans="1:23">
      <c r="A203" s="26" t="s">
        <v>485</v>
      </c>
      <c r="B203" s="24" t="s">
        <v>173</v>
      </c>
      <c r="C203" s="24" t="s">
        <v>638</v>
      </c>
      <c r="D203" s="25" t="s">
        <v>176</v>
      </c>
      <c r="E203" s="30" t="s">
        <v>1575</v>
      </c>
      <c r="F203" s="25" t="s">
        <v>653</v>
      </c>
      <c r="G203" s="30" t="s">
        <v>328</v>
      </c>
      <c r="L203">
        <v>1</v>
      </c>
      <c r="N203">
        <v>1</v>
      </c>
      <c r="P203">
        <v>1</v>
      </c>
      <c r="V203">
        <v>1</v>
      </c>
      <c r="W203">
        <v>1</v>
      </c>
    </row>
    <row r="204" spans="1:23">
      <c r="A204" s="26" t="s">
        <v>486</v>
      </c>
      <c r="B204" s="24" t="s">
        <v>173</v>
      </c>
      <c r="C204" s="24" t="s">
        <v>639</v>
      </c>
      <c r="D204" s="25" t="s">
        <v>176</v>
      </c>
      <c r="E204" s="30" t="s">
        <v>1575</v>
      </c>
      <c r="F204" s="25" t="s">
        <v>653</v>
      </c>
      <c r="G204" s="30" t="s">
        <v>328</v>
      </c>
      <c r="L204">
        <v>1</v>
      </c>
      <c r="N204">
        <v>1</v>
      </c>
      <c r="P204">
        <v>1</v>
      </c>
      <c r="V204">
        <v>1</v>
      </c>
      <c r="W204">
        <v>1</v>
      </c>
    </row>
    <row r="205" spans="1:23">
      <c r="A205" s="26" t="s">
        <v>487</v>
      </c>
      <c r="B205" s="24" t="s">
        <v>173</v>
      </c>
      <c r="C205" s="24" t="s">
        <v>640</v>
      </c>
      <c r="D205" s="25" t="s">
        <v>176</v>
      </c>
      <c r="E205" s="30" t="s">
        <v>1575</v>
      </c>
      <c r="F205" s="25" t="s">
        <v>653</v>
      </c>
      <c r="G205" s="30" t="s">
        <v>328</v>
      </c>
      <c r="L205">
        <v>1</v>
      </c>
      <c r="M205" s="11"/>
      <c r="N205">
        <v>1</v>
      </c>
      <c r="O205" s="11"/>
      <c r="P205">
        <v>1</v>
      </c>
      <c r="V205">
        <v>1</v>
      </c>
      <c r="W205">
        <v>1</v>
      </c>
    </row>
    <row r="206" spans="1:23">
      <c r="A206" s="26" t="s">
        <v>488</v>
      </c>
      <c r="B206" s="24" t="s">
        <v>173</v>
      </c>
      <c r="C206" s="24" t="s">
        <v>641</v>
      </c>
      <c r="D206" s="25" t="s">
        <v>176</v>
      </c>
      <c r="E206" s="30" t="s">
        <v>1575</v>
      </c>
      <c r="F206" s="25" t="s">
        <v>653</v>
      </c>
      <c r="G206" s="30" t="s">
        <v>328</v>
      </c>
      <c r="L206">
        <v>1</v>
      </c>
      <c r="M206" s="11"/>
      <c r="N206">
        <v>1</v>
      </c>
      <c r="O206" s="11"/>
      <c r="P206">
        <v>1</v>
      </c>
      <c r="V206">
        <v>1</v>
      </c>
      <c r="W206">
        <v>1</v>
      </c>
    </row>
    <row r="207" spans="1:23">
      <c r="A207" s="26" t="s">
        <v>489</v>
      </c>
      <c r="B207" s="24" t="s">
        <v>173</v>
      </c>
      <c r="C207" s="24" t="s">
        <v>647</v>
      </c>
      <c r="D207" s="25" t="s">
        <v>176</v>
      </c>
      <c r="E207" s="30" t="s">
        <v>1575</v>
      </c>
      <c r="F207" s="25" t="s">
        <v>653</v>
      </c>
      <c r="G207" s="30" t="s">
        <v>328</v>
      </c>
      <c r="L207">
        <v>1</v>
      </c>
      <c r="M207" s="11"/>
      <c r="N207">
        <v>1</v>
      </c>
      <c r="O207" s="11"/>
      <c r="P207">
        <v>1</v>
      </c>
      <c r="V207">
        <v>1</v>
      </c>
      <c r="W207">
        <v>1</v>
      </c>
    </row>
    <row r="208" spans="1:23">
      <c r="A208" s="26" t="s">
        <v>490</v>
      </c>
      <c r="B208" s="24" t="s">
        <v>173</v>
      </c>
      <c r="C208" s="24" t="s">
        <v>648</v>
      </c>
      <c r="D208" s="25" t="s">
        <v>176</v>
      </c>
      <c r="E208" s="30" t="s">
        <v>1575</v>
      </c>
      <c r="F208" s="25" t="s">
        <v>653</v>
      </c>
      <c r="G208" s="30" t="s">
        <v>328</v>
      </c>
      <c r="L208">
        <v>1</v>
      </c>
      <c r="M208" s="11"/>
      <c r="N208">
        <v>1</v>
      </c>
      <c r="O208" s="11"/>
      <c r="P208">
        <v>1</v>
      </c>
      <c r="V208">
        <v>1</v>
      </c>
      <c r="W208">
        <v>1</v>
      </c>
    </row>
    <row r="209" spans="1:29">
      <c r="A209" s="26" t="s">
        <v>491</v>
      </c>
      <c r="B209" s="24" t="s">
        <v>173</v>
      </c>
      <c r="C209" s="24" t="s">
        <v>649</v>
      </c>
      <c r="D209" s="25" t="s">
        <v>176</v>
      </c>
      <c r="E209" s="30" t="s">
        <v>1575</v>
      </c>
      <c r="F209" s="25" t="s">
        <v>653</v>
      </c>
      <c r="G209" s="30" t="s">
        <v>328</v>
      </c>
      <c r="L209">
        <v>1</v>
      </c>
      <c r="M209" s="11"/>
      <c r="N209">
        <v>1</v>
      </c>
      <c r="O209" s="11"/>
      <c r="P209">
        <v>1</v>
      </c>
      <c r="V209">
        <v>1</v>
      </c>
      <c r="W209">
        <v>1</v>
      </c>
    </row>
    <row r="210" spans="1:29">
      <c r="A210" s="26" t="s">
        <v>492</v>
      </c>
      <c r="B210" s="24" t="s">
        <v>173</v>
      </c>
      <c r="C210" s="24" t="s">
        <v>650</v>
      </c>
      <c r="D210" s="25" t="s">
        <v>176</v>
      </c>
      <c r="E210" s="30" t="s">
        <v>1575</v>
      </c>
      <c r="F210" s="25" t="s">
        <v>653</v>
      </c>
      <c r="G210" s="30" t="s">
        <v>328</v>
      </c>
      <c r="L210">
        <v>1</v>
      </c>
      <c r="M210" s="11"/>
      <c r="N210">
        <v>1</v>
      </c>
      <c r="O210" s="11"/>
      <c r="P210">
        <v>1</v>
      </c>
      <c r="V210">
        <v>1</v>
      </c>
      <c r="W210">
        <v>1</v>
      </c>
    </row>
    <row r="211" spans="1:29">
      <c r="A211" s="26" t="s">
        <v>493</v>
      </c>
      <c r="B211" s="24" t="s">
        <v>173</v>
      </c>
      <c r="C211" s="24" t="s">
        <v>1435</v>
      </c>
      <c r="D211" s="25" t="s">
        <v>1572</v>
      </c>
      <c r="E211" s="30"/>
      <c r="F211" s="25" t="s">
        <v>653</v>
      </c>
      <c r="G211" s="30" t="s">
        <v>328</v>
      </c>
      <c r="L211">
        <v>1</v>
      </c>
      <c r="M211" s="11"/>
      <c r="N211">
        <v>1</v>
      </c>
      <c r="O211" s="11"/>
      <c r="P211">
        <v>1</v>
      </c>
      <c r="V211">
        <v>1</v>
      </c>
      <c r="W211">
        <v>1</v>
      </c>
    </row>
    <row r="212" spans="1:29">
      <c r="A212" s="26" t="s">
        <v>494</v>
      </c>
      <c r="B212" s="24" t="s">
        <v>173</v>
      </c>
      <c r="C212" s="24" t="s">
        <v>989</v>
      </c>
      <c r="D212" s="25" t="s">
        <v>1573</v>
      </c>
      <c r="E212" s="30"/>
      <c r="F212" s="25" t="s">
        <v>653</v>
      </c>
      <c r="G212" s="30" t="s">
        <v>328</v>
      </c>
      <c r="L212">
        <v>1</v>
      </c>
      <c r="M212" s="11"/>
      <c r="N212">
        <v>1</v>
      </c>
      <c r="O212" s="11"/>
      <c r="P212">
        <v>1</v>
      </c>
      <c r="AC212">
        <v>1</v>
      </c>
    </row>
    <row r="213" spans="1:29">
      <c r="A213" s="26" t="s">
        <v>495</v>
      </c>
      <c r="B213" s="24" t="s">
        <v>173</v>
      </c>
      <c r="C213" s="24" t="s">
        <v>990</v>
      </c>
      <c r="D213" s="25" t="s">
        <v>195</v>
      </c>
      <c r="E213" s="30"/>
      <c r="F213" s="25" t="s">
        <v>653</v>
      </c>
      <c r="G213" s="30" t="s">
        <v>328</v>
      </c>
      <c r="L213">
        <v>1</v>
      </c>
      <c r="M213" s="11"/>
      <c r="N213">
        <v>1</v>
      </c>
      <c r="O213" s="11"/>
      <c r="P213">
        <v>1</v>
      </c>
      <c r="AC213">
        <v>1</v>
      </c>
    </row>
    <row r="214" spans="1:29">
      <c r="A214" s="26" t="s">
        <v>496</v>
      </c>
      <c r="B214" s="24" t="s">
        <v>173</v>
      </c>
      <c r="C214" s="24" t="s">
        <v>991</v>
      </c>
      <c r="D214" s="25" t="s">
        <v>195</v>
      </c>
      <c r="E214" s="30"/>
      <c r="F214" s="25" t="s">
        <v>653</v>
      </c>
      <c r="G214" s="30" t="s">
        <v>328</v>
      </c>
      <c r="L214">
        <v>1</v>
      </c>
      <c r="M214" s="11"/>
      <c r="N214">
        <v>1</v>
      </c>
      <c r="O214" s="11"/>
      <c r="P214">
        <v>1</v>
      </c>
      <c r="AC214">
        <v>1</v>
      </c>
    </row>
    <row r="215" spans="1:29">
      <c r="A215" s="26" t="s">
        <v>497</v>
      </c>
      <c r="B215" s="24" t="s">
        <v>173</v>
      </c>
      <c r="C215" s="24" t="s">
        <v>992</v>
      </c>
      <c r="D215" s="25" t="s">
        <v>195</v>
      </c>
      <c r="E215" s="30"/>
      <c r="F215" s="25" t="s">
        <v>653</v>
      </c>
      <c r="G215" s="30" t="s">
        <v>328</v>
      </c>
      <c r="L215">
        <v>1</v>
      </c>
      <c r="M215" s="11"/>
      <c r="N215">
        <v>1</v>
      </c>
      <c r="O215" s="11"/>
      <c r="P215">
        <v>1</v>
      </c>
      <c r="AC215">
        <v>1</v>
      </c>
    </row>
    <row r="216" spans="1:29">
      <c r="A216" s="26" t="s">
        <v>498</v>
      </c>
      <c r="B216" s="24"/>
      <c r="C216" s="24" t="s">
        <v>993</v>
      </c>
      <c r="D216" s="25" t="s">
        <v>195</v>
      </c>
      <c r="E216" s="30"/>
      <c r="F216" s="25" t="s">
        <v>653</v>
      </c>
      <c r="G216" s="30" t="s">
        <v>328</v>
      </c>
      <c r="L216">
        <v>1</v>
      </c>
      <c r="M216" s="11"/>
      <c r="N216">
        <v>1</v>
      </c>
      <c r="O216" s="11"/>
      <c r="P216">
        <v>1</v>
      </c>
      <c r="AC216">
        <v>1</v>
      </c>
    </row>
    <row r="217" spans="1:29">
      <c r="A217" s="26" t="s">
        <v>499</v>
      </c>
      <c r="B217" s="24"/>
      <c r="C217" s="24" t="s">
        <v>994</v>
      </c>
      <c r="D217" s="25" t="s">
        <v>195</v>
      </c>
      <c r="E217" s="30"/>
      <c r="F217" s="25" t="s">
        <v>653</v>
      </c>
      <c r="G217" s="30" t="s">
        <v>328</v>
      </c>
      <c r="L217">
        <v>1</v>
      </c>
      <c r="M217" s="11"/>
      <c r="N217">
        <v>1</v>
      </c>
      <c r="O217" s="11"/>
      <c r="P217">
        <v>1</v>
      </c>
      <c r="AC217">
        <v>1</v>
      </c>
    </row>
    <row r="218" spans="1:29">
      <c r="A218" s="26" t="s">
        <v>500</v>
      </c>
      <c r="B218" s="24"/>
      <c r="C218" s="24" t="s">
        <v>995</v>
      </c>
      <c r="D218" s="25" t="s">
        <v>195</v>
      </c>
      <c r="E218" s="30"/>
      <c r="F218" s="25" t="s">
        <v>653</v>
      </c>
      <c r="G218" s="30" t="s">
        <v>328</v>
      </c>
      <c r="L218">
        <v>1</v>
      </c>
      <c r="M218" s="11"/>
      <c r="N218">
        <v>1</v>
      </c>
      <c r="O218" s="11"/>
      <c r="P218">
        <v>1</v>
      </c>
      <c r="AC218">
        <v>1</v>
      </c>
    </row>
    <row r="219" spans="1:29">
      <c r="A219" s="26" t="s">
        <v>501</v>
      </c>
      <c r="B219" s="24"/>
      <c r="C219" s="24" t="s">
        <v>996</v>
      </c>
      <c r="D219" s="25" t="s">
        <v>195</v>
      </c>
      <c r="E219" s="30"/>
      <c r="F219" s="25" t="s">
        <v>653</v>
      </c>
      <c r="G219" s="30" t="s">
        <v>328</v>
      </c>
      <c r="L219">
        <v>1</v>
      </c>
      <c r="M219" s="11"/>
      <c r="N219">
        <v>1</v>
      </c>
      <c r="O219" s="11"/>
      <c r="P219">
        <v>1</v>
      </c>
      <c r="AC219">
        <v>1</v>
      </c>
    </row>
    <row r="220" spans="1:29">
      <c r="A220" s="26" t="s">
        <v>502</v>
      </c>
      <c r="B220" s="24"/>
      <c r="C220" s="24" t="s">
        <v>997</v>
      </c>
      <c r="D220" s="25" t="s">
        <v>195</v>
      </c>
      <c r="E220" s="30"/>
      <c r="F220" s="25" t="s">
        <v>653</v>
      </c>
      <c r="G220" s="30" t="s">
        <v>328</v>
      </c>
      <c r="L220">
        <v>1</v>
      </c>
      <c r="M220" s="11"/>
      <c r="N220">
        <v>1</v>
      </c>
      <c r="O220" s="11"/>
      <c r="P220">
        <v>1</v>
      </c>
      <c r="AC220">
        <v>1</v>
      </c>
    </row>
    <row r="221" spans="1:29">
      <c r="A221" s="26" t="s">
        <v>503</v>
      </c>
      <c r="B221" s="24"/>
      <c r="C221" s="24" t="s">
        <v>998</v>
      </c>
      <c r="D221" s="25" t="s">
        <v>195</v>
      </c>
      <c r="E221" s="30"/>
      <c r="F221" s="25" t="s">
        <v>653</v>
      </c>
      <c r="G221" s="30" t="s">
        <v>328</v>
      </c>
      <c r="L221">
        <v>1</v>
      </c>
      <c r="M221" s="11"/>
      <c r="N221">
        <v>1</v>
      </c>
      <c r="O221" s="11"/>
      <c r="P221">
        <v>1</v>
      </c>
      <c r="AC221">
        <v>1</v>
      </c>
    </row>
    <row r="222" spans="1:29">
      <c r="A222" s="26"/>
      <c r="B222" s="24"/>
      <c r="C222" s="24" t="s">
        <v>999</v>
      </c>
      <c r="D222" s="25" t="s">
        <v>195</v>
      </c>
      <c r="E222" s="30"/>
      <c r="F222" s="25" t="s">
        <v>653</v>
      </c>
      <c r="G222" s="30" t="s">
        <v>328</v>
      </c>
      <c r="L222">
        <v>1</v>
      </c>
      <c r="M222" s="11"/>
      <c r="N222">
        <v>1</v>
      </c>
      <c r="O222" s="11"/>
      <c r="P222">
        <v>1</v>
      </c>
      <c r="AC222">
        <v>1</v>
      </c>
    </row>
    <row r="223" spans="1:29">
      <c r="A223" s="26" t="s">
        <v>504</v>
      </c>
      <c r="B223" s="31" t="s">
        <v>173</v>
      </c>
      <c r="C223" s="31" t="s">
        <v>1620</v>
      </c>
      <c r="D223" s="32" t="s">
        <v>1129</v>
      </c>
      <c r="E223" s="32"/>
      <c r="F223" s="32"/>
      <c r="G223" s="32" t="s">
        <v>1066</v>
      </c>
      <c r="L223">
        <v>1</v>
      </c>
      <c r="M223" s="11"/>
      <c r="N223">
        <v>1</v>
      </c>
      <c r="O223" s="11"/>
      <c r="P223">
        <v>1</v>
      </c>
      <c r="Y223">
        <v>1</v>
      </c>
      <c r="AC223">
        <v>1</v>
      </c>
    </row>
    <row r="224" spans="1:29">
      <c r="A224" s="26" t="s">
        <v>505</v>
      </c>
      <c r="B224" s="22" t="s">
        <v>173</v>
      </c>
      <c r="C224" s="22" t="s">
        <v>1621</v>
      </c>
      <c r="D224" s="23" t="s">
        <v>1130</v>
      </c>
      <c r="E224" s="23"/>
      <c r="F224" s="23"/>
      <c r="G224" s="23" t="s">
        <v>1111</v>
      </c>
      <c r="L224">
        <v>1</v>
      </c>
      <c r="N224">
        <v>1</v>
      </c>
      <c r="P224">
        <v>1</v>
      </c>
      <c r="Y224">
        <v>1</v>
      </c>
    </row>
    <row r="225" spans="1:24">
      <c r="A225" s="26"/>
      <c r="B225" s="24" t="s">
        <v>173</v>
      </c>
      <c r="C225" s="24" t="s">
        <v>578</v>
      </c>
      <c r="D225" s="25" t="s">
        <v>1623</v>
      </c>
      <c r="E225" s="25" t="s">
        <v>1624</v>
      </c>
      <c r="F225" s="25" t="s">
        <v>1626</v>
      </c>
      <c r="G225" s="25" t="s">
        <v>464</v>
      </c>
      <c r="L225">
        <v>1</v>
      </c>
      <c r="N225">
        <v>1</v>
      </c>
      <c r="P225">
        <v>1</v>
      </c>
    </row>
    <row r="226" spans="1:24">
      <c r="A226" s="26"/>
      <c r="B226" s="24" t="s">
        <v>173</v>
      </c>
      <c r="C226" s="24" t="s">
        <v>579</v>
      </c>
      <c r="D226" s="25" t="s">
        <v>1623</v>
      </c>
      <c r="E226" s="25" t="s">
        <v>1625</v>
      </c>
      <c r="F226" s="25" t="s">
        <v>1626</v>
      </c>
      <c r="G226" s="25" t="s">
        <v>464</v>
      </c>
    </row>
    <row r="227" spans="1:24">
      <c r="A227" s="26"/>
      <c r="B227" s="24" t="s">
        <v>173</v>
      </c>
      <c r="C227" s="24" t="s">
        <v>655</v>
      </c>
      <c r="D227" s="25" t="s">
        <v>176</v>
      </c>
      <c r="E227" s="25" t="s">
        <v>1330</v>
      </c>
      <c r="F227" s="25" t="s">
        <v>653</v>
      </c>
      <c r="G227" s="25" t="s">
        <v>464</v>
      </c>
    </row>
    <row r="228" spans="1:24">
      <c r="A228" s="26"/>
      <c r="B228" s="24" t="s">
        <v>173</v>
      </c>
      <c r="C228" s="24" t="s">
        <v>656</v>
      </c>
      <c r="D228" s="25" t="s">
        <v>176</v>
      </c>
      <c r="E228" s="25" t="s">
        <v>1330</v>
      </c>
      <c r="F228" s="25" t="s">
        <v>653</v>
      </c>
      <c r="G228" s="25" t="s">
        <v>464</v>
      </c>
    </row>
    <row r="229" spans="1:24">
      <c r="A229" s="26"/>
      <c r="B229" s="24" t="s">
        <v>173</v>
      </c>
      <c r="C229" s="24" t="s">
        <v>580</v>
      </c>
      <c r="D229" s="25" t="s">
        <v>176</v>
      </c>
      <c r="E229" s="25" t="s">
        <v>1330</v>
      </c>
      <c r="F229" s="25" t="s">
        <v>653</v>
      </c>
      <c r="G229" s="25" t="s">
        <v>464</v>
      </c>
    </row>
    <row r="230" spans="1:24">
      <c r="A230" s="26"/>
      <c r="B230" s="24" t="s">
        <v>173</v>
      </c>
      <c r="C230" s="24" t="s">
        <v>581</v>
      </c>
      <c r="D230" s="25" t="s">
        <v>176</v>
      </c>
      <c r="E230" s="25" t="s">
        <v>1330</v>
      </c>
      <c r="F230" s="25" t="s">
        <v>653</v>
      </c>
      <c r="G230" s="25" t="s">
        <v>464</v>
      </c>
    </row>
    <row r="231" spans="1:24">
      <c r="A231" s="26"/>
      <c r="B231" s="24" t="s">
        <v>173</v>
      </c>
      <c r="C231" s="24" t="s">
        <v>582</v>
      </c>
      <c r="D231" s="25" t="s">
        <v>176</v>
      </c>
      <c r="E231" s="25" t="s">
        <v>1330</v>
      </c>
      <c r="F231" s="25" t="s">
        <v>653</v>
      </c>
      <c r="G231" s="25" t="s">
        <v>464</v>
      </c>
    </row>
    <row r="232" spans="1:24">
      <c r="A232" s="26"/>
      <c r="B232" s="24" t="s">
        <v>173</v>
      </c>
      <c r="C232" s="24" t="s">
        <v>583</v>
      </c>
      <c r="D232" s="25" t="s">
        <v>176</v>
      </c>
      <c r="E232" s="25" t="s">
        <v>1330</v>
      </c>
      <c r="F232" s="25" t="s">
        <v>653</v>
      </c>
      <c r="G232" s="25" t="s">
        <v>464</v>
      </c>
    </row>
    <row r="233" spans="1:24">
      <c r="A233" s="26"/>
      <c r="B233" s="24" t="s">
        <v>173</v>
      </c>
      <c r="C233" s="24" t="s">
        <v>584</v>
      </c>
      <c r="D233" s="25" t="s">
        <v>176</v>
      </c>
      <c r="E233" s="25" t="s">
        <v>1330</v>
      </c>
      <c r="F233" s="25" t="s">
        <v>653</v>
      </c>
      <c r="G233" s="25" t="s">
        <v>464</v>
      </c>
    </row>
    <row r="234" spans="1:24">
      <c r="A234" s="26"/>
      <c r="B234" s="24" t="s">
        <v>173</v>
      </c>
      <c r="C234" s="24" t="s">
        <v>585</v>
      </c>
      <c r="D234" s="25" t="s">
        <v>176</v>
      </c>
      <c r="E234" s="25" t="s">
        <v>1330</v>
      </c>
      <c r="F234" s="25" t="s">
        <v>653</v>
      </c>
      <c r="G234" s="25" t="s">
        <v>464</v>
      </c>
    </row>
    <row r="235" spans="1:24">
      <c r="A235" s="26"/>
      <c r="B235" s="24" t="s">
        <v>173</v>
      </c>
      <c r="C235" s="24" t="s">
        <v>592</v>
      </c>
      <c r="D235" s="25" t="s">
        <v>176</v>
      </c>
      <c r="E235" s="25" t="s">
        <v>1330</v>
      </c>
      <c r="F235" s="25" t="s">
        <v>653</v>
      </c>
      <c r="G235" s="25" t="s">
        <v>464</v>
      </c>
    </row>
    <row r="236" spans="1:24">
      <c r="A236" s="26"/>
      <c r="B236" s="24" t="s">
        <v>173</v>
      </c>
      <c r="C236" s="24" t="s">
        <v>593</v>
      </c>
      <c r="D236" s="25" t="s">
        <v>176</v>
      </c>
      <c r="E236" s="25" t="s">
        <v>1330</v>
      </c>
      <c r="F236" s="25" t="s">
        <v>653</v>
      </c>
      <c r="G236" s="25" t="s">
        <v>464</v>
      </c>
    </row>
    <row r="237" spans="1:24">
      <c r="A237" s="26"/>
      <c r="B237" s="24" t="s">
        <v>173</v>
      </c>
      <c r="C237" s="24" t="s">
        <v>594</v>
      </c>
      <c r="D237" s="25" t="s">
        <v>176</v>
      </c>
      <c r="E237" s="25" t="s">
        <v>1370</v>
      </c>
      <c r="F237" s="25" t="s">
        <v>653</v>
      </c>
      <c r="G237" s="25" t="s">
        <v>464</v>
      </c>
      <c r="L237">
        <v>1</v>
      </c>
      <c r="N237">
        <v>1</v>
      </c>
      <c r="P237">
        <v>1</v>
      </c>
      <c r="T237">
        <v>1</v>
      </c>
      <c r="V237">
        <v>1</v>
      </c>
      <c r="X237">
        <v>1</v>
      </c>
    </row>
    <row r="238" spans="1:24">
      <c r="A238" s="26"/>
      <c r="B238" s="24" t="s">
        <v>173</v>
      </c>
      <c r="C238" s="24" t="s">
        <v>657</v>
      </c>
      <c r="D238" s="25" t="s">
        <v>176</v>
      </c>
      <c r="E238" s="25" t="s">
        <v>1370</v>
      </c>
      <c r="F238" s="25" t="s">
        <v>653</v>
      </c>
      <c r="G238" s="25" t="s">
        <v>464</v>
      </c>
      <c r="L238">
        <v>1</v>
      </c>
      <c r="N238">
        <v>1</v>
      </c>
      <c r="P238">
        <v>1</v>
      </c>
      <c r="T238">
        <v>1</v>
      </c>
      <c r="V238">
        <v>1</v>
      </c>
      <c r="X238">
        <v>1</v>
      </c>
    </row>
    <row r="239" spans="1:24">
      <c r="A239" s="26"/>
      <c r="B239" s="24" t="s">
        <v>173</v>
      </c>
      <c r="C239" s="24" t="s">
        <v>658</v>
      </c>
      <c r="D239" s="25" t="s">
        <v>176</v>
      </c>
      <c r="E239" s="25" t="s">
        <v>1370</v>
      </c>
      <c r="F239" s="25" t="s">
        <v>653</v>
      </c>
      <c r="G239" s="25" t="s">
        <v>464</v>
      </c>
      <c r="L239">
        <v>1</v>
      </c>
      <c r="N239">
        <v>1</v>
      </c>
      <c r="P239">
        <v>1</v>
      </c>
      <c r="T239">
        <v>1</v>
      </c>
      <c r="V239">
        <v>1</v>
      </c>
      <c r="X239">
        <v>1</v>
      </c>
    </row>
    <row r="240" spans="1:24">
      <c r="A240" s="26"/>
      <c r="B240" s="24" t="s">
        <v>173</v>
      </c>
      <c r="C240" s="24" t="s">
        <v>659</v>
      </c>
      <c r="D240" s="25" t="s">
        <v>176</v>
      </c>
      <c r="E240" s="25" t="s">
        <v>1370</v>
      </c>
      <c r="F240" s="25" t="s">
        <v>653</v>
      </c>
      <c r="G240" s="25" t="s">
        <v>464</v>
      </c>
      <c r="L240">
        <v>1</v>
      </c>
      <c r="N240">
        <v>1</v>
      </c>
      <c r="P240">
        <v>1</v>
      </c>
      <c r="T240">
        <v>1</v>
      </c>
      <c r="V240">
        <v>1</v>
      </c>
      <c r="X240">
        <v>1</v>
      </c>
    </row>
    <row r="241" spans="1:24">
      <c r="A241" s="26"/>
      <c r="B241" s="24" t="s">
        <v>173</v>
      </c>
      <c r="C241" s="24" t="s">
        <v>660</v>
      </c>
      <c r="D241" s="25" t="s">
        <v>176</v>
      </c>
      <c r="E241" s="25" t="s">
        <v>1370</v>
      </c>
      <c r="F241" s="25" t="s">
        <v>653</v>
      </c>
      <c r="G241" s="25" t="s">
        <v>464</v>
      </c>
      <c r="L241">
        <v>1</v>
      </c>
      <c r="N241">
        <v>1</v>
      </c>
      <c r="P241">
        <v>1</v>
      </c>
      <c r="T241">
        <v>1</v>
      </c>
      <c r="V241">
        <v>1</v>
      </c>
      <c r="X241">
        <v>1</v>
      </c>
    </row>
    <row r="242" spans="1:24">
      <c r="A242" s="26"/>
      <c r="B242" s="24" t="s">
        <v>173</v>
      </c>
      <c r="C242" s="24" t="s">
        <v>661</v>
      </c>
      <c r="D242" s="25" t="s">
        <v>176</v>
      </c>
      <c r="E242" s="25" t="s">
        <v>1370</v>
      </c>
      <c r="F242" s="25" t="s">
        <v>653</v>
      </c>
      <c r="G242" s="25" t="s">
        <v>464</v>
      </c>
      <c r="L242">
        <v>1</v>
      </c>
      <c r="N242">
        <v>1</v>
      </c>
      <c r="P242">
        <v>1</v>
      </c>
      <c r="T242">
        <v>1</v>
      </c>
      <c r="V242">
        <v>1</v>
      </c>
      <c r="X242">
        <v>1</v>
      </c>
    </row>
    <row r="243" spans="1:24">
      <c r="A243" s="26"/>
      <c r="B243" s="24" t="s">
        <v>173</v>
      </c>
      <c r="C243" s="24" t="s">
        <v>662</v>
      </c>
      <c r="D243" s="25" t="s">
        <v>176</v>
      </c>
      <c r="E243" s="25" t="s">
        <v>1370</v>
      </c>
      <c r="F243" s="25" t="s">
        <v>653</v>
      </c>
      <c r="G243" s="25" t="s">
        <v>464</v>
      </c>
      <c r="L243">
        <v>1</v>
      </c>
      <c r="N243">
        <v>1</v>
      </c>
      <c r="P243">
        <v>1</v>
      </c>
      <c r="T243">
        <v>1</v>
      </c>
      <c r="V243">
        <v>1</v>
      </c>
      <c r="X243">
        <v>1</v>
      </c>
    </row>
    <row r="244" spans="1:24">
      <c r="A244" s="26"/>
      <c r="B244" s="24" t="s">
        <v>173</v>
      </c>
      <c r="C244" s="24" t="s">
        <v>663</v>
      </c>
      <c r="D244" s="25" t="s">
        <v>176</v>
      </c>
      <c r="E244" s="25" t="s">
        <v>1370</v>
      </c>
      <c r="F244" s="25" t="s">
        <v>653</v>
      </c>
      <c r="G244" s="25" t="s">
        <v>464</v>
      </c>
      <c r="L244">
        <v>1</v>
      </c>
      <c r="N244">
        <v>1</v>
      </c>
      <c r="P244">
        <v>1</v>
      </c>
      <c r="T244">
        <v>1</v>
      </c>
    </row>
    <row r="245" spans="1:24">
      <c r="A245" s="26"/>
      <c r="B245" s="24" t="s">
        <v>173</v>
      </c>
      <c r="C245" s="24" t="s">
        <v>664</v>
      </c>
      <c r="D245" s="25" t="s">
        <v>176</v>
      </c>
      <c r="E245" s="25" t="s">
        <v>1370</v>
      </c>
      <c r="F245" s="25" t="s">
        <v>653</v>
      </c>
      <c r="G245" s="25" t="s">
        <v>464</v>
      </c>
      <c r="L245">
        <v>1</v>
      </c>
      <c r="N245">
        <v>1</v>
      </c>
      <c r="P245">
        <v>1</v>
      </c>
      <c r="T245">
        <v>1</v>
      </c>
      <c r="V245">
        <v>1</v>
      </c>
      <c r="X245">
        <v>1</v>
      </c>
    </row>
    <row r="246" spans="1:24">
      <c r="A246" s="26"/>
      <c r="B246" s="24" t="s">
        <v>173</v>
      </c>
      <c r="C246" s="24" t="s">
        <v>665</v>
      </c>
      <c r="D246" s="25" t="s">
        <v>176</v>
      </c>
      <c r="E246" s="25" t="s">
        <v>1370</v>
      </c>
      <c r="F246" s="25" t="s">
        <v>653</v>
      </c>
      <c r="G246" s="25" t="s">
        <v>464</v>
      </c>
      <c r="L246">
        <v>1</v>
      </c>
      <c r="N246">
        <v>1</v>
      </c>
      <c r="P246">
        <v>1</v>
      </c>
      <c r="T246">
        <v>1</v>
      </c>
    </row>
    <row r="247" spans="1:24">
      <c r="A247" s="26"/>
      <c r="B247" s="24" t="s">
        <v>173</v>
      </c>
      <c r="C247" s="24" t="s">
        <v>666</v>
      </c>
      <c r="D247" s="25" t="s">
        <v>176</v>
      </c>
      <c r="E247" s="25" t="s">
        <v>1370</v>
      </c>
      <c r="F247" s="25" t="s">
        <v>653</v>
      </c>
      <c r="G247" s="25" t="s">
        <v>464</v>
      </c>
      <c r="L247">
        <v>1</v>
      </c>
      <c r="N247">
        <v>1</v>
      </c>
      <c r="P247">
        <v>1</v>
      </c>
      <c r="T247">
        <v>1</v>
      </c>
      <c r="V247">
        <v>1</v>
      </c>
      <c r="X247">
        <v>1</v>
      </c>
    </row>
    <row r="248" spans="1:24">
      <c r="A248" s="26"/>
      <c r="B248" s="24" t="s">
        <v>173</v>
      </c>
      <c r="C248" s="24" t="s">
        <v>667</v>
      </c>
      <c r="D248" s="25" t="s">
        <v>176</v>
      </c>
      <c r="E248" s="25" t="s">
        <v>1370</v>
      </c>
      <c r="F248" s="25" t="s">
        <v>653</v>
      </c>
      <c r="G248" s="25" t="s">
        <v>464</v>
      </c>
      <c r="L248">
        <v>1</v>
      </c>
      <c r="N248">
        <v>1</v>
      </c>
      <c r="P248">
        <v>1</v>
      </c>
      <c r="T248">
        <v>1</v>
      </c>
    </row>
    <row r="249" spans="1:24">
      <c r="A249" s="26"/>
      <c r="B249" s="24" t="s">
        <v>173</v>
      </c>
      <c r="C249" s="24" t="s">
        <v>595</v>
      </c>
      <c r="D249" s="25" t="s">
        <v>176</v>
      </c>
      <c r="E249" s="25" t="s">
        <v>1370</v>
      </c>
      <c r="F249" s="25" t="s">
        <v>653</v>
      </c>
      <c r="G249" s="25" t="s">
        <v>464</v>
      </c>
      <c r="L249">
        <v>1</v>
      </c>
      <c r="N249">
        <v>1</v>
      </c>
      <c r="P249">
        <v>1</v>
      </c>
      <c r="T249">
        <v>1</v>
      </c>
      <c r="V249">
        <v>1</v>
      </c>
      <c r="X249">
        <v>1</v>
      </c>
    </row>
    <row r="250" spans="1:24">
      <c r="A250" s="26"/>
      <c r="B250" s="24" t="s">
        <v>173</v>
      </c>
      <c r="C250" s="24" t="s">
        <v>596</v>
      </c>
      <c r="D250" s="25" t="s">
        <v>176</v>
      </c>
      <c r="E250" s="25" t="s">
        <v>1370</v>
      </c>
      <c r="F250" s="25" t="s">
        <v>653</v>
      </c>
      <c r="G250" s="25" t="s">
        <v>464</v>
      </c>
      <c r="L250">
        <v>1</v>
      </c>
      <c r="N250">
        <v>1</v>
      </c>
      <c r="P250">
        <v>1</v>
      </c>
      <c r="T250">
        <v>1</v>
      </c>
    </row>
    <row r="251" spans="1:24">
      <c r="A251" s="26"/>
      <c r="B251" s="24" t="s">
        <v>173</v>
      </c>
      <c r="C251" s="24" t="s">
        <v>615</v>
      </c>
      <c r="D251" s="25" t="s">
        <v>176</v>
      </c>
      <c r="E251" s="25" t="s">
        <v>1370</v>
      </c>
      <c r="F251" s="25" t="s">
        <v>653</v>
      </c>
      <c r="G251" s="25" t="s">
        <v>464</v>
      </c>
      <c r="L251">
        <v>1</v>
      </c>
      <c r="N251">
        <v>1</v>
      </c>
      <c r="P251">
        <v>1</v>
      </c>
      <c r="T251">
        <v>1</v>
      </c>
      <c r="V251">
        <v>1</v>
      </c>
      <c r="X251">
        <v>1</v>
      </c>
    </row>
    <row r="252" spans="1:24">
      <c r="A252" s="26"/>
      <c r="B252" s="24" t="s">
        <v>173</v>
      </c>
      <c r="C252" s="24" t="s">
        <v>616</v>
      </c>
      <c r="D252" s="25" t="s">
        <v>176</v>
      </c>
      <c r="E252" s="25" t="s">
        <v>1370</v>
      </c>
      <c r="F252" s="25" t="s">
        <v>653</v>
      </c>
      <c r="G252" s="25" t="s">
        <v>464</v>
      </c>
      <c r="L252">
        <v>1</v>
      </c>
      <c r="N252">
        <v>1</v>
      </c>
      <c r="P252">
        <v>1</v>
      </c>
      <c r="T252">
        <v>1</v>
      </c>
    </row>
    <row r="253" spans="1:24">
      <c r="A253" s="26"/>
      <c r="B253" s="24" t="s">
        <v>173</v>
      </c>
      <c r="C253" s="24" t="s">
        <v>617</v>
      </c>
      <c r="D253" s="25" t="s">
        <v>176</v>
      </c>
      <c r="E253" s="25" t="s">
        <v>1370</v>
      </c>
      <c r="F253" s="25" t="s">
        <v>653</v>
      </c>
      <c r="G253" s="25" t="s">
        <v>464</v>
      </c>
      <c r="L253">
        <v>1</v>
      </c>
      <c r="N253">
        <v>1</v>
      </c>
      <c r="P253">
        <v>1</v>
      </c>
      <c r="T253">
        <v>1</v>
      </c>
      <c r="V253">
        <v>1</v>
      </c>
      <c r="X253">
        <v>1</v>
      </c>
    </row>
    <row r="254" spans="1:24">
      <c r="A254" s="26"/>
      <c r="B254" s="24" t="s">
        <v>173</v>
      </c>
      <c r="C254" s="24" t="s">
        <v>618</v>
      </c>
      <c r="D254" s="25" t="s">
        <v>176</v>
      </c>
      <c r="E254" s="25" t="s">
        <v>1370</v>
      </c>
      <c r="F254" s="25" t="s">
        <v>653</v>
      </c>
      <c r="G254" s="25" t="s">
        <v>464</v>
      </c>
      <c r="L254">
        <v>1</v>
      </c>
      <c r="N254">
        <v>1</v>
      </c>
      <c r="P254">
        <v>1</v>
      </c>
      <c r="T254">
        <v>1</v>
      </c>
    </row>
    <row r="255" spans="1:24">
      <c r="A255" s="26"/>
      <c r="B255" s="24" t="s">
        <v>173</v>
      </c>
      <c r="C255" s="24" t="s">
        <v>619</v>
      </c>
      <c r="D255" s="25" t="s">
        <v>176</v>
      </c>
      <c r="E255" s="25" t="s">
        <v>1370</v>
      </c>
      <c r="F255" s="25" t="s">
        <v>653</v>
      </c>
      <c r="G255" s="25" t="s">
        <v>464</v>
      </c>
      <c r="L255">
        <v>1</v>
      </c>
      <c r="N255">
        <v>1</v>
      </c>
      <c r="P255">
        <v>1</v>
      </c>
      <c r="T255">
        <v>1</v>
      </c>
    </row>
    <row r="256" spans="1:24">
      <c r="A256" s="26"/>
      <c r="B256" s="24" t="s">
        <v>173</v>
      </c>
      <c r="C256" s="24" t="s">
        <v>620</v>
      </c>
      <c r="D256" s="25" t="s">
        <v>176</v>
      </c>
      <c r="E256" s="25" t="s">
        <v>1370</v>
      </c>
      <c r="F256" s="25" t="s">
        <v>653</v>
      </c>
      <c r="G256" s="25" t="s">
        <v>464</v>
      </c>
      <c r="L256">
        <v>1</v>
      </c>
      <c r="N256">
        <v>1</v>
      </c>
      <c r="P256">
        <v>1</v>
      </c>
      <c r="T256">
        <v>1</v>
      </c>
    </row>
    <row r="257" spans="1:26">
      <c r="A257" s="26"/>
      <c r="B257" s="24" t="s">
        <v>173</v>
      </c>
      <c r="C257" s="24" t="s">
        <v>621</v>
      </c>
      <c r="D257" s="25" t="s">
        <v>176</v>
      </c>
      <c r="E257" s="25" t="s">
        <v>1370</v>
      </c>
      <c r="F257" s="25" t="s">
        <v>653</v>
      </c>
      <c r="G257" s="25" t="s">
        <v>464</v>
      </c>
      <c r="L257">
        <v>1</v>
      </c>
      <c r="N257">
        <v>1</v>
      </c>
      <c r="P257">
        <v>1</v>
      </c>
      <c r="T257">
        <v>1</v>
      </c>
    </row>
    <row r="258" spans="1:26">
      <c r="A258" s="26"/>
      <c r="B258" s="24" t="s">
        <v>173</v>
      </c>
      <c r="C258" s="24" t="s">
        <v>622</v>
      </c>
      <c r="D258" s="25" t="s">
        <v>176</v>
      </c>
      <c r="E258" s="25" t="s">
        <v>1370</v>
      </c>
      <c r="F258" s="25" t="s">
        <v>653</v>
      </c>
      <c r="G258" s="25" t="s">
        <v>464</v>
      </c>
      <c r="L258">
        <v>1</v>
      </c>
      <c r="N258">
        <v>1</v>
      </c>
      <c r="P258">
        <v>1</v>
      </c>
      <c r="T258">
        <v>1</v>
      </c>
    </row>
    <row r="259" spans="1:26">
      <c r="A259" s="26"/>
      <c r="B259" s="24" t="s">
        <v>173</v>
      </c>
      <c r="C259" s="24" t="s">
        <v>1433</v>
      </c>
      <c r="D259" s="25" t="s">
        <v>1627</v>
      </c>
      <c r="E259" s="25"/>
      <c r="F259" s="25" t="s">
        <v>653</v>
      </c>
      <c r="G259" s="25" t="s">
        <v>464</v>
      </c>
      <c r="L259">
        <v>1</v>
      </c>
      <c r="N259">
        <v>1</v>
      </c>
      <c r="P259">
        <v>1</v>
      </c>
      <c r="T259">
        <v>1</v>
      </c>
      <c r="Y259">
        <v>1</v>
      </c>
      <c r="Z259">
        <v>1</v>
      </c>
    </row>
    <row r="260" spans="1:26">
      <c r="A260" s="26"/>
      <c r="B260" s="24" t="s">
        <v>173</v>
      </c>
      <c r="C260" s="24" t="s">
        <v>1378</v>
      </c>
      <c r="D260" s="25" t="s">
        <v>1627</v>
      </c>
      <c r="E260" s="25"/>
      <c r="F260" s="25" t="s">
        <v>653</v>
      </c>
      <c r="G260" s="25" t="s">
        <v>464</v>
      </c>
      <c r="L260">
        <v>1</v>
      </c>
      <c r="N260">
        <v>1</v>
      </c>
      <c r="P260">
        <v>1</v>
      </c>
      <c r="T260">
        <v>1</v>
      </c>
      <c r="Y260">
        <v>1</v>
      </c>
      <c r="Z260">
        <v>1</v>
      </c>
    </row>
    <row r="261" spans="1:26">
      <c r="A261" s="26"/>
      <c r="B261" s="24" t="s">
        <v>173</v>
      </c>
      <c r="C261" s="24" t="s">
        <v>1379</v>
      </c>
      <c r="D261" s="25" t="s">
        <v>177</v>
      </c>
      <c r="E261" s="25"/>
      <c r="F261" s="25" t="s">
        <v>653</v>
      </c>
      <c r="G261" s="25" t="s">
        <v>464</v>
      </c>
      <c r="L261">
        <v>1</v>
      </c>
      <c r="N261">
        <v>1</v>
      </c>
      <c r="P261">
        <v>1</v>
      </c>
      <c r="Y261">
        <v>1</v>
      </c>
      <c r="Z261">
        <v>1</v>
      </c>
    </row>
    <row r="262" spans="1:26">
      <c r="A262" s="26"/>
      <c r="B262" s="24" t="s">
        <v>173</v>
      </c>
      <c r="C262" s="24" t="s">
        <v>1380</v>
      </c>
      <c r="D262" s="25" t="s">
        <v>177</v>
      </c>
      <c r="E262" s="25"/>
      <c r="F262" s="25" t="s">
        <v>653</v>
      </c>
      <c r="G262" s="25" t="s">
        <v>464</v>
      </c>
      <c r="L262">
        <v>1</v>
      </c>
      <c r="N262">
        <v>1</v>
      </c>
      <c r="P262">
        <v>1</v>
      </c>
      <c r="Y262">
        <v>1</v>
      </c>
      <c r="Z262">
        <v>1</v>
      </c>
    </row>
    <row r="263" spans="1:26">
      <c r="A263" s="26"/>
      <c r="B263" s="24" t="s">
        <v>173</v>
      </c>
      <c r="C263" s="24" t="s">
        <v>1381</v>
      </c>
      <c r="D263" s="25" t="s">
        <v>177</v>
      </c>
      <c r="E263" s="25"/>
      <c r="F263" s="25" t="s">
        <v>653</v>
      </c>
      <c r="G263" s="25" t="s">
        <v>464</v>
      </c>
      <c r="L263">
        <v>1</v>
      </c>
      <c r="N263">
        <v>1</v>
      </c>
      <c r="P263">
        <v>1</v>
      </c>
      <c r="Y263">
        <v>1</v>
      </c>
      <c r="Z263">
        <v>1</v>
      </c>
    </row>
    <row r="264" spans="1:26">
      <c r="A264" s="26"/>
      <c r="B264" s="24" t="s">
        <v>173</v>
      </c>
      <c r="C264" s="24" t="s">
        <v>1382</v>
      </c>
      <c r="D264" s="25" t="s">
        <v>177</v>
      </c>
      <c r="E264" s="25"/>
      <c r="F264" s="25" t="s">
        <v>653</v>
      </c>
      <c r="G264" s="25" t="s">
        <v>464</v>
      </c>
      <c r="L264">
        <v>1</v>
      </c>
      <c r="N264">
        <v>1</v>
      </c>
      <c r="P264">
        <v>1</v>
      </c>
      <c r="Y264">
        <v>1</v>
      </c>
      <c r="Z264">
        <v>1</v>
      </c>
    </row>
    <row r="265" spans="1:26">
      <c r="A265" s="26"/>
      <c r="B265" s="24" t="s">
        <v>173</v>
      </c>
      <c r="C265" s="24" t="s">
        <v>1383</v>
      </c>
      <c r="D265" s="25" t="s">
        <v>177</v>
      </c>
      <c r="E265" s="25"/>
      <c r="F265" s="25" t="s">
        <v>653</v>
      </c>
      <c r="G265" s="25" t="s">
        <v>464</v>
      </c>
      <c r="L265">
        <v>1</v>
      </c>
      <c r="N265">
        <v>1</v>
      </c>
      <c r="P265">
        <v>1</v>
      </c>
      <c r="Y265">
        <v>1</v>
      </c>
      <c r="Z265">
        <v>1</v>
      </c>
    </row>
    <row r="266" spans="1:26">
      <c r="A266" s="26"/>
      <c r="B266" s="24" t="s">
        <v>173</v>
      </c>
      <c r="C266" s="24" t="s">
        <v>1384</v>
      </c>
      <c r="D266" s="25" t="s">
        <v>177</v>
      </c>
      <c r="E266" s="25"/>
      <c r="F266" s="25" t="s">
        <v>653</v>
      </c>
      <c r="G266" s="25" t="s">
        <v>464</v>
      </c>
      <c r="L266">
        <v>1</v>
      </c>
      <c r="N266">
        <v>1</v>
      </c>
      <c r="P266">
        <v>1</v>
      </c>
      <c r="Y266">
        <v>1</v>
      </c>
      <c r="Z266">
        <v>1</v>
      </c>
    </row>
    <row r="267" spans="1:26">
      <c r="A267" s="26"/>
      <c r="B267" s="24" t="s">
        <v>173</v>
      </c>
      <c r="C267" s="24" t="s">
        <v>1397</v>
      </c>
      <c r="D267" s="25" t="s">
        <v>177</v>
      </c>
      <c r="E267" s="25"/>
      <c r="F267" s="25" t="s">
        <v>653</v>
      </c>
      <c r="G267" s="25" t="s">
        <v>464</v>
      </c>
      <c r="L267">
        <v>1</v>
      </c>
      <c r="N267">
        <v>1</v>
      </c>
      <c r="P267">
        <v>1</v>
      </c>
      <c r="Y267">
        <v>1</v>
      </c>
      <c r="Z267">
        <v>1</v>
      </c>
    </row>
    <row r="268" spans="1:26">
      <c r="A268" s="26" t="s">
        <v>506</v>
      </c>
      <c r="B268" s="24" t="s">
        <v>173</v>
      </c>
      <c r="C268" s="24" t="s">
        <v>624</v>
      </c>
      <c r="D268" s="25" t="s">
        <v>1623</v>
      </c>
      <c r="E268" s="25" t="s">
        <v>1628</v>
      </c>
      <c r="F268" s="25" t="s">
        <v>653</v>
      </c>
      <c r="G268" s="25" t="s">
        <v>464</v>
      </c>
    </row>
    <row r="269" spans="1:26">
      <c r="A269" s="26" t="s">
        <v>507</v>
      </c>
      <c r="B269" s="24" t="s">
        <v>173</v>
      </c>
      <c r="C269" s="24" t="s">
        <v>625</v>
      </c>
      <c r="D269" s="25" t="s">
        <v>1623</v>
      </c>
      <c r="E269" s="25" t="s">
        <v>1628</v>
      </c>
      <c r="F269" s="25" t="s">
        <v>653</v>
      </c>
      <c r="G269" s="25" t="s">
        <v>464</v>
      </c>
    </row>
    <row r="270" spans="1:26">
      <c r="A270" s="26" t="s">
        <v>508</v>
      </c>
      <c r="B270" s="24" t="s">
        <v>173</v>
      </c>
      <c r="C270" s="24" t="s">
        <v>626</v>
      </c>
      <c r="D270" s="25" t="s">
        <v>176</v>
      </c>
      <c r="E270" s="25" t="s">
        <v>1367</v>
      </c>
      <c r="F270" s="25" t="s">
        <v>653</v>
      </c>
      <c r="G270" s="25" t="s">
        <v>464</v>
      </c>
    </row>
    <row r="271" spans="1:26">
      <c r="A271" s="26" t="s">
        <v>509</v>
      </c>
      <c r="B271" s="24" t="s">
        <v>173</v>
      </c>
      <c r="C271" s="24" t="s">
        <v>627</v>
      </c>
      <c r="D271" s="25" t="s">
        <v>176</v>
      </c>
      <c r="E271" s="25" t="s">
        <v>1367</v>
      </c>
      <c r="F271" s="25" t="s">
        <v>653</v>
      </c>
      <c r="G271" s="25" t="s">
        <v>464</v>
      </c>
    </row>
    <row r="272" spans="1:26">
      <c r="A272" s="26" t="s">
        <v>510</v>
      </c>
      <c r="B272" s="24" t="s">
        <v>173</v>
      </c>
      <c r="C272" s="24" t="s">
        <v>628</v>
      </c>
      <c r="D272" s="25" t="s">
        <v>176</v>
      </c>
      <c r="E272" s="25" t="s">
        <v>1367</v>
      </c>
      <c r="F272" s="25" t="s">
        <v>653</v>
      </c>
      <c r="G272" s="25" t="s">
        <v>464</v>
      </c>
    </row>
    <row r="273" spans="1:23">
      <c r="A273" s="26" t="s">
        <v>511</v>
      </c>
      <c r="B273" s="24" t="s">
        <v>173</v>
      </c>
      <c r="C273" s="24" t="s">
        <v>629</v>
      </c>
      <c r="D273" s="25" t="s">
        <v>176</v>
      </c>
      <c r="E273" s="25" t="s">
        <v>1367</v>
      </c>
      <c r="F273" s="25" t="s">
        <v>653</v>
      </c>
      <c r="G273" s="25" t="s">
        <v>464</v>
      </c>
    </row>
    <row r="274" spans="1:23">
      <c r="A274" s="26" t="s">
        <v>512</v>
      </c>
      <c r="B274" s="24" t="s">
        <v>173</v>
      </c>
      <c r="C274" s="24" t="s">
        <v>630</v>
      </c>
      <c r="D274" s="25" t="s">
        <v>176</v>
      </c>
      <c r="E274" s="25" t="s">
        <v>1367</v>
      </c>
      <c r="F274" s="25" t="s">
        <v>653</v>
      </c>
      <c r="G274" s="25" t="s">
        <v>464</v>
      </c>
    </row>
    <row r="275" spans="1:23">
      <c r="A275" s="26" t="s">
        <v>513</v>
      </c>
      <c r="B275" s="24" t="s">
        <v>173</v>
      </c>
      <c r="C275" s="24" t="s">
        <v>631</v>
      </c>
      <c r="D275" s="25" t="s">
        <v>176</v>
      </c>
      <c r="E275" s="25" t="s">
        <v>1367</v>
      </c>
      <c r="F275" s="25" t="s">
        <v>653</v>
      </c>
      <c r="G275" s="25" t="s">
        <v>464</v>
      </c>
    </row>
    <row r="276" spans="1:23">
      <c r="A276" s="26" t="s">
        <v>514</v>
      </c>
      <c r="B276" s="24" t="s">
        <v>173</v>
      </c>
      <c r="C276" s="24" t="s">
        <v>632</v>
      </c>
      <c r="D276" s="25" t="s">
        <v>176</v>
      </c>
      <c r="E276" s="25" t="s">
        <v>1367</v>
      </c>
      <c r="F276" s="25" t="s">
        <v>653</v>
      </c>
      <c r="G276" s="25" t="s">
        <v>464</v>
      </c>
    </row>
    <row r="277" spans="1:23">
      <c r="A277" s="26" t="s">
        <v>515</v>
      </c>
      <c r="B277" s="24" t="s">
        <v>173</v>
      </c>
      <c r="C277" s="24" t="s">
        <v>633</v>
      </c>
      <c r="D277" s="25" t="s">
        <v>176</v>
      </c>
      <c r="E277" s="25" t="s">
        <v>1367</v>
      </c>
      <c r="F277" s="25" t="s">
        <v>653</v>
      </c>
      <c r="G277" s="25" t="s">
        <v>464</v>
      </c>
    </row>
    <row r="278" spans="1:23">
      <c r="A278" s="26" t="s">
        <v>516</v>
      </c>
      <c r="B278" s="24" t="s">
        <v>173</v>
      </c>
      <c r="C278" s="24" t="s">
        <v>634</v>
      </c>
      <c r="D278" s="25" t="s">
        <v>176</v>
      </c>
      <c r="E278" s="25" t="s">
        <v>1367</v>
      </c>
      <c r="F278" s="25" t="s">
        <v>653</v>
      </c>
      <c r="G278" s="25" t="s">
        <v>464</v>
      </c>
    </row>
    <row r="279" spans="1:23">
      <c r="A279" s="26" t="s">
        <v>517</v>
      </c>
      <c r="B279" s="24" t="s">
        <v>173</v>
      </c>
      <c r="C279" s="24" t="s">
        <v>635</v>
      </c>
      <c r="D279" s="25" t="s">
        <v>176</v>
      </c>
      <c r="E279" s="25" t="s">
        <v>1629</v>
      </c>
      <c r="F279" s="25" t="s">
        <v>653</v>
      </c>
      <c r="G279" s="25" t="s">
        <v>464</v>
      </c>
      <c r="L279">
        <v>1</v>
      </c>
      <c r="N279">
        <v>1</v>
      </c>
      <c r="P279">
        <v>1</v>
      </c>
      <c r="V279">
        <v>1</v>
      </c>
      <c r="W279">
        <v>1</v>
      </c>
    </row>
    <row r="280" spans="1:23">
      <c r="A280" s="26" t="s">
        <v>518</v>
      </c>
      <c r="B280" s="24" t="s">
        <v>173</v>
      </c>
      <c r="C280" s="24" t="s">
        <v>636</v>
      </c>
      <c r="D280" s="25" t="s">
        <v>176</v>
      </c>
      <c r="E280" s="25" t="s">
        <v>1629</v>
      </c>
      <c r="F280" s="25" t="s">
        <v>653</v>
      </c>
      <c r="G280" s="25" t="s">
        <v>464</v>
      </c>
      <c r="L280">
        <v>1</v>
      </c>
      <c r="N280">
        <v>1</v>
      </c>
      <c r="P280">
        <v>1</v>
      </c>
      <c r="V280">
        <v>1</v>
      </c>
      <c r="W280">
        <v>1</v>
      </c>
    </row>
    <row r="281" spans="1:23">
      <c r="A281" s="26" t="s">
        <v>519</v>
      </c>
      <c r="B281" s="24" t="s">
        <v>173</v>
      </c>
      <c r="C281" s="24" t="s">
        <v>637</v>
      </c>
      <c r="D281" s="25" t="s">
        <v>176</v>
      </c>
      <c r="E281" s="25" t="s">
        <v>1629</v>
      </c>
      <c r="F281" s="25" t="s">
        <v>653</v>
      </c>
      <c r="G281" s="25" t="s">
        <v>464</v>
      </c>
      <c r="L281">
        <v>1</v>
      </c>
      <c r="N281">
        <v>1</v>
      </c>
      <c r="P281">
        <v>1</v>
      </c>
      <c r="V281">
        <v>1</v>
      </c>
      <c r="W281">
        <v>1</v>
      </c>
    </row>
    <row r="282" spans="1:23">
      <c r="A282" s="26" t="s">
        <v>520</v>
      </c>
      <c r="B282" s="24" t="s">
        <v>173</v>
      </c>
      <c r="C282" s="24" t="s">
        <v>638</v>
      </c>
      <c r="D282" s="25" t="s">
        <v>176</v>
      </c>
      <c r="E282" s="25" t="s">
        <v>1629</v>
      </c>
      <c r="F282" s="25" t="s">
        <v>653</v>
      </c>
      <c r="G282" s="25" t="s">
        <v>464</v>
      </c>
      <c r="L282">
        <v>1</v>
      </c>
      <c r="N282">
        <v>1</v>
      </c>
      <c r="P282">
        <v>1</v>
      </c>
      <c r="V282">
        <v>1</v>
      </c>
      <c r="W282">
        <v>1</v>
      </c>
    </row>
    <row r="283" spans="1:23">
      <c r="A283" s="26" t="s">
        <v>521</v>
      </c>
      <c r="B283" s="24" t="s">
        <v>173</v>
      </c>
      <c r="C283" s="24" t="s">
        <v>639</v>
      </c>
      <c r="D283" s="25" t="s">
        <v>176</v>
      </c>
      <c r="E283" s="25" t="s">
        <v>1629</v>
      </c>
      <c r="F283" s="25" t="s">
        <v>653</v>
      </c>
      <c r="G283" s="25" t="s">
        <v>464</v>
      </c>
      <c r="L283">
        <v>1</v>
      </c>
      <c r="N283">
        <v>1</v>
      </c>
      <c r="P283">
        <v>1</v>
      </c>
      <c r="V283">
        <v>1</v>
      </c>
      <c r="W283">
        <v>1</v>
      </c>
    </row>
    <row r="284" spans="1:23">
      <c r="A284" s="26" t="s">
        <v>522</v>
      </c>
      <c r="B284" s="24" t="s">
        <v>173</v>
      </c>
      <c r="C284" s="24" t="s">
        <v>640</v>
      </c>
      <c r="D284" s="25" t="s">
        <v>176</v>
      </c>
      <c r="E284" s="25" t="s">
        <v>1629</v>
      </c>
      <c r="F284" s="25" t="s">
        <v>653</v>
      </c>
      <c r="G284" s="25" t="s">
        <v>464</v>
      </c>
      <c r="L284">
        <v>1</v>
      </c>
      <c r="N284">
        <v>1</v>
      </c>
      <c r="P284">
        <v>1</v>
      </c>
      <c r="V284">
        <v>1</v>
      </c>
      <c r="W284">
        <v>1</v>
      </c>
    </row>
    <row r="285" spans="1:23">
      <c r="A285" s="26" t="s">
        <v>523</v>
      </c>
      <c r="B285" s="24" t="s">
        <v>173</v>
      </c>
      <c r="C285" s="24" t="s">
        <v>641</v>
      </c>
      <c r="D285" s="25" t="s">
        <v>176</v>
      </c>
      <c r="E285" s="25" t="s">
        <v>1629</v>
      </c>
      <c r="F285" s="25" t="s">
        <v>653</v>
      </c>
      <c r="G285" s="25" t="s">
        <v>464</v>
      </c>
      <c r="L285">
        <v>1</v>
      </c>
      <c r="N285">
        <v>1</v>
      </c>
      <c r="P285">
        <v>1</v>
      </c>
      <c r="V285">
        <v>1</v>
      </c>
      <c r="W285">
        <v>1</v>
      </c>
    </row>
    <row r="286" spans="1:23">
      <c r="A286" s="26" t="s">
        <v>524</v>
      </c>
      <c r="B286" s="24" t="s">
        <v>173</v>
      </c>
      <c r="C286" s="24" t="s">
        <v>647</v>
      </c>
      <c r="D286" s="25" t="s">
        <v>176</v>
      </c>
      <c r="E286" s="25" t="s">
        <v>1629</v>
      </c>
      <c r="F286" s="25" t="s">
        <v>653</v>
      </c>
      <c r="G286" s="25" t="s">
        <v>464</v>
      </c>
      <c r="L286">
        <v>1</v>
      </c>
      <c r="N286">
        <v>1</v>
      </c>
      <c r="P286">
        <v>1</v>
      </c>
      <c r="V286">
        <v>1</v>
      </c>
      <c r="W286">
        <v>1</v>
      </c>
    </row>
    <row r="287" spans="1:23">
      <c r="A287" s="26" t="s">
        <v>525</v>
      </c>
      <c r="B287" s="24" t="s">
        <v>173</v>
      </c>
      <c r="C287" s="24" t="s">
        <v>648</v>
      </c>
      <c r="D287" s="25" t="s">
        <v>176</v>
      </c>
      <c r="E287" s="25" t="s">
        <v>1629</v>
      </c>
      <c r="F287" s="25" t="s">
        <v>653</v>
      </c>
      <c r="G287" s="25" t="s">
        <v>464</v>
      </c>
      <c r="L287">
        <v>1</v>
      </c>
      <c r="N287">
        <v>1</v>
      </c>
      <c r="P287">
        <v>1</v>
      </c>
      <c r="V287">
        <v>1</v>
      </c>
      <c r="W287">
        <v>1</v>
      </c>
    </row>
    <row r="288" spans="1:23">
      <c r="A288" s="26" t="s">
        <v>529</v>
      </c>
      <c r="B288" s="24" t="s">
        <v>173</v>
      </c>
      <c r="C288" s="24" t="s">
        <v>649</v>
      </c>
      <c r="D288" s="25" t="s">
        <v>176</v>
      </c>
      <c r="E288" s="25" t="s">
        <v>1629</v>
      </c>
      <c r="F288" s="25" t="s">
        <v>653</v>
      </c>
      <c r="G288" s="25" t="s">
        <v>676</v>
      </c>
      <c r="L288">
        <v>1</v>
      </c>
      <c r="N288">
        <v>1</v>
      </c>
      <c r="P288">
        <v>1</v>
      </c>
      <c r="V288">
        <v>1</v>
      </c>
      <c r="W288">
        <v>1</v>
      </c>
    </row>
    <row r="289" spans="1:30">
      <c r="A289" s="26" t="s">
        <v>530</v>
      </c>
      <c r="B289" s="24" t="s">
        <v>173</v>
      </c>
      <c r="C289" s="24" t="s">
        <v>650</v>
      </c>
      <c r="D289" s="25" t="s">
        <v>176</v>
      </c>
      <c r="E289" s="25" t="s">
        <v>1629</v>
      </c>
      <c r="F289" s="25" t="s">
        <v>653</v>
      </c>
      <c r="G289" s="25" t="s">
        <v>676</v>
      </c>
      <c r="L289">
        <v>1</v>
      </c>
      <c r="N289">
        <v>1</v>
      </c>
      <c r="P289">
        <v>1</v>
      </c>
      <c r="V289">
        <v>1</v>
      </c>
      <c r="W289">
        <v>1</v>
      </c>
    </row>
    <row r="290" spans="1:30">
      <c r="A290" s="26" t="s">
        <v>531</v>
      </c>
      <c r="B290" s="24" t="s">
        <v>173</v>
      </c>
      <c r="C290" s="24" t="s">
        <v>1435</v>
      </c>
      <c r="D290" s="25" t="s">
        <v>1630</v>
      </c>
      <c r="E290" s="25"/>
      <c r="F290" s="25" t="s">
        <v>653</v>
      </c>
      <c r="G290" s="25" t="s">
        <v>464</v>
      </c>
      <c r="L290">
        <v>1</v>
      </c>
      <c r="N290">
        <v>1</v>
      </c>
      <c r="P290">
        <v>1</v>
      </c>
      <c r="AD290">
        <v>1</v>
      </c>
    </row>
    <row r="291" spans="1:30">
      <c r="A291" s="26" t="s">
        <v>532</v>
      </c>
      <c r="B291" s="24" t="s">
        <v>173</v>
      </c>
      <c r="C291" s="24" t="s">
        <v>989</v>
      </c>
      <c r="D291" s="25" t="s">
        <v>1630</v>
      </c>
      <c r="E291" s="25"/>
      <c r="F291" s="25" t="s">
        <v>653</v>
      </c>
      <c r="G291" s="25" t="s">
        <v>464</v>
      </c>
      <c r="L291">
        <v>1</v>
      </c>
      <c r="N291">
        <v>1</v>
      </c>
      <c r="P291">
        <v>1</v>
      </c>
      <c r="AD291">
        <v>1</v>
      </c>
    </row>
    <row r="292" spans="1:30">
      <c r="A292" s="26" t="s">
        <v>678</v>
      </c>
      <c r="B292" s="24" t="s">
        <v>173</v>
      </c>
      <c r="C292" s="24" t="s">
        <v>990</v>
      </c>
      <c r="D292" s="25" t="s">
        <v>195</v>
      </c>
      <c r="E292" s="25"/>
      <c r="F292" s="25" t="s">
        <v>653</v>
      </c>
      <c r="G292" s="25" t="s">
        <v>464</v>
      </c>
      <c r="L292">
        <v>1</v>
      </c>
      <c r="N292">
        <v>1</v>
      </c>
      <c r="P292">
        <v>1</v>
      </c>
      <c r="AD292">
        <v>1</v>
      </c>
    </row>
    <row r="293" spans="1:30">
      <c r="A293" s="26" t="s">
        <v>679</v>
      </c>
      <c r="B293" s="24" t="s">
        <v>173</v>
      </c>
      <c r="C293" s="24" t="s">
        <v>991</v>
      </c>
      <c r="D293" s="25" t="s">
        <v>195</v>
      </c>
      <c r="E293" s="25"/>
      <c r="F293" s="25" t="s">
        <v>653</v>
      </c>
      <c r="G293" s="25" t="s">
        <v>464</v>
      </c>
      <c r="L293">
        <v>1</v>
      </c>
      <c r="N293">
        <v>1</v>
      </c>
      <c r="P293">
        <v>1</v>
      </c>
      <c r="AD293">
        <v>1</v>
      </c>
    </row>
    <row r="294" spans="1:30">
      <c r="A294" s="26" t="s">
        <v>680</v>
      </c>
      <c r="B294" s="24" t="s">
        <v>173</v>
      </c>
      <c r="C294" s="24" t="s">
        <v>992</v>
      </c>
      <c r="D294" s="25" t="s">
        <v>195</v>
      </c>
      <c r="E294" s="25"/>
      <c r="F294" s="25" t="s">
        <v>653</v>
      </c>
      <c r="G294" s="25" t="s">
        <v>464</v>
      </c>
      <c r="L294">
        <v>1</v>
      </c>
      <c r="N294">
        <v>1</v>
      </c>
      <c r="P294">
        <v>1</v>
      </c>
      <c r="AD294">
        <v>1</v>
      </c>
    </row>
    <row r="295" spans="1:30">
      <c r="A295" s="26" t="s">
        <v>533</v>
      </c>
      <c r="B295" s="24" t="s">
        <v>173</v>
      </c>
      <c r="C295" s="24" t="s">
        <v>993</v>
      </c>
      <c r="D295" s="25" t="s">
        <v>195</v>
      </c>
      <c r="E295" s="25"/>
      <c r="F295" s="25" t="s">
        <v>653</v>
      </c>
      <c r="G295" s="25" t="s">
        <v>464</v>
      </c>
      <c r="L295">
        <v>1</v>
      </c>
      <c r="N295">
        <v>1</v>
      </c>
      <c r="P295">
        <v>1</v>
      </c>
      <c r="AD295">
        <v>1</v>
      </c>
    </row>
    <row r="296" spans="1:30">
      <c r="A296" s="26" t="s">
        <v>681</v>
      </c>
      <c r="B296" s="24" t="s">
        <v>173</v>
      </c>
      <c r="C296" s="24" t="s">
        <v>994</v>
      </c>
      <c r="D296" s="25" t="s">
        <v>195</v>
      </c>
      <c r="E296" s="25"/>
      <c r="F296" s="25" t="s">
        <v>653</v>
      </c>
      <c r="G296" s="25" t="s">
        <v>464</v>
      </c>
      <c r="L296">
        <v>1</v>
      </c>
      <c r="N296">
        <v>1</v>
      </c>
      <c r="P296">
        <v>1</v>
      </c>
      <c r="AD296">
        <v>1</v>
      </c>
    </row>
    <row r="297" spans="1:30">
      <c r="A297" s="26" t="s">
        <v>534</v>
      </c>
      <c r="B297" s="24" t="s">
        <v>173</v>
      </c>
      <c r="C297" s="24" t="s">
        <v>995</v>
      </c>
      <c r="D297" s="25" t="s">
        <v>195</v>
      </c>
      <c r="E297" s="25"/>
      <c r="F297" s="25" t="s">
        <v>653</v>
      </c>
      <c r="G297" s="25" t="s">
        <v>464</v>
      </c>
      <c r="L297">
        <v>1</v>
      </c>
      <c r="N297">
        <v>1</v>
      </c>
      <c r="P297">
        <v>1</v>
      </c>
      <c r="AD297">
        <v>1</v>
      </c>
    </row>
    <row r="298" spans="1:30">
      <c r="A298" s="26" t="s">
        <v>682</v>
      </c>
      <c r="B298" s="24" t="s">
        <v>173</v>
      </c>
      <c r="C298" s="24" t="s">
        <v>996</v>
      </c>
      <c r="D298" s="25" t="s">
        <v>195</v>
      </c>
      <c r="E298" s="25"/>
      <c r="F298" s="25" t="s">
        <v>653</v>
      </c>
      <c r="G298" s="25" t="s">
        <v>464</v>
      </c>
      <c r="L298">
        <v>1</v>
      </c>
      <c r="N298">
        <v>1</v>
      </c>
      <c r="P298">
        <v>1</v>
      </c>
      <c r="AD298">
        <v>1</v>
      </c>
    </row>
    <row r="299" spans="1:30">
      <c r="A299" s="26" t="s">
        <v>535</v>
      </c>
      <c r="B299" s="24" t="s">
        <v>173</v>
      </c>
      <c r="C299" s="24" t="s">
        <v>997</v>
      </c>
      <c r="D299" s="25" t="s">
        <v>195</v>
      </c>
      <c r="E299" s="25"/>
      <c r="F299" s="25" t="s">
        <v>653</v>
      </c>
      <c r="G299" s="25" t="s">
        <v>464</v>
      </c>
      <c r="L299">
        <v>1</v>
      </c>
      <c r="N299">
        <v>1</v>
      </c>
      <c r="P299">
        <v>1</v>
      </c>
      <c r="AD299">
        <v>1</v>
      </c>
    </row>
    <row r="300" spans="1:30">
      <c r="A300" s="26" t="s">
        <v>683</v>
      </c>
      <c r="B300" s="24" t="s">
        <v>173</v>
      </c>
      <c r="C300" s="24" t="s">
        <v>998</v>
      </c>
      <c r="D300" s="25" t="s">
        <v>195</v>
      </c>
      <c r="E300" s="25"/>
      <c r="F300" s="25" t="s">
        <v>653</v>
      </c>
      <c r="G300" s="25" t="s">
        <v>464</v>
      </c>
      <c r="L300">
        <v>1</v>
      </c>
      <c r="N300">
        <v>1</v>
      </c>
      <c r="P300">
        <v>1</v>
      </c>
      <c r="AD300">
        <v>1</v>
      </c>
    </row>
    <row r="301" spans="1:30">
      <c r="A301" s="26" t="s">
        <v>536</v>
      </c>
      <c r="B301" s="24" t="s">
        <v>173</v>
      </c>
      <c r="C301" s="24" t="s">
        <v>999</v>
      </c>
      <c r="D301" s="25" t="s">
        <v>195</v>
      </c>
      <c r="E301" s="25"/>
      <c r="F301" s="25" t="s">
        <v>653</v>
      </c>
      <c r="G301" s="25" t="s">
        <v>464</v>
      </c>
      <c r="L301">
        <v>1</v>
      </c>
      <c r="N301">
        <v>1</v>
      </c>
      <c r="P301">
        <v>1</v>
      </c>
      <c r="AD301">
        <v>1</v>
      </c>
    </row>
    <row r="302" spans="1:30">
      <c r="A302" s="26"/>
      <c r="B302" s="22" t="s">
        <v>173</v>
      </c>
      <c r="C302" s="22" t="s">
        <v>578</v>
      </c>
      <c r="D302" s="23" t="s">
        <v>1623</v>
      </c>
      <c r="E302" s="23" t="s">
        <v>1624</v>
      </c>
      <c r="F302" s="23" t="s">
        <v>1626</v>
      </c>
      <c r="G302" s="23" t="s">
        <v>1631</v>
      </c>
      <c r="L302">
        <v>1</v>
      </c>
      <c r="N302">
        <v>1</v>
      </c>
      <c r="P302">
        <v>1</v>
      </c>
    </row>
    <row r="303" spans="1:30">
      <c r="A303" s="26"/>
      <c r="B303" s="22" t="s">
        <v>173</v>
      </c>
      <c r="C303" s="22" t="s">
        <v>579</v>
      </c>
      <c r="D303" s="23" t="s">
        <v>1623</v>
      </c>
      <c r="E303" s="23" t="s">
        <v>1625</v>
      </c>
      <c r="F303" s="23" t="s">
        <v>1626</v>
      </c>
      <c r="G303" s="23" t="s">
        <v>1631</v>
      </c>
    </row>
    <row r="304" spans="1:30">
      <c r="A304" s="26"/>
      <c r="B304" s="22" t="s">
        <v>173</v>
      </c>
      <c r="C304" s="22" t="s">
        <v>655</v>
      </c>
      <c r="D304" s="23" t="s">
        <v>176</v>
      </c>
      <c r="E304" s="23" t="s">
        <v>1330</v>
      </c>
      <c r="F304" s="23" t="s">
        <v>653</v>
      </c>
      <c r="G304" s="23" t="s">
        <v>265</v>
      </c>
    </row>
    <row r="305" spans="1:24">
      <c r="A305" s="26"/>
      <c r="B305" s="22" t="s">
        <v>173</v>
      </c>
      <c r="C305" s="22" t="s">
        <v>656</v>
      </c>
      <c r="D305" s="23" t="s">
        <v>176</v>
      </c>
      <c r="E305" s="23" t="s">
        <v>1330</v>
      </c>
      <c r="F305" s="23" t="s">
        <v>653</v>
      </c>
      <c r="G305" s="23" t="s">
        <v>265</v>
      </c>
    </row>
    <row r="306" spans="1:24">
      <c r="A306" s="26"/>
      <c r="B306" s="22" t="s">
        <v>173</v>
      </c>
      <c r="C306" s="22" t="s">
        <v>580</v>
      </c>
      <c r="D306" s="23" t="s">
        <v>176</v>
      </c>
      <c r="E306" s="23" t="s">
        <v>1330</v>
      </c>
      <c r="F306" s="23" t="s">
        <v>653</v>
      </c>
      <c r="G306" s="23" t="s">
        <v>265</v>
      </c>
    </row>
    <row r="307" spans="1:24">
      <c r="A307" s="26"/>
      <c r="B307" s="22" t="s">
        <v>173</v>
      </c>
      <c r="C307" s="22" t="s">
        <v>581</v>
      </c>
      <c r="D307" s="23" t="s">
        <v>176</v>
      </c>
      <c r="E307" s="23" t="s">
        <v>1330</v>
      </c>
      <c r="F307" s="23" t="s">
        <v>653</v>
      </c>
      <c r="G307" s="23" t="s">
        <v>265</v>
      </c>
    </row>
    <row r="308" spans="1:24">
      <c r="A308" s="26"/>
      <c r="B308" s="22" t="s">
        <v>173</v>
      </c>
      <c r="C308" s="22" t="s">
        <v>582</v>
      </c>
      <c r="D308" s="23" t="s">
        <v>176</v>
      </c>
      <c r="E308" s="23" t="s">
        <v>1330</v>
      </c>
      <c r="F308" s="23" t="s">
        <v>653</v>
      </c>
      <c r="G308" s="23" t="s">
        <v>265</v>
      </c>
    </row>
    <row r="309" spans="1:24">
      <c r="A309" s="26"/>
      <c r="B309" s="22" t="s">
        <v>173</v>
      </c>
      <c r="C309" s="22" t="s">
        <v>583</v>
      </c>
      <c r="D309" s="23" t="s">
        <v>176</v>
      </c>
      <c r="E309" s="23" t="s">
        <v>1330</v>
      </c>
      <c r="F309" s="23" t="s">
        <v>653</v>
      </c>
      <c r="G309" s="23" t="s">
        <v>265</v>
      </c>
    </row>
    <row r="310" spans="1:24">
      <c r="A310" s="26"/>
      <c r="B310" s="22" t="s">
        <v>173</v>
      </c>
      <c r="C310" s="22" t="s">
        <v>584</v>
      </c>
      <c r="D310" s="23" t="s">
        <v>176</v>
      </c>
      <c r="E310" s="23" t="s">
        <v>1330</v>
      </c>
      <c r="F310" s="23" t="s">
        <v>653</v>
      </c>
      <c r="G310" s="23" t="s">
        <v>265</v>
      </c>
    </row>
    <row r="311" spans="1:24">
      <c r="A311" s="26"/>
      <c r="B311" s="22" t="s">
        <v>173</v>
      </c>
      <c r="C311" s="22" t="s">
        <v>585</v>
      </c>
      <c r="D311" s="23" t="s">
        <v>176</v>
      </c>
      <c r="E311" s="23" t="s">
        <v>1330</v>
      </c>
      <c r="F311" s="23" t="s">
        <v>653</v>
      </c>
      <c r="G311" s="23" t="s">
        <v>265</v>
      </c>
    </row>
    <row r="312" spans="1:24">
      <c r="A312" s="26"/>
      <c r="B312" s="22" t="s">
        <v>173</v>
      </c>
      <c r="C312" s="22" t="s">
        <v>592</v>
      </c>
      <c r="D312" s="23" t="s">
        <v>176</v>
      </c>
      <c r="E312" s="23" t="s">
        <v>1330</v>
      </c>
      <c r="F312" s="23" t="s">
        <v>653</v>
      </c>
      <c r="G312" s="23" t="s">
        <v>265</v>
      </c>
    </row>
    <row r="313" spans="1:24">
      <c r="A313" s="26"/>
      <c r="B313" s="22" t="s">
        <v>173</v>
      </c>
      <c r="C313" s="22" t="s">
        <v>593</v>
      </c>
      <c r="D313" s="23" t="s">
        <v>176</v>
      </c>
      <c r="E313" s="23" t="s">
        <v>1330</v>
      </c>
      <c r="F313" s="23" t="s">
        <v>653</v>
      </c>
      <c r="G313" s="23" t="s">
        <v>265</v>
      </c>
    </row>
    <row r="314" spans="1:24">
      <c r="A314" s="26"/>
      <c r="B314" s="22" t="s">
        <v>173</v>
      </c>
      <c r="C314" s="22" t="s">
        <v>594</v>
      </c>
      <c r="D314" s="23" t="s">
        <v>176</v>
      </c>
      <c r="E314" s="23" t="s">
        <v>1370</v>
      </c>
      <c r="F314" s="23" t="s">
        <v>653</v>
      </c>
      <c r="G314" s="23" t="s">
        <v>265</v>
      </c>
      <c r="L314">
        <v>1</v>
      </c>
      <c r="N314">
        <v>1</v>
      </c>
      <c r="P314">
        <v>1</v>
      </c>
      <c r="T314">
        <v>1</v>
      </c>
      <c r="V314">
        <v>1</v>
      </c>
      <c r="X314">
        <v>1</v>
      </c>
    </row>
    <row r="315" spans="1:24">
      <c r="A315" s="26"/>
      <c r="B315" s="22" t="s">
        <v>173</v>
      </c>
      <c r="C315" s="22" t="s">
        <v>657</v>
      </c>
      <c r="D315" s="23" t="s">
        <v>176</v>
      </c>
      <c r="E315" s="23" t="s">
        <v>1370</v>
      </c>
      <c r="F315" s="23" t="s">
        <v>653</v>
      </c>
      <c r="G315" s="23" t="s">
        <v>265</v>
      </c>
      <c r="L315">
        <v>1</v>
      </c>
      <c r="N315">
        <v>1</v>
      </c>
      <c r="P315">
        <v>1</v>
      </c>
      <c r="T315">
        <v>1</v>
      </c>
      <c r="V315">
        <v>1</v>
      </c>
      <c r="X315">
        <v>1</v>
      </c>
    </row>
    <row r="316" spans="1:24">
      <c r="A316" s="26"/>
      <c r="B316" s="22" t="s">
        <v>173</v>
      </c>
      <c r="C316" s="22" t="s">
        <v>658</v>
      </c>
      <c r="D316" s="23" t="s">
        <v>176</v>
      </c>
      <c r="E316" s="23" t="s">
        <v>1370</v>
      </c>
      <c r="F316" s="23" t="s">
        <v>653</v>
      </c>
      <c r="G316" s="23" t="s">
        <v>265</v>
      </c>
      <c r="L316">
        <v>1</v>
      </c>
      <c r="N316">
        <v>1</v>
      </c>
      <c r="P316">
        <v>1</v>
      </c>
      <c r="T316">
        <v>1</v>
      </c>
      <c r="V316">
        <v>1</v>
      </c>
      <c r="X316">
        <v>1</v>
      </c>
    </row>
    <row r="317" spans="1:24">
      <c r="A317" s="26"/>
      <c r="B317" s="22" t="s">
        <v>173</v>
      </c>
      <c r="C317" s="22" t="s">
        <v>659</v>
      </c>
      <c r="D317" s="23" t="s">
        <v>176</v>
      </c>
      <c r="E317" s="23" t="s">
        <v>1370</v>
      </c>
      <c r="F317" s="23" t="s">
        <v>653</v>
      </c>
      <c r="G317" s="23" t="s">
        <v>265</v>
      </c>
      <c r="L317">
        <v>1</v>
      </c>
      <c r="N317">
        <v>1</v>
      </c>
      <c r="P317">
        <v>1</v>
      </c>
      <c r="T317">
        <v>1</v>
      </c>
      <c r="V317">
        <v>1</v>
      </c>
      <c r="X317">
        <v>1</v>
      </c>
    </row>
    <row r="318" spans="1:24">
      <c r="A318" s="26"/>
      <c r="B318" s="22" t="s">
        <v>173</v>
      </c>
      <c r="C318" s="22" t="s">
        <v>660</v>
      </c>
      <c r="D318" s="23" t="s">
        <v>176</v>
      </c>
      <c r="E318" s="23" t="s">
        <v>1370</v>
      </c>
      <c r="F318" s="23" t="s">
        <v>653</v>
      </c>
      <c r="G318" s="23" t="s">
        <v>265</v>
      </c>
      <c r="L318">
        <v>1</v>
      </c>
      <c r="N318">
        <v>1</v>
      </c>
      <c r="P318">
        <v>1</v>
      </c>
      <c r="T318">
        <v>1</v>
      </c>
      <c r="V318">
        <v>1</v>
      </c>
      <c r="X318">
        <v>1</v>
      </c>
    </row>
    <row r="319" spans="1:24">
      <c r="A319" s="26"/>
      <c r="B319" s="22" t="s">
        <v>173</v>
      </c>
      <c r="C319" s="22" t="s">
        <v>661</v>
      </c>
      <c r="D319" s="23" t="s">
        <v>176</v>
      </c>
      <c r="E319" s="23" t="s">
        <v>1370</v>
      </c>
      <c r="F319" s="23" t="s">
        <v>653</v>
      </c>
      <c r="G319" s="23" t="s">
        <v>265</v>
      </c>
      <c r="L319">
        <v>1</v>
      </c>
      <c r="N319">
        <v>1</v>
      </c>
      <c r="P319">
        <v>1</v>
      </c>
      <c r="T319">
        <v>1</v>
      </c>
      <c r="V319">
        <v>1</v>
      </c>
      <c r="X319">
        <v>1</v>
      </c>
    </row>
    <row r="320" spans="1:24">
      <c r="A320" s="26"/>
      <c r="B320" s="22" t="s">
        <v>173</v>
      </c>
      <c r="C320" s="22" t="s">
        <v>662</v>
      </c>
      <c r="D320" s="23" t="s">
        <v>176</v>
      </c>
      <c r="E320" s="23" t="s">
        <v>1370</v>
      </c>
      <c r="F320" s="23" t="s">
        <v>653</v>
      </c>
      <c r="G320" s="23" t="s">
        <v>265</v>
      </c>
      <c r="L320">
        <v>1</v>
      </c>
      <c r="N320">
        <v>1</v>
      </c>
      <c r="P320">
        <v>1</v>
      </c>
      <c r="T320">
        <v>1</v>
      </c>
      <c r="V320">
        <v>1</v>
      </c>
      <c r="X320">
        <v>1</v>
      </c>
    </row>
    <row r="321" spans="1:26">
      <c r="A321" s="26"/>
      <c r="B321" s="22" t="s">
        <v>173</v>
      </c>
      <c r="C321" s="22" t="s">
        <v>663</v>
      </c>
      <c r="D321" s="23" t="s">
        <v>176</v>
      </c>
      <c r="E321" s="23" t="s">
        <v>1370</v>
      </c>
      <c r="F321" s="23" t="s">
        <v>653</v>
      </c>
      <c r="G321" s="23" t="s">
        <v>265</v>
      </c>
      <c r="L321">
        <v>1</v>
      </c>
      <c r="N321">
        <v>1</v>
      </c>
      <c r="P321">
        <v>1</v>
      </c>
      <c r="T321">
        <v>1</v>
      </c>
    </row>
    <row r="322" spans="1:26">
      <c r="A322" s="26"/>
      <c r="B322" s="22" t="s">
        <v>173</v>
      </c>
      <c r="C322" s="22" t="s">
        <v>664</v>
      </c>
      <c r="D322" s="23" t="s">
        <v>176</v>
      </c>
      <c r="E322" s="23" t="s">
        <v>1370</v>
      </c>
      <c r="F322" s="23" t="s">
        <v>653</v>
      </c>
      <c r="G322" s="23" t="s">
        <v>265</v>
      </c>
      <c r="L322">
        <v>1</v>
      </c>
      <c r="N322">
        <v>1</v>
      </c>
      <c r="P322">
        <v>1</v>
      </c>
      <c r="T322">
        <v>1</v>
      </c>
      <c r="V322">
        <v>1</v>
      </c>
      <c r="X322">
        <v>1</v>
      </c>
    </row>
    <row r="323" spans="1:26">
      <c r="A323" s="26"/>
      <c r="B323" s="22" t="s">
        <v>173</v>
      </c>
      <c r="C323" s="22" t="s">
        <v>665</v>
      </c>
      <c r="D323" s="23" t="s">
        <v>176</v>
      </c>
      <c r="E323" s="23" t="s">
        <v>1370</v>
      </c>
      <c r="F323" s="23" t="s">
        <v>653</v>
      </c>
      <c r="G323" s="23" t="s">
        <v>265</v>
      </c>
      <c r="L323">
        <v>1</v>
      </c>
      <c r="N323">
        <v>1</v>
      </c>
      <c r="P323">
        <v>1</v>
      </c>
      <c r="T323">
        <v>1</v>
      </c>
    </row>
    <row r="324" spans="1:26">
      <c r="A324" s="26"/>
      <c r="B324" s="22" t="s">
        <v>173</v>
      </c>
      <c r="C324" s="22" t="s">
        <v>666</v>
      </c>
      <c r="D324" s="23" t="s">
        <v>176</v>
      </c>
      <c r="E324" s="23" t="s">
        <v>1370</v>
      </c>
      <c r="F324" s="23" t="s">
        <v>653</v>
      </c>
      <c r="G324" s="23" t="s">
        <v>265</v>
      </c>
      <c r="L324">
        <v>1</v>
      </c>
      <c r="N324">
        <v>1</v>
      </c>
      <c r="P324">
        <v>1</v>
      </c>
      <c r="T324">
        <v>1</v>
      </c>
      <c r="V324">
        <v>1</v>
      </c>
      <c r="X324">
        <v>1</v>
      </c>
    </row>
    <row r="325" spans="1:26">
      <c r="A325" s="26"/>
      <c r="B325" s="22" t="s">
        <v>173</v>
      </c>
      <c r="C325" s="22" t="s">
        <v>667</v>
      </c>
      <c r="D325" s="23" t="s">
        <v>176</v>
      </c>
      <c r="E325" s="23" t="s">
        <v>1370</v>
      </c>
      <c r="F325" s="23" t="s">
        <v>653</v>
      </c>
      <c r="G325" s="23" t="s">
        <v>265</v>
      </c>
      <c r="L325">
        <v>1</v>
      </c>
      <c r="N325">
        <v>1</v>
      </c>
      <c r="P325">
        <v>1</v>
      </c>
      <c r="T325">
        <v>1</v>
      </c>
    </row>
    <row r="326" spans="1:26">
      <c r="A326" s="26"/>
      <c r="B326" s="22" t="s">
        <v>173</v>
      </c>
      <c r="C326" s="22" t="s">
        <v>595</v>
      </c>
      <c r="D326" s="23" t="s">
        <v>176</v>
      </c>
      <c r="E326" s="23" t="s">
        <v>1370</v>
      </c>
      <c r="F326" s="23" t="s">
        <v>653</v>
      </c>
      <c r="G326" s="23" t="s">
        <v>265</v>
      </c>
      <c r="L326">
        <v>1</v>
      </c>
      <c r="N326">
        <v>1</v>
      </c>
      <c r="P326">
        <v>1</v>
      </c>
      <c r="T326">
        <v>1</v>
      </c>
      <c r="V326">
        <v>1</v>
      </c>
      <c r="X326">
        <v>1</v>
      </c>
    </row>
    <row r="327" spans="1:26">
      <c r="A327" s="26"/>
      <c r="B327" s="22" t="s">
        <v>173</v>
      </c>
      <c r="C327" s="22" t="s">
        <v>596</v>
      </c>
      <c r="D327" s="23" t="s">
        <v>176</v>
      </c>
      <c r="E327" s="23" t="s">
        <v>1370</v>
      </c>
      <c r="F327" s="23" t="s">
        <v>653</v>
      </c>
      <c r="G327" s="23" t="s">
        <v>265</v>
      </c>
      <c r="L327">
        <v>1</v>
      </c>
      <c r="N327">
        <v>1</v>
      </c>
      <c r="P327">
        <v>1</v>
      </c>
      <c r="T327">
        <v>1</v>
      </c>
    </row>
    <row r="328" spans="1:26">
      <c r="A328" s="26"/>
      <c r="B328" s="22" t="s">
        <v>173</v>
      </c>
      <c r="C328" s="22" t="s">
        <v>615</v>
      </c>
      <c r="D328" s="23" t="s">
        <v>176</v>
      </c>
      <c r="E328" s="23" t="s">
        <v>1370</v>
      </c>
      <c r="F328" s="23" t="s">
        <v>653</v>
      </c>
      <c r="G328" s="23" t="s">
        <v>265</v>
      </c>
      <c r="L328">
        <v>1</v>
      </c>
      <c r="N328">
        <v>1</v>
      </c>
      <c r="P328">
        <v>1</v>
      </c>
      <c r="T328">
        <v>1</v>
      </c>
      <c r="V328">
        <v>1</v>
      </c>
      <c r="X328">
        <v>1</v>
      </c>
    </row>
    <row r="329" spans="1:26">
      <c r="A329" s="26"/>
      <c r="B329" s="22" t="s">
        <v>173</v>
      </c>
      <c r="C329" s="22" t="s">
        <v>616</v>
      </c>
      <c r="D329" s="23" t="s">
        <v>176</v>
      </c>
      <c r="E329" s="23" t="s">
        <v>1370</v>
      </c>
      <c r="F329" s="23" t="s">
        <v>653</v>
      </c>
      <c r="G329" s="23" t="s">
        <v>265</v>
      </c>
      <c r="L329">
        <v>1</v>
      </c>
      <c r="N329">
        <v>1</v>
      </c>
      <c r="P329">
        <v>1</v>
      </c>
      <c r="T329">
        <v>1</v>
      </c>
    </row>
    <row r="330" spans="1:26">
      <c r="A330" s="26"/>
      <c r="B330" s="22" t="s">
        <v>173</v>
      </c>
      <c r="C330" s="22" t="s">
        <v>617</v>
      </c>
      <c r="D330" s="23" t="s">
        <v>176</v>
      </c>
      <c r="E330" s="23" t="s">
        <v>1370</v>
      </c>
      <c r="F330" s="23" t="s">
        <v>653</v>
      </c>
      <c r="G330" s="23" t="s">
        <v>265</v>
      </c>
      <c r="L330">
        <v>1</v>
      </c>
      <c r="N330">
        <v>1</v>
      </c>
      <c r="P330">
        <v>1</v>
      </c>
      <c r="T330">
        <v>1</v>
      </c>
      <c r="V330">
        <v>1</v>
      </c>
      <c r="X330">
        <v>1</v>
      </c>
    </row>
    <row r="331" spans="1:26">
      <c r="A331" s="26"/>
      <c r="B331" s="22" t="s">
        <v>173</v>
      </c>
      <c r="C331" s="22" t="s">
        <v>618</v>
      </c>
      <c r="D331" s="23" t="s">
        <v>176</v>
      </c>
      <c r="E331" s="23" t="s">
        <v>1370</v>
      </c>
      <c r="F331" s="23" t="s">
        <v>653</v>
      </c>
      <c r="G331" s="23" t="s">
        <v>265</v>
      </c>
      <c r="L331">
        <v>1</v>
      </c>
      <c r="N331">
        <v>1</v>
      </c>
      <c r="P331">
        <v>1</v>
      </c>
      <c r="T331">
        <v>1</v>
      </c>
    </row>
    <row r="332" spans="1:26">
      <c r="A332" s="26"/>
      <c r="B332" s="22" t="s">
        <v>173</v>
      </c>
      <c r="C332" s="22" t="s">
        <v>619</v>
      </c>
      <c r="D332" s="23" t="s">
        <v>176</v>
      </c>
      <c r="E332" s="23" t="s">
        <v>1370</v>
      </c>
      <c r="F332" s="23" t="s">
        <v>653</v>
      </c>
      <c r="G332" s="23" t="s">
        <v>265</v>
      </c>
      <c r="L332">
        <v>1</v>
      </c>
      <c r="N332">
        <v>1</v>
      </c>
      <c r="P332">
        <v>1</v>
      </c>
      <c r="T332">
        <v>1</v>
      </c>
    </row>
    <row r="333" spans="1:26">
      <c r="A333" s="26"/>
      <c r="B333" s="22" t="s">
        <v>173</v>
      </c>
      <c r="C333" s="22" t="s">
        <v>620</v>
      </c>
      <c r="D333" s="23" t="s">
        <v>176</v>
      </c>
      <c r="E333" s="23" t="s">
        <v>1370</v>
      </c>
      <c r="F333" s="23" t="s">
        <v>653</v>
      </c>
      <c r="G333" s="23" t="s">
        <v>265</v>
      </c>
      <c r="L333">
        <v>1</v>
      </c>
      <c r="N333">
        <v>1</v>
      </c>
      <c r="P333">
        <v>1</v>
      </c>
      <c r="T333">
        <v>1</v>
      </c>
    </row>
    <row r="334" spans="1:26">
      <c r="A334" s="26"/>
      <c r="B334" s="22" t="s">
        <v>173</v>
      </c>
      <c r="C334" s="22" t="s">
        <v>621</v>
      </c>
      <c r="D334" s="23" t="s">
        <v>176</v>
      </c>
      <c r="E334" s="23" t="s">
        <v>1370</v>
      </c>
      <c r="F334" s="23" t="s">
        <v>653</v>
      </c>
      <c r="G334" s="23" t="s">
        <v>265</v>
      </c>
      <c r="L334">
        <v>1</v>
      </c>
      <c r="N334">
        <v>1</v>
      </c>
      <c r="P334">
        <v>1</v>
      </c>
      <c r="T334">
        <v>1</v>
      </c>
    </row>
    <row r="335" spans="1:26">
      <c r="A335" s="26"/>
      <c r="B335" s="22" t="s">
        <v>173</v>
      </c>
      <c r="C335" s="22" t="s">
        <v>622</v>
      </c>
      <c r="D335" s="23" t="s">
        <v>176</v>
      </c>
      <c r="E335" s="23" t="s">
        <v>1370</v>
      </c>
      <c r="F335" s="23" t="s">
        <v>653</v>
      </c>
      <c r="G335" s="23" t="s">
        <v>265</v>
      </c>
      <c r="L335">
        <v>1</v>
      </c>
      <c r="N335">
        <v>1</v>
      </c>
      <c r="P335">
        <v>1</v>
      </c>
      <c r="T335">
        <v>1</v>
      </c>
    </row>
    <row r="336" spans="1:26">
      <c r="A336" s="26"/>
      <c r="B336" s="22" t="s">
        <v>173</v>
      </c>
      <c r="C336" s="22" t="s">
        <v>1433</v>
      </c>
      <c r="D336" s="23" t="s">
        <v>1627</v>
      </c>
      <c r="E336" s="23"/>
      <c r="F336" s="23" t="s">
        <v>653</v>
      </c>
      <c r="G336" s="23" t="s">
        <v>265</v>
      </c>
      <c r="L336">
        <v>1</v>
      </c>
      <c r="N336">
        <v>1</v>
      </c>
      <c r="P336">
        <v>1</v>
      </c>
      <c r="T336">
        <v>1</v>
      </c>
      <c r="Y336">
        <v>1</v>
      </c>
      <c r="Z336">
        <v>1</v>
      </c>
    </row>
    <row r="337" spans="1:26">
      <c r="A337" s="26"/>
      <c r="B337" s="22" t="s">
        <v>173</v>
      </c>
      <c r="C337" s="22" t="s">
        <v>1378</v>
      </c>
      <c r="D337" s="23" t="s">
        <v>1627</v>
      </c>
      <c r="E337" s="23"/>
      <c r="F337" s="23" t="s">
        <v>653</v>
      </c>
      <c r="G337" s="23" t="s">
        <v>265</v>
      </c>
      <c r="L337">
        <v>1</v>
      </c>
      <c r="N337">
        <v>1</v>
      </c>
      <c r="P337">
        <v>1</v>
      </c>
      <c r="T337">
        <v>1</v>
      </c>
      <c r="Y337">
        <v>1</v>
      </c>
      <c r="Z337">
        <v>1</v>
      </c>
    </row>
    <row r="338" spans="1:26">
      <c r="A338" s="26"/>
      <c r="B338" s="22" t="s">
        <v>173</v>
      </c>
      <c r="C338" s="22" t="s">
        <v>1379</v>
      </c>
      <c r="D338" s="23" t="s">
        <v>177</v>
      </c>
      <c r="E338" s="23"/>
      <c r="F338" s="23" t="s">
        <v>653</v>
      </c>
      <c r="G338" s="23" t="s">
        <v>265</v>
      </c>
      <c r="L338">
        <v>1</v>
      </c>
      <c r="N338">
        <v>1</v>
      </c>
      <c r="P338">
        <v>1</v>
      </c>
      <c r="Y338">
        <v>1</v>
      </c>
      <c r="Z338">
        <v>1</v>
      </c>
    </row>
    <row r="339" spans="1:26">
      <c r="A339" s="26"/>
      <c r="B339" s="22" t="s">
        <v>173</v>
      </c>
      <c r="C339" s="22" t="s">
        <v>1380</v>
      </c>
      <c r="D339" s="23" t="s">
        <v>177</v>
      </c>
      <c r="E339" s="23"/>
      <c r="F339" s="23" t="s">
        <v>653</v>
      </c>
      <c r="G339" s="23" t="s">
        <v>265</v>
      </c>
      <c r="L339">
        <v>1</v>
      </c>
      <c r="N339">
        <v>1</v>
      </c>
      <c r="P339">
        <v>1</v>
      </c>
      <c r="Y339">
        <v>1</v>
      </c>
      <c r="Z339">
        <v>1</v>
      </c>
    </row>
    <row r="340" spans="1:26">
      <c r="A340" s="26"/>
      <c r="B340" s="22" t="s">
        <v>173</v>
      </c>
      <c r="C340" s="22" t="s">
        <v>1381</v>
      </c>
      <c r="D340" s="23" t="s">
        <v>177</v>
      </c>
      <c r="E340" s="23"/>
      <c r="F340" s="23" t="s">
        <v>653</v>
      </c>
      <c r="G340" s="23" t="s">
        <v>265</v>
      </c>
      <c r="L340">
        <v>1</v>
      </c>
      <c r="N340">
        <v>1</v>
      </c>
      <c r="P340">
        <v>1</v>
      </c>
      <c r="Y340">
        <v>1</v>
      </c>
      <c r="Z340">
        <v>1</v>
      </c>
    </row>
    <row r="341" spans="1:26">
      <c r="A341" s="26"/>
      <c r="B341" s="22" t="s">
        <v>173</v>
      </c>
      <c r="C341" s="22" t="s">
        <v>1382</v>
      </c>
      <c r="D341" s="23" t="s">
        <v>177</v>
      </c>
      <c r="E341" s="23"/>
      <c r="F341" s="23" t="s">
        <v>653</v>
      </c>
      <c r="G341" s="23" t="s">
        <v>265</v>
      </c>
      <c r="L341">
        <v>1</v>
      </c>
      <c r="N341">
        <v>1</v>
      </c>
      <c r="P341">
        <v>1</v>
      </c>
      <c r="Y341">
        <v>1</v>
      </c>
      <c r="Z341">
        <v>1</v>
      </c>
    </row>
    <row r="342" spans="1:26">
      <c r="A342" s="26"/>
      <c r="B342" s="22" t="s">
        <v>173</v>
      </c>
      <c r="C342" s="22" t="s">
        <v>1383</v>
      </c>
      <c r="D342" s="23" t="s">
        <v>177</v>
      </c>
      <c r="E342" s="23"/>
      <c r="F342" s="23" t="s">
        <v>653</v>
      </c>
      <c r="G342" s="23" t="s">
        <v>265</v>
      </c>
      <c r="L342">
        <v>1</v>
      </c>
      <c r="N342">
        <v>1</v>
      </c>
      <c r="P342">
        <v>1</v>
      </c>
      <c r="Y342">
        <v>1</v>
      </c>
      <c r="Z342">
        <v>1</v>
      </c>
    </row>
    <row r="343" spans="1:26">
      <c r="A343" s="26"/>
      <c r="B343" s="22" t="s">
        <v>173</v>
      </c>
      <c r="C343" s="22" t="s">
        <v>1384</v>
      </c>
      <c r="D343" s="23" t="s">
        <v>177</v>
      </c>
      <c r="E343" s="23"/>
      <c r="F343" s="23" t="s">
        <v>653</v>
      </c>
      <c r="G343" s="23" t="s">
        <v>265</v>
      </c>
      <c r="L343">
        <v>1</v>
      </c>
      <c r="N343">
        <v>1</v>
      </c>
      <c r="P343">
        <v>1</v>
      </c>
      <c r="Y343">
        <v>1</v>
      </c>
      <c r="Z343">
        <v>1</v>
      </c>
    </row>
    <row r="344" spans="1:26">
      <c r="A344" s="26"/>
      <c r="B344" s="22" t="s">
        <v>173</v>
      </c>
      <c r="C344" s="22" t="s">
        <v>1397</v>
      </c>
      <c r="D344" s="23" t="s">
        <v>177</v>
      </c>
      <c r="E344" s="23"/>
      <c r="F344" s="23" t="s">
        <v>653</v>
      </c>
      <c r="G344" s="23" t="s">
        <v>265</v>
      </c>
      <c r="L344">
        <v>1</v>
      </c>
      <c r="N344">
        <v>1</v>
      </c>
      <c r="P344">
        <v>1</v>
      </c>
      <c r="Y344">
        <v>1</v>
      </c>
      <c r="Z344">
        <v>1</v>
      </c>
    </row>
    <row r="345" spans="1:26">
      <c r="A345" s="26"/>
      <c r="B345" s="22" t="s">
        <v>173</v>
      </c>
      <c r="C345" s="22" t="s">
        <v>624</v>
      </c>
      <c r="D345" s="23" t="s">
        <v>1623</v>
      </c>
      <c r="E345" s="23" t="s">
        <v>1628</v>
      </c>
      <c r="F345" s="23" t="s">
        <v>653</v>
      </c>
      <c r="G345" s="23" t="s">
        <v>265</v>
      </c>
    </row>
    <row r="346" spans="1:26">
      <c r="A346" s="26"/>
      <c r="B346" s="22" t="s">
        <v>173</v>
      </c>
      <c r="C346" s="22" t="s">
        <v>625</v>
      </c>
      <c r="D346" s="23" t="s">
        <v>1623</v>
      </c>
      <c r="E346" s="23" t="s">
        <v>1628</v>
      </c>
      <c r="F346" s="23" t="s">
        <v>653</v>
      </c>
      <c r="G346" s="23" t="s">
        <v>265</v>
      </c>
    </row>
    <row r="347" spans="1:26">
      <c r="A347" s="26"/>
      <c r="B347" s="22" t="s">
        <v>173</v>
      </c>
      <c r="C347" s="22" t="s">
        <v>626</v>
      </c>
      <c r="D347" s="23" t="s">
        <v>176</v>
      </c>
      <c r="E347" s="23" t="s">
        <v>1367</v>
      </c>
      <c r="F347" s="23" t="s">
        <v>653</v>
      </c>
      <c r="G347" s="23" t="s">
        <v>265</v>
      </c>
    </row>
    <row r="348" spans="1:26">
      <c r="A348" s="26"/>
      <c r="B348" s="22" t="s">
        <v>173</v>
      </c>
      <c r="C348" s="22" t="s">
        <v>627</v>
      </c>
      <c r="D348" s="23" t="s">
        <v>176</v>
      </c>
      <c r="E348" s="23" t="s">
        <v>1367</v>
      </c>
      <c r="F348" s="23" t="s">
        <v>653</v>
      </c>
      <c r="G348" s="23" t="s">
        <v>265</v>
      </c>
    </row>
    <row r="349" spans="1:26">
      <c r="A349" s="26"/>
      <c r="B349" s="22" t="s">
        <v>173</v>
      </c>
      <c r="C349" s="22" t="s">
        <v>628</v>
      </c>
      <c r="D349" s="23" t="s">
        <v>176</v>
      </c>
      <c r="E349" s="23" t="s">
        <v>1367</v>
      </c>
      <c r="F349" s="23" t="s">
        <v>653</v>
      </c>
      <c r="G349" s="23" t="s">
        <v>265</v>
      </c>
    </row>
    <row r="350" spans="1:26">
      <c r="A350" s="26"/>
      <c r="B350" s="22" t="s">
        <v>173</v>
      </c>
      <c r="C350" s="22" t="s">
        <v>629</v>
      </c>
      <c r="D350" s="23" t="s">
        <v>176</v>
      </c>
      <c r="E350" s="23" t="s">
        <v>1367</v>
      </c>
      <c r="F350" s="23" t="s">
        <v>653</v>
      </c>
      <c r="G350" s="23" t="s">
        <v>265</v>
      </c>
    </row>
    <row r="351" spans="1:26">
      <c r="A351" s="26"/>
      <c r="B351" s="22" t="s">
        <v>173</v>
      </c>
      <c r="C351" s="22" t="s">
        <v>630</v>
      </c>
      <c r="D351" s="23" t="s">
        <v>176</v>
      </c>
      <c r="E351" s="23" t="s">
        <v>1367</v>
      </c>
      <c r="F351" s="23" t="s">
        <v>653</v>
      </c>
      <c r="G351" s="23" t="s">
        <v>265</v>
      </c>
    </row>
    <row r="352" spans="1:26">
      <c r="A352" s="26"/>
      <c r="B352" s="22" t="s">
        <v>173</v>
      </c>
      <c r="C352" s="22" t="s">
        <v>631</v>
      </c>
      <c r="D352" s="23" t="s">
        <v>176</v>
      </c>
      <c r="E352" s="23" t="s">
        <v>1367</v>
      </c>
      <c r="F352" s="23" t="s">
        <v>653</v>
      </c>
      <c r="G352" s="23" t="s">
        <v>265</v>
      </c>
    </row>
    <row r="353" spans="1:30">
      <c r="A353" s="26"/>
      <c r="B353" s="22" t="s">
        <v>173</v>
      </c>
      <c r="C353" s="22" t="s">
        <v>632</v>
      </c>
      <c r="D353" s="23" t="s">
        <v>176</v>
      </c>
      <c r="E353" s="23" t="s">
        <v>1367</v>
      </c>
      <c r="F353" s="23" t="s">
        <v>653</v>
      </c>
      <c r="G353" s="23" t="s">
        <v>265</v>
      </c>
    </row>
    <row r="354" spans="1:30">
      <c r="A354" s="26"/>
      <c r="B354" s="22" t="s">
        <v>173</v>
      </c>
      <c r="C354" s="22" t="s">
        <v>633</v>
      </c>
      <c r="D354" s="23" t="s">
        <v>176</v>
      </c>
      <c r="E354" s="23" t="s">
        <v>1367</v>
      </c>
      <c r="F354" s="23" t="s">
        <v>653</v>
      </c>
      <c r="G354" s="23" t="s">
        <v>265</v>
      </c>
    </row>
    <row r="355" spans="1:30">
      <c r="A355" s="26"/>
      <c r="B355" s="22" t="s">
        <v>173</v>
      </c>
      <c r="C355" s="22" t="s">
        <v>634</v>
      </c>
      <c r="D355" s="23" t="s">
        <v>176</v>
      </c>
      <c r="E355" s="23" t="s">
        <v>1367</v>
      </c>
      <c r="F355" s="23" t="s">
        <v>653</v>
      </c>
      <c r="G355" s="23" t="s">
        <v>265</v>
      </c>
    </row>
    <row r="356" spans="1:30">
      <c r="A356" s="26"/>
      <c r="B356" s="22" t="s">
        <v>173</v>
      </c>
      <c r="C356" s="22" t="s">
        <v>635</v>
      </c>
      <c r="D356" s="23" t="s">
        <v>176</v>
      </c>
      <c r="E356" s="23" t="s">
        <v>1629</v>
      </c>
      <c r="F356" s="23" t="s">
        <v>653</v>
      </c>
      <c r="G356" s="23" t="s">
        <v>265</v>
      </c>
      <c r="L356">
        <v>1</v>
      </c>
      <c r="N356">
        <v>1</v>
      </c>
      <c r="P356">
        <v>1</v>
      </c>
      <c r="V356">
        <v>1</v>
      </c>
      <c r="W356">
        <v>1</v>
      </c>
    </row>
    <row r="357" spans="1:30">
      <c r="A357" s="26"/>
      <c r="B357" s="22" t="s">
        <v>173</v>
      </c>
      <c r="C357" s="22" t="s">
        <v>636</v>
      </c>
      <c r="D357" s="23" t="s">
        <v>176</v>
      </c>
      <c r="E357" s="23" t="s">
        <v>1629</v>
      </c>
      <c r="F357" s="23" t="s">
        <v>653</v>
      </c>
      <c r="G357" s="23" t="s">
        <v>265</v>
      </c>
      <c r="L357">
        <v>1</v>
      </c>
      <c r="N357">
        <v>1</v>
      </c>
      <c r="P357">
        <v>1</v>
      </c>
      <c r="V357">
        <v>1</v>
      </c>
      <c r="W357">
        <v>1</v>
      </c>
    </row>
    <row r="358" spans="1:30">
      <c r="A358" s="26"/>
      <c r="B358" s="22" t="s">
        <v>173</v>
      </c>
      <c r="C358" s="22" t="s">
        <v>637</v>
      </c>
      <c r="D358" s="23" t="s">
        <v>176</v>
      </c>
      <c r="E358" s="23" t="s">
        <v>1629</v>
      </c>
      <c r="F358" s="23" t="s">
        <v>653</v>
      </c>
      <c r="G358" s="23" t="s">
        <v>265</v>
      </c>
      <c r="L358">
        <v>1</v>
      </c>
      <c r="N358">
        <v>1</v>
      </c>
      <c r="P358">
        <v>1</v>
      </c>
      <c r="V358">
        <v>1</v>
      </c>
      <c r="W358">
        <v>1</v>
      </c>
    </row>
    <row r="359" spans="1:30">
      <c r="A359" s="26"/>
      <c r="B359" s="22" t="s">
        <v>173</v>
      </c>
      <c r="C359" s="22" t="s">
        <v>638</v>
      </c>
      <c r="D359" s="23" t="s">
        <v>176</v>
      </c>
      <c r="E359" s="23" t="s">
        <v>1629</v>
      </c>
      <c r="F359" s="23" t="s">
        <v>653</v>
      </c>
      <c r="G359" s="23" t="s">
        <v>265</v>
      </c>
      <c r="L359">
        <v>1</v>
      </c>
      <c r="N359">
        <v>1</v>
      </c>
      <c r="P359">
        <v>1</v>
      </c>
      <c r="V359">
        <v>1</v>
      </c>
      <c r="W359">
        <v>1</v>
      </c>
    </row>
    <row r="360" spans="1:30">
      <c r="A360" s="26"/>
      <c r="B360" s="22" t="s">
        <v>173</v>
      </c>
      <c r="C360" s="22" t="s">
        <v>639</v>
      </c>
      <c r="D360" s="23" t="s">
        <v>176</v>
      </c>
      <c r="E360" s="23" t="s">
        <v>1629</v>
      </c>
      <c r="F360" s="23" t="s">
        <v>653</v>
      </c>
      <c r="G360" s="23" t="s">
        <v>265</v>
      </c>
      <c r="L360">
        <v>1</v>
      </c>
      <c r="N360">
        <v>1</v>
      </c>
      <c r="P360">
        <v>1</v>
      </c>
      <c r="V360">
        <v>1</v>
      </c>
      <c r="W360">
        <v>1</v>
      </c>
    </row>
    <row r="361" spans="1:30">
      <c r="A361" s="26"/>
      <c r="B361" s="22" t="s">
        <v>173</v>
      </c>
      <c r="C361" s="22" t="s">
        <v>640</v>
      </c>
      <c r="D361" s="23" t="s">
        <v>176</v>
      </c>
      <c r="E361" s="23" t="s">
        <v>1629</v>
      </c>
      <c r="F361" s="23" t="s">
        <v>653</v>
      </c>
      <c r="G361" s="23" t="s">
        <v>265</v>
      </c>
      <c r="L361">
        <v>1</v>
      </c>
      <c r="N361">
        <v>1</v>
      </c>
      <c r="P361">
        <v>1</v>
      </c>
      <c r="V361">
        <v>1</v>
      </c>
      <c r="W361">
        <v>1</v>
      </c>
    </row>
    <row r="362" spans="1:30">
      <c r="A362" s="26"/>
      <c r="B362" s="22" t="s">
        <v>173</v>
      </c>
      <c r="C362" s="22" t="s">
        <v>641</v>
      </c>
      <c r="D362" s="23" t="s">
        <v>176</v>
      </c>
      <c r="E362" s="23" t="s">
        <v>1629</v>
      </c>
      <c r="F362" s="23" t="s">
        <v>653</v>
      </c>
      <c r="G362" s="23" t="s">
        <v>265</v>
      </c>
      <c r="L362">
        <v>1</v>
      </c>
      <c r="N362">
        <v>1</v>
      </c>
      <c r="P362">
        <v>1</v>
      </c>
      <c r="V362">
        <v>1</v>
      </c>
      <c r="W362">
        <v>1</v>
      </c>
    </row>
    <row r="363" spans="1:30">
      <c r="A363" s="26"/>
      <c r="B363" s="22" t="s">
        <v>173</v>
      </c>
      <c r="C363" s="22" t="s">
        <v>647</v>
      </c>
      <c r="D363" s="23" t="s">
        <v>176</v>
      </c>
      <c r="E363" s="23" t="s">
        <v>1629</v>
      </c>
      <c r="F363" s="23" t="s">
        <v>653</v>
      </c>
      <c r="G363" s="23" t="s">
        <v>265</v>
      </c>
      <c r="L363">
        <v>1</v>
      </c>
      <c r="N363">
        <v>1</v>
      </c>
      <c r="P363">
        <v>1</v>
      </c>
      <c r="V363">
        <v>1</v>
      </c>
      <c r="W363">
        <v>1</v>
      </c>
    </row>
    <row r="364" spans="1:30">
      <c r="A364" s="26"/>
      <c r="B364" s="22" t="s">
        <v>173</v>
      </c>
      <c r="C364" s="22" t="s">
        <v>648</v>
      </c>
      <c r="D364" s="23" t="s">
        <v>176</v>
      </c>
      <c r="E364" s="23" t="s">
        <v>1629</v>
      </c>
      <c r="F364" s="23" t="s">
        <v>653</v>
      </c>
      <c r="G364" s="23" t="s">
        <v>265</v>
      </c>
      <c r="L364">
        <v>1</v>
      </c>
      <c r="N364">
        <v>1</v>
      </c>
      <c r="P364">
        <v>1</v>
      </c>
      <c r="V364">
        <v>1</v>
      </c>
      <c r="W364">
        <v>1</v>
      </c>
    </row>
    <row r="365" spans="1:30">
      <c r="A365" s="26"/>
      <c r="B365" s="22" t="s">
        <v>173</v>
      </c>
      <c r="C365" s="22" t="s">
        <v>649</v>
      </c>
      <c r="D365" s="23" t="s">
        <v>176</v>
      </c>
      <c r="E365" s="23" t="s">
        <v>1629</v>
      </c>
      <c r="F365" s="23" t="s">
        <v>653</v>
      </c>
      <c r="G365" s="23" t="s">
        <v>265</v>
      </c>
      <c r="L365">
        <v>1</v>
      </c>
      <c r="N365">
        <v>1</v>
      </c>
      <c r="P365">
        <v>1</v>
      </c>
      <c r="V365">
        <v>1</v>
      </c>
      <c r="W365">
        <v>1</v>
      </c>
    </row>
    <row r="366" spans="1:30">
      <c r="A366" s="26"/>
      <c r="B366" s="22" t="s">
        <v>173</v>
      </c>
      <c r="C366" s="22" t="s">
        <v>650</v>
      </c>
      <c r="D366" s="23" t="s">
        <v>176</v>
      </c>
      <c r="E366" s="23" t="s">
        <v>1629</v>
      </c>
      <c r="F366" s="23" t="s">
        <v>653</v>
      </c>
      <c r="G366" s="23" t="s">
        <v>265</v>
      </c>
      <c r="L366">
        <v>1</v>
      </c>
      <c r="N366">
        <v>1</v>
      </c>
      <c r="P366">
        <v>1</v>
      </c>
      <c r="V366">
        <v>1</v>
      </c>
      <c r="W366">
        <v>1</v>
      </c>
    </row>
    <row r="367" spans="1:30">
      <c r="A367" s="26"/>
      <c r="B367" s="22" t="s">
        <v>173</v>
      </c>
      <c r="C367" s="22" t="s">
        <v>1435</v>
      </c>
      <c r="D367" s="23" t="s">
        <v>1630</v>
      </c>
      <c r="E367" s="23"/>
      <c r="F367" s="23" t="s">
        <v>653</v>
      </c>
      <c r="G367" s="23" t="s">
        <v>265</v>
      </c>
      <c r="L367">
        <v>1</v>
      </c>
      <c r="N367">
        <v>1</v>
      </c>
      <c r="P367">
        <v>1</v>
      </c>
      <c r="AD367">
        <v>1</v>
      </c>
    </row>
    <row r="368" spans="1:30">
      <c r="A368" s="26"/>
      <c r="B368" s="22" t="s">
        <v>173</v>
      </c>
      <c r="C368" s="22" t="s">
        <v>989</v>
      </c>
      <c r="D368" s="23" t="s">
        <v>1630</v>
      </c>
      <c r="E368" s="23"/>
      <c r="F368" s="23" t="s">
        <v>653</v>
      </c>
      <c r="G368" s="23" t="s">
        <v>265</v>
      </c>
      <c r="L368">
        <v>1</v>
      </c>
      <c r="N368">
        <v>1</v>
      </c>
      <c r="P368">
        <v>1</v>
      </c>
      <c r="AD368">
        <v>1</v>
      </c>
    </row>
    <row r="369" spans="1:30">
      <c r="A369" s="26"/>
      <c r="B369" s="22" t="s">
        <v>173</v>
      </c>
      <c r="C369" s="22" t="s">
        <v>990</v>
      </c>
      <c r="D369" s="23" t="s">
        <v>195</v>
      </c>
      <c r="E369" s="23"/>
      <c r="F369" s="23" t="s">
        <v>653</v>
      </c>
      <c r="G369" s="23" t="s">
        <v>265</v>
      </c>
      <c r="L369">
        <v>1</v>
      </c>
      <c r="N369">
        <v>1</v>
      </c>
      <c r="P369">
        <v>1</v>
      </c>
      <c r="AD369">
        <v>1</v>
      </c>
    </row>
    <row r="370" spans="1:30">
      <c r="A370" s="26"/>
      <c r="B370" s="22" t="s">
        <v>173</v>
      </c>
      <c r="C370" s="22" t="s">
        <v>991</v>
      </c>
      <c r="D370" s="23" t="s">
        <v>195</v>
      </c>
      <c r="E370" s="23"/>
      <c r="F370" s="23" t="s">
        <v>653</v>
      </c>
      <c r="G370" s="23" t="s">
        <v>265</v>
      </c>
      <c r="L370">
        <v>1</v>
      </c>
      <c r="N370">
        <v>1</v>
      </c>
      <c r="P370">
        <v>1</v>
      </c>
      <c r="AD370">
        <v>1</v>
      </c>
    </row>
    <row r="371" spans="1:30">
      <c r="A371" s="26"/>
      <c r="B371" s="22" t="s">
        <v>173</v>
      </c>
      <c r="C371" s="22" t="s">
        <v>992</v>
      </c>
      <c r="D371" s="23" t="s">
        <v>195</v>
      </c>
      <c r="E371" s="23"/>
      <c r="F371" s="23" t="s">
        <v>653</v>
      </c>
      <c r="G371" s="23" t="s">
        <v>265</v>
      </c>
      <c r="L371">
        <v>1</v>
      </c>
      <c r="N371">
        <v>1</v>
      </c>
      <c r="P371">
        <v>1</v>
      </c>
      <c r="AD371">
        <v>1</v>
      </c>
    </row>
    <row r="372" spans="1:30">
      <c r="A372" s="26"/>
      <c r="B372" s="22" t="s">
        <v>173</v>
      </c>
      <c r="C372" s="22" t="s">
        <v>993</v>
      </c>
      <c r="D372" s="23" t="s">
        <v>195</v>
      </c>
      <c r="E372" s="23"/>
      <c r="F372" s="23" t="s">
        <v>653</v>
      </c>
      <c r="G372" s="23" t="s">
        <v>265</v>
      </c>
      <c r="L372">
        <v>1</v>
      </c>
      <c r="N372">
        <v>1</v>
      </c>
      <c r="P372">
        <v>1</v>
      </c>
      <c r="AD372">
        <v>1</v>
      </c>
    </row>
    <row r="373" spans="1:30">
      <c r="A373" s="26"/>
      <c r="B373" s="22" t="s">
        <v>173</v>
      </c>
      <c r="C373" s="22" t="s">
        <v>994</v>
      </c>
      <c r="D373" s="23" t="s">
        <v>195</v>
      </c>
      <c r="E373" s="23"/>
      <c r="F373" s="23" t="s">
        <v>653</v>
      </c>
      <c r="G373" s="23" t="s">
        <v>265</v>
      </c>
      <c r="L373">
        <v>1</v>
      </c>
      <c r="N373">
        <v>1</v>
      </c>
      <c r="P373">
        <v>1</v>
      </c>
      <c r="AD373">
        <v>1</v>
      </c>
    </row>
    <row r="374" spans="1:30">
      <c r="A374" s="26"/>
      <c r="B374" s="22" t="s">
        <v>173</v>
      </c>
      <c r="C374" s="22" t="s">
        <v>995</v>
      </c>
      <c r="D374" s="23" t="s">
        <v>195</v>
      </c>
      <c r="E374" s="23"/>
      <c r="F374" s="23" t="s">
        <v>653</v>
      </c>
      <c r="G374" s="23" t="s">
        <v>265</v>
      </c>
      <c r="L374">
        <v>1</v>
      </c>
      <c r="N374">
        <v>1</v>
      </c>
      <c r="P374">
        <v>1</v>
      </c>
      <c r="AD374">
        <v>1</v>
      </c>
    </row>
    <row r="375" spans="1:30">
      <c r="A375" s="26"/>
      <c r="B375" s="22" t="s">
        <v>173</v>
      </c>
      <c r="C375" s="22" t="s">
        <v>996</v>
      </c>
      <c r="D375" s="23" t="s">
        <v>195</v>
      </c>
      <c r="E375" s="23"/>
      <c r="F375" s="23" t="s">
        <v>653</v>
      </c>
      <c r="G375" s="23" t="s">
        <v>265</v>
      </c>
      <c r="L375">
        <v>1</v>
      </c>
      <c r="N375">
        <v>1</v>
      </c>
      <c r="P375">
        <v>1</v>
      </c>
      <c r="AD375">
        <v>1</v>
      </c>
    </row>
    <row r="376" spans="1:30">
      <c r="A376" s="26"/>
      <c r="B376" s="22" t="s">
        <v>173</v>
      </c>
      <c r="C376" s="22" t="s">
        <v>997</v>
      </c>
      <c r="D376" s="23" t="s">
        <v>195</v>
      </c>
      <c r="E376" s="23"/>
      <c r="F376" s="23" t="s">
        <v>653</v>
      </c>
      <c r="G376" s="23" t="s">
        <v>265</v>
      </c>
      <c r="L376">
        <v>1</v>
      </c>
      <c r="N376">
        <v>1</v>
      </c>
      <c r="P376">
        <v>1</v>
      </c>
      <c r="AD376">
        <v>1</v>
      </c>
    </row>
    <row r="377" spans="1:30">
      <c r="A377" s="26"/>
      <c r="B377" s="22" t="s">
        <v>173</v>
      </c>
      <c r="C377" s="22" t="s">
        <v>998</v>
      </c>
      <c r="D377" s="23" t="s">
        <v>195</v>
      </c>
      <c r="E377" s="23"/>
      <c r="F377" s="23" t="s">
        <v>653</v>
      </c>
      <c r="G377" s="23" t="s">
        <v>265</v>
      </c>
      <c r="L377">
        <v>1</v>
      </c>
      <c r="N377">
        <v>1</v>
      </c>
      <c r="P377">
        <v>1</v>
      </c>
      <c r="AD377">
        <v>1</v>
      </c>
    </row>
    <row r="378" spans="1:30">
      <c r="A378" s="26"/>
      <c r="B378" s="22" t="s">
        <v>173</v>
      </c>
      <c r="C378" s="22" t="s">
        <v>999</v>
      </c>
      <c r="D378" s="23" t="s">
        <v>195</v>
      </c>
      <c r="E378" s="23"/>
      <c r="F378" s="23" t="s">
        <v>653</v>
      </c>
      <c r="G378" s="23" t="s">
        <v>265</v>
      </c>
      <c r="L378">
        <v>1</v>
      </c>
      <c r="N378">
        <v>1</v>
      </c>
      <c r="P378">
        <v>1</v>
      </c>
      <c r="AD378">
        <v>1</v>
      </c>
    </row>
    <row r="379" spans="1:30">
      <c r="A379" s="26"/>
      <c r="B379" s="24" t="s">
        <v>173</v>
      </c>
      <c r="C379" s="24" t="s">
        <v>578</v>
      </c>
      <c r="D379" s="25" t="s">
        <v>1623</v>
      </c>
      <c r="E379" s="25" t="s">
        <v>1624</v>
      </c>
      <c r="F379" s="25" t="s">
        <v>1626</v>
      </c>
      <c r="G379" s="25" t="s">
        <v>1632</v>
      </c>
      <c r="L379">
        <v>1</v>
      </c>
      <c r="N379">
        <v>1</v>
      </c>
      <c r="P379">
        <v>1</v>
      </c>
    </row>
    <row r="380" spans="1:30">
      <c r="A380" s="26"/>
      <c r="B380" s="24" t="s">
        <v>173</v>
      </c>
      <c r="C380" s="24" t="s">
        <v>579</v>
      </c>
      <c r="D380" s="25" t="s">
        <v>1623</v>
      </c>
      <c r="E380" s="25" t="s">
        <v>1625</v>
      </c>
      <c r="F380" s="25" t="s">
        <v>1626</v>
      </c>
      <c r="G380" s="25" t="s">
        <v>1633</v>
      </c>
    </row>
    <row r="381" spans="1:30">
      <c r="A381" s="26"/>
      <c r="B381" s="24" t="s">
        <v>173</v>
      </c>
      <c r="C381" s="24" t="s">
        <v>655</v>
      </c>
      <c r="D381" s="25" t="s">
        <v>176</v>
      </c>
      <c r="E381" s="25" t="s">
        <v>1330</v>
      </c>
      <c r="F381" s="25" t="s">
        <v>653</v>
      </c>
      <c r="G381" s="25" t="s">
        <v>266</v>
      </c>
    </row>
    <row r="382" spans="1:30">
      <c r="A382" s="26"/>
      <c r="B382" s="24" t="s">
        <v>173</v>
      </c>
      <c r="C382" s="24" t="s">
        <v>656</v>
      </c>
      <c r="D382" s="25" t="s">
        <v>176</v>
      </c>
      <c r="E382" s="25" t="s">
        <v>1330</v>
      </c>
      <c r="F382" s="25" t="s">
        <v>653</v>
      </c>
      <c r="G382" s="25" t="s">
        <v>266</v>
      </c>
    </row>
    <row r="383" spans="1:30">
      <c r="A383" s="26" t="s">
        <v>684</v>
      </c>
      <c r="B383" s="24" t="s">
        <v>173</v>
      </c>
      <c r="C383" s="24" t="s">
        <v>580</v>
      </c>
      <c r="D383" s="25" t="s">
        <v>176</v>
      </c>
      <c r="E383" s="25" t="s">
        <v>1330</v>
      </c>
      <c r="F383" s="25" t="s">
        <v>653</v>
      </c>
      <c r="G383" s="25" t="s">
        <v>266</v>
      </c>
    </row>
    <row r="384" spans="1:30">
      <c r="A384" s="26" t="s">
        <v>537</v>
      </c>
      <c r="B384" s="24" t="s">
        <v>173</v>
      </c>
      <c r="C384" s="24" t="s">
        <v>581</v>
      </c>
      <c r="D384" s="25" t="s">
        <v>176</v>
      </c>
      <c r="E384" s="25" t="s">
        <v>1330</v>
      </c>
      <c r="F384" s="25" t="s">
        <v>653</v>
      </c>
      <c r="G384" s="25" t="s">
        <v>266</v>
      </c>
    </row>
    <row r="385" spans="1:24">
      <c r="A385" s="26" t="s">
        <v>685</v>
      </c>
      <c r="B385" s="24" t="s">
        <v>173</v>
      </c>
      <c r="C385" s="24" t="s">
        <v>582</v>
      </c>
      <c r="D385" s="25" t="s">
        <v>176</v>
      </c>
      <c r="E385" s="25" t="s">
        <v>1330</v>
      </c>
      <c r="F385" s="25" t="s">
        <v>653</v>
      </c>
      <c r="G385" s="25" t="s">
        <v>266</v>
      </c>
    </row>
    <row r="386" spans="1:24">
      <c r="A386" s="26" t="s">
        <v>538</v>
      </c>
      <c r="B386" s="24" t="s">
        <v>173</v>
      </c>
      <c r="C386" s="24" t="s">
        <v>583</v>
      </c>
      <c r="D386" s="25" t="s">
        <v>176</v>
      </c>
      <c r="E386" s="25" t="s">
        <v>1330</v>
      </c>
      <c r="F386" s="25" t="s">
        <v>653</v>
      </c>
      <c r="G386" s="25" t="s">
        <v>266</v>
      </c>
    </row>
    <row r="387" spans="1:24">
      <c r="A387" s="26" t="s">
        <v>539</v>
      </c>
      <c r="B387" s="24" t="s">
        <v>173</v>
      </c>
      <c r="C387" s="24" t="s">
        <v>584</v>
      </c>
      <c r="D387" s="25" t="s">
        <v>176</v>
      </c>
      <c r="E387" s="25" t="s">
        <v>1330</v>
      </c>
      <c r="F387" s="25" t="s">
        <v>653</v>
      </c>
      <c r="G387" s="25" t="s">
        <v>266</v>
      </c>
    </row>
    <row r="388" spans="1:24">
      <c r="A388" s="26" t="s">
        <v>540</v>
      </c>
      <c r="B388" s="24" t="s">
        <v>173</v>
      </c>
      <c r="C388" s="24" t="s">
        <v>585</v>
      </c>
      <c r="D388" s="25" t="s">
        <v>176</v>
      </c>
      <c r="E388" s="25" t="s">
        <v>1330</v>
      </c>
      <c r="F388" s="25" t="s">
        <v>653</v>
      </c>
      <c r="G388" s="25" t="s">
        <v>266</v>
      </c>
    </row>
    <row r="389" spans="1:24">
      <c r="A389" s="26" t="s">
        <v>541</v>
      </c>
      <c r="B389" s="24" t="s">
        <v>173</v>
      </c>
      <c r="C389" s="24" t="s">
        <v>592</v>
      </c>
      <c r="D389" s="25" t="s">
        <v>176</v>
      </c>
      <c r="E389" s="25" t="s">
        <v>1330</v>
      </c>
      <c r="F389" s="25" t="s">
        <v>653</v>
      </c>
      <c r="G389" s="25" t="s">
        <v>266</v>
      </c>
    </row>
    <row r="390" spans="1:24">
      <c r="A390" s="26" t="s">
        <v>686</v>
      </c>
      <c r="B390" s="24" t="s">
        <v>173</v>
      </c>
      <c r="C390" s="24" t="s">
        <v>593</v>
      </c>
      <c r="D390" s="25" t="s">
        <v>176</v>
      </c>
      <c r="E390" s="25" t="s">
        <v>1330</v>
      </c>
      <c r="F390" s="25" t="s">
        <v>653</v>
      </c>
      <c r="G390" s="25" t="s">
        <v>266</v>
      </c>
    </row>
    <row r="391" spans="1:24">
      <c r="A391" s="26" t="s">
        <v>687</v>
      </c>
      <c r="B391" s="24" t="s">
        <v>173</v>
      </c>
      <c r="C391" s="24" t="s">
        <v>594</v>
      </c>
      <c r="D391" s="25" t="s">
        <v>176</v>
      </c>
      <c r="E391" s="25" t="s">
        <v>1370</v>
      </c>
      <c r="F391" s="25" t="s">
        <v>653</v>
      </c>
      <c r="G391" s="25" t="s">
        <v>266</v>
      </c>
      <c r="L391">
        <v>1</v>
      </c>
      <c r="N391">
        <v>1</v>
      </c>
      <c r="P391">
        <v>1</v>
      </c>
      <c r="T391">
        <v>1</v>
      </c>
      <c r="V391">
        <v>1</v>
      </c>
      <c r="X391">
        <v>1</v>
      </c>
    </row>
    <row r="392" spans="1:24">
      <c r="A392" s="26" t="s">
        <v>542</v>
      </c>
      <c r="B392" s="24" t="s">
        <v>173</v>
      </c>
      <c r="C392" s="24" t="s">
        <v>657</v>
      </c>
      <c r="D392" s="25" t="s">
        <v>176</v>
      </c>
      <c r="E392" s="25" t="s">
        <v>1370</v>
      </c>
      <c r="F392" s="25" t="s">
        <v>653</v>
      </c>
      <c r="G392" s="25" t="s">
        <v>266</v>
      </c>
      <c r="L392">
        <v>1</v>
      </c>
      <c r="N392">
        <v>1</v>
      </c>
      <c r="P392">
        <v>1</v>
      </c>
      <c r="T392">
        <v>1</v>
      </c>
      <c r="V392">
        <v>1</v>
      </c>
      <c r="X392">
        <v>1</v>
      </c>
    </row>
    <row r="393" spans="1:24">
      <c r="A393" s="26" t="s">
        <v>543</v>
      </c>
      <c r="B393" s="24" t="s">
        <v>173</v>
      </c>
      <c r="C393" s="24" t="s">
        <v>658</v>
      </c>
      <c r="D393" s="25" t="s">
        <v>176</v>
      </c>
      <c r="E393" s="25" t="s">
        <v>1370</v>
      </c>
      <c r="F393" s="25" t="s">
        <v>653</v>
      </c>
      <c r="G393" s="25" t="s">
        <v>266</v>
      </c>
      <c r="L393">
        <v>1</v>
      </c>
      <c r="N393">
        <v>1</v>
      </c>
      <c r="P393">
        <v>1</v>
      </c>
      <c r="T393">
        <v>1</v>
      </c>
      <c r="V393">
        <v>1</v>
      </c>
      <c r="X393">
        <v>1</v>
      </c>
    </row>
    <row r="394" spans="1:24">
      <c r="A394" s="26" t="s">
        <v>544</v>
      </c>
      <c r="B394" s="24" t="s">
        <v>173</v>
      </c>
      <c r="C394" s="24" t="s">
        <v>659</v>
      </c>
      <c r="D394" s="25" t="s">
        <v>176</v>
      </c>
      <c r="E394" s="25" t="s">
        <v>1370</v>
      </c>
      <c r="F394" s="25" t="s">
        <v>653</v>
      </c>
      <c r="G394" s="25" t="s">
        <v>266</v>
      </c>
      <c r="L394">
        <v>1</v>
      </c>
      <c r="N394">
        <v>1</v>
      </c>
      <c r="P394">
        <v>1</v>
      </c>
      <c r="T394">
        <v>1</v>
      </c>
      <c r="V394">
        <v>1</v>
      </c>
      <c r="X394">
        <v>1</v>
      </c>
    </row>
    <row r="395" spans="1:24">
      <c r="A395" s="26" t="s">
        <v>545</v>
      </c>
      <c r="B395" s="24" t="s">
        <v>173</v>
      </c>
      <c r="C395" s="24" t="s">
        <v>660</v>
      </c>
      <c r="D395" s="25" t="s">
        <v>176</v>
      </c>
      <c r="E395" s="25" t="s">
        <v>1370</v>
      </c>
      <c r="F395" s="25" t="s">
        <v>653</v>
      </c>
      <c r="G395" s="25" t="s">
        <v>266</v>
      </c>
      <c r="L395">
        <v>1</v>
      </c>
      <c r="N395">
        <v>1</v>
      </c>
      <c r="P395">
        <v>1</v>
      </c>
      <c r="T395">
        <v>1</v>
      </c>
      <c r="V395">
        <v>1</v>
      </c>
      <c r="X395">
        <v>1</v>
      </c>
    </row>
    <row r="396" spans="1:24">
      <c r="A396" s="26" t="s">
        <v>546</v>
      </c>
      <c r="B396" s="24" t="s">
        <v>173</v>
      </c>
      <c r="C396" s="24" t="s">
        <v>661</v>
      </c>
      <c r="D396" s="25" t="s">
        <v>176</v>
      </c>
      <c r="E396" s="25" t="s">
        <v>1370</v>
      </c>
      <c r="F396" s="25" t="s">
        <v>653</v>
      </c>
      <c r="G396" s="25" t="s">
        <v>266</v>
      </c>
      <c r="L396">
        <v>1</v>
      </c>
      <c r="N396">
        <v>1</v>
      </c>
      <c r="P396">
        <v>1</v>
      </c>
      <c r="T396">
        <v>1</v>
      </c>
      <c r="V396">
        <v>1</v>
      </c>
      <c r="X396">
        <v>1</v>
      </c>
    </row>
    <row r="397" spans="1:24">
      <c r="A397" s="26" t="s">
        <v>547</v>
      </c>
      <c r="B397" s="24" t="s">
        <v>173</v>
      </c>
      <c r="C397" s="24" t="s">
        <v>662</v>
      </c>
      <c r="D397" s="25" t="s">
        <v>176</v>
      </c>
      <c r="E397" s="25" t="s">
        <v>1370</v>
      </c>
      <c r="F397" s="25" t="s">
        <v>653</v>
      </c>
      <c r="G397" s="25" t="s">
        <v>266</v>
      </c>
      <c r="L397">
        <v>1</v>
      </c>
      <c r="N397">
        <v>1</v>
      </c>
      <c r="P397">
        <v>1</v>
      </c>
      <c r="T397">
        <v>1</v>
      </c>
      <c r="V397">
        <v>1</v>
      </c>
      <c r="X397">
        <v>1</v>
      </c>
    </row>
    <row r="398" spans="1:24">
      <c r="A398" s="26" t="s">
        <v>548</v>
      </c>
      <c r="B398" s="24" t="s">
        <v>173</v>
      </c>
      <c r="C398" s="24" t="s">
        <v>663</v>
      </c>
      <c r="D398" s="25" t="s">
        <v>176</v>
      </c>
      <c r="E398" s="25" t="s">
        <v>1370</v>
      </c>
      <c r="F398" s="25" t="s">
        <v>653</v>
      </c>
      <c r="G398" s="25" t="s">
        <v>266</v>
      </c>
      <c r="L398">
        <v>1</v>
      </c>
      <c r="N398">
        <v>1</v>
      </c>
      <c r="P398">
        <v>1</v>
      </c>
      <c r="T398">
        <v>1</v>
      </c>
    </row>
    <row r="399" spans="1:24">
      <c r="A399" s="26" t="s">
        <v>550</v>
      </c>
      <c r="B399" s="24" t="s">
        <v>173</v>
      </c>
      <c r="C399" s="24" t="s">
        <v>664</v>
      </c>
      <c r="D399" s="25" t="s">
        <v>176</v>
      </c>
      <c r="E399" s="25" t="s">
        <v>1370</v>
      </c>
      <c r="F399" s="25" t="s">
        <v>653</v>
      </c>
      <c r="G399" s="25" t="s">
        <v>266</v>
      </c>
      <c r="L399">
        <v>1</v>
      </c>
      <c r="N399">
        <v>1</v>
      </c>
      <c r="P399">
        <v>1</v>
      </c>
      <c r="T399">
        <v>1</v>
      </c>
      <c r="V399">
        <v>1</v>
      </c>
      <c r="X399">
        <v>1</v>
      </c>
    </row>
    <row r="400" spans="1:24">
      <c r="A400" s="26" t="s">
        <v>551</v>
      </c>
      <c r="B400" s="24" t="s">
        <v>173</v>
      </c>
      <c r="C400" s="24" t="s">
        <v>665</v>
      </c>
      <c r="D400" s="25" t="s">
        <v>176</v>
      </c>
      <c r="E400" s="25" t="s">
        <v>1370</v>
      </c>
      <c r="F400" s="25" t="s">
        <v>653</v>
      </c>
      <c r="G400" s="25" t="s">
        <v>266</v>
      </c>
      <c r="L400">
        <v>1</v>
      </c>
      <c r="N400">
        <v>1</v>
      </c>
      <c r="P400">
        <v>1</v>
      </c>
      <c r="T400">
        <v>1</v>
      </c>
    </row>
    <row r="401" spans="1:26">
      <c r="A401" s="26" t="s">
        <v>552</v>
      </c>
      <c r="B401" s="24" t="s">
        <v>173</v>
      </c>
      <c r="C401" s="24" t="s">
        <v>666</v>
      </c>
      <c r="D401" s="25" t="s">
        <v>176</v>
      </c>
      <c r="E401" s="25" t="s">
        <v>1370</v>
      </c>
      <c r="F401" s="25" t="s">
        <v>653</v>
      </c>
      <c r="G401" s="25" t="s">
        <v>266</v>
      </c>
      <c r="L401">
        <v>1</v>
      </c>
      <c r="N401">
        <v>1</v>
      </c>
      <c r="P401">
        <v>1</v>
      </c>
      <c r="T401">
        <v>1</v>
      </c>
      <c r="V401">
        <v>1</v>
      </c>
      <c r="X401">
        <v>1</v>
      </c>
    </row>
    <row r="402" spans="1:26">
      <c r="A402" s="26" t="s">
        <v>553</v>
      </c>
      <c r="B402" s="24" t="s">
        <v>173</v>
      </c>
      <c r="C402" s="24" t="s">
        <v>667</v>
      </c>
      <c r="D402" s="25" t="s">
        <v>176</v>
      </c>
      <c r="E402" s="25" t="s">
        <v>1370</v>
      </c>
      <c r="F402" s="25" t="s">
        <v>653</v>
      </c>
      <c r="G402" s="25" t="s">
        <v>266</v>
      </c>
      <c r="L402">
        <v>1</v>
      </c>
      <c r="N402">
        <v>1</v>
      </c>
      <c r="P402">
        <v>1</v>
      </c>
      <c r="T402">
        <v>1</v>
      </c>
    </row>
    <row r="403" spans="1:26">
      <c r="A403" s="26" t="s">
        <v>554</v>
      </c>
      <c r="B403" s="24" t="s">
        <v>173</v>
      </c>
      <c r="C403" s="24" t="s">
        <v>595</v>
      </c>
      <c r="D403" s="25" t="s">
        <v>176</v>
      </c>
      <c r="E403" s="25" t="s">
        <v>1370</v>
      </c>
      <c r="F403" s="25" t="s">
        <v>653</v>
      </c>
      <c r="G403" s="25" t="s">
        <v>266</v>
      </c>
      <c r="L403">
        <v>1</v>
      </c>
      <c r="N403">
        <v>1</v>
      </c>
      <c r="P403">
        <v>1</v>
      </c>
      <c r="T403">
        <v>1</v>
      </c>
      <c r="V403">
        <v>1</v>
      </c>
      <c r="X403">
        <v>1</v>
      </c>
    </row>
    <row r="404" spans="1:26">
      <c r="A404" s="26" t="s">
        <v>555</v>
      </c>
      <c r="B404" s="24" t="s">
        <v>173</v>
      </c>
      <c r="C404" s="24" t="s">
        <v>596</v>
      </c>
      <c r="D404" s="25" t="s">
        <v>176</v>
      </c>
      <c r="E404" s="25" t="s">
        <v>1370</v>
      </c>
      <c r="F404" s="25" t="s">
        <v>653</v>
      </c>
      <c r="G404" s="25" t="s">
        <v>266</v>
      </c>
      <c r="L404">
        <v>1</v>
      </c>
      <c r="N404">
        <v>1</v>
      </c>
      <c r="P404">
        <v>1</v>
      </c>
      <c r="T404">
        <v>1</v>
      </c>
    </row>
    <row r="405" spans="1:26">
      <c r="A405" s="26" t="s">
        <v>556</v>
      </c>
      <c r="B405" s="24" t="s">
        <v>173</v>
      </c>
      <c r="C405" s="24" t="s">
        <v>615</v>
      </c>
      <c r="D405" s="25" t="s">
        <v>176</v>
      </c>
      <c r="E405" s="25" t="s">
        <v>1370</v>
      </c>
      <c r="F405" s="25" t="s">
        <v>653</v>
      </c>
      <c r="G405" s="25" t="s">
        <v>266</v>
      </c>
      <c r="L405">
        <v>1</v>
      </c>
      <c r="N405">
        <v>1</v>
      </c>
      <c r="P405">
        <v>1</v>
      </c>
      <c r="T405">
        <v>1</v>
      </c>
      <c r="V405">
        <v>1</v>
      </c>
      <c r="X405">
        <v>1</v>
      </c>
    </row>
    <row r="406" spans="1:26">
      <c r="A406" s="26" t="s">
        <v>688</v>
      </c>
      <c r="B406" s="24" t="s">
        <v>173</v>
      </c>
      <c r="C406" s="24" t="s">
        <v>616</v>
      </c>
      <c r="D406" s="25" t="s">
        <v>176</v>
      </c>
      <c r="E406" s="25" t="s">
        <v>1370</v>
      </c>
      <c r="F406" s="25" t="s">
        <v>653</v>
      </c>
      <c r="G406" s="25" t="s">
        <v>266</v>
      </c>
      <c r="L406">
        <v>1</v>
      </c>
      <c r="N406">
        <v>1</v>
      </c>
      <c r="P406">
        <v>1</v>
      </c>
      <c r="T406">
        <v>1</v>
      </c>
    </row>
    <row r="407" spans="1:26">
      <c r="A407" s="26" t="s">
        <v>689</v>
      </c>
      <c r="B407" s="24" t="s">
        <v>173</v>
      </c>
      <c r="C407" s="24" t="s">
        <v>617</v>
      </c>
      <c r="D407" s="25" t="s">
        <v>176</v>
      </c>
      <c r="E407" s="25" t="s">
        <v>1370</v>
      </c>
      <c r="F407" s="25" t="s">
        <v>653</v>
      </c>
      <c r="G407" s="25" t="s">
        <v>266</v>
      </c>
      <c r="L407">
        <v>1</v>
      </c>
      <c r="N407">
        <v>1</v>
      </c>
      <c r="P407">
        <v>1</v>
      </c>
      <c r="T407">
        <v>1</v>
      </c>
      <c r="V407">
        <v>1</v>
      </c>
      <c r="X407">
        <v>1</v>
      </c>
    </row>
    <row r="408" spans="1:26">
      <c r="A408" s="26" t="s">
        <v>690</v>
      </c>
      <c r="B408" s="24" t="s">
        <v>173</v>
      </c>
      <c r="C408" s="24" t="s">
        <v>618</v>
      </c>
      <c r="D408" s="25" t="s">
        <v>176</v>
      </c>
      <c r="E408" s="25" t="s">
        <v>1370</v>
      </c>
      <c r="F408" s="25" t="s">
        <v>653</v>
      </c>
      <c r="G408" s="25" t="s">
        <v>266</v>
      </c>
      <c r="L408">
        <v>1</v>
      </c>
      <c r="N408">
        <v>1</v>
      </c>
      <c r="P408">
        <v>1</v>
      </c>
      <c r="T408">
        <v>1</v>
      </c>
    </row>
    <row r="409" spans="1:26">
      <c r="A409" s="26" t="s">
        <v>691</v>
      </c>
      <c r="B409" s="24" t="s">
        <v>173</v>
      </c>
      <c r="C409" s="24" t="s">
        <v>619</v>
      </c>
      <c r="D409" s="25" t="s">
        <v>176</v>
      </c>
      <c r="E409" s="25" t="s">
        <v>1370</v>
      </c>
      <c r="F409" s="25" t="s">
        <v>653</v>
      </c>
      <c r="G409" s="25" t="s">
        <v>266</v>
      </c>
      <c r="L409">
        <v>1</v>
      </c>
      <c r="N409">
        <v>1</v>
      </c>
      <c r="P409">
        <v>1</v>
      </c>
      <c r="T409">
        <v>1</v>
      </c>
    </row>
    <row r="410" spans="1:26">
      <c r="A410" s="26" t="s">
        <v>692</v>
      </c>
      <c r="B410" s="24" t="s">
        <v>173</v>
      </c>
      <c r="C410" s="24" t="s">
        <v>620</v>
      </c>
      <c r="D410" s="25" t="s">
        <v>176</v>
      </c>
      <c r="E410" s="25" t="s">
        <v>1370</v>
      </c>
      <c r="F410" s="25" t="s">
        <v>653</v>
      </c>
      <c r="G410" s="25" t="s">
        <v>266</v>
      </c>
      <c r="L410">
        <v>1</v>
      </c>
      <c r="N410">
        <v>1</v>
      </c>
      <c r="P410">
        <v>1</v>
      </c>
      <c r="T410">
        <v>1</v>
      </c>
    </row>
    <row r="411" spans="1:26">
      <c r="A411" s="26" t="s">
        <v>693</v>
      </c>
      <c r="B411" s="24" t="s">
        <v>173</v>
      </c>
      <c r="C411" s="24" t="s">
        <v>621</v>
      </c>
      <c r="D411" s="25" t="s">
        <v>176</v>
      </c>
      <c r="E411" s="25" t="s">
        <v>1370</v>
      </c>
      <c r="F411" s="25" t="s">
        <v>653</v>
      </c>
      <c r="G411" s="25" t="s">
        <v>266</v>
      </c>
      <c r="L411">
        <v>1</v>
      </c>
      <c r="N411">
        <v>1</v>
      </c>
      <c r="P411">
        <v>1</v>
      </c>
      <c r="T411">
        <v>1</v>
      </c>
    </row>
    <row r="412" spans="1:26">
      <c r="A412" s="26" t="s">
        <v>694</v>
      </c>
      <c r="B412" s="24" t="s">
        <v>173</v>
      </c>
      <c r="C412" s="24" t="s">
        <v>622</v>
      </c>
      <c r="D412" s="25" t="s">
        <v>176</v>
      </c>
      <c r="E412" s="25" t="s">
        <v>1370</v>
      </c>
      <c r="F412" s="25" t="s">
        <v>653</v>
      </c>
      <c r="G412" s="25" t="s">
        <v>266</v>
      </c>
      <c r="L412">
        <v>1</v>
      </c>
      <c r="N412">
        <v>1</v>
      </c>
      <c r="P412">
        <v>1</v>
      </c>
      <c r="T412">
        <v>1</v>
      </c>
    </row>
    <row r="413" spans="1:26">
      <c r="A413" s="26" t="s">
        <v>695</v>
      </c>
      <c r="B413" s="24" t="s">
        <v>173</v>
      </c>
      <c r="C413" s="24" t="s">
        <v>1433</v>
      </c>
      <c r="D413" s="25" t="s">
        <v>1627</v>
      </c>
      <c r="E413" s="25"/>
      <c r="F413" s="25" t="s">
        <v>653</v>
      </c>
      <c r="G413" s="25" t="s">
        <v>266</v>
      </c>
      <c r="L413">
        <v>1</v>
      </c>
      <c r="N413">
        <v>1</v>
      </c>
      <c r="P413">
        <v>1</v>
      </c>
      <c r="T413">
        <v>1</v>
      </c>
      <c r="Y413">
        <v>1</v>
      </c>
      <c r="Z413">
        <v>1</v>
      </c>
    </row>
    <row r="414" spans="1:26">
      <c r="A414" s="26" t="s">
        <v>696</v>
      </c>
      <c r="B414" s="24" t="s">
        <v>173</v>
      </c>
      <c r="C414" s="24" t="s">
        <v>1378</v>
      </c>
      <c r="D414" s="25" t="s">
        <v>1627</v>
      </c>
      <c r="E414" s="25"/>
      <c r="F414" s="25" t="s">
        <v>653</v>
      </c>
      <c r="G414" s="25" t="s">
        <v>266</v>
      </c>
      <c r="L414">
        <v>1</v>
      </c>
      <c r="N414">
        <v>1</v>
      </c>
      <c r="P414">
        <v>1</v>
      </c>
      <c r="T414">
        <v>1</v>
      </c>
      <c r="Y414">
        <v>1</v>
      </c>
      <c r="Z414">
        <v>1</v>
      </c>
    </row>
    <row r="415" spans="1:26">
      <c r="A415" s="26" t="s">
        <v>697</v>
      </c>
      <c r="B415" s="24" t="s">
        <v>173</v>
      </c>
      <c r="C415" s="24" t="s">
        <v>1379</v>
      </c>
      <c r="D415" s="25" t="s">
        <v>177</v>
      </c>
      <c r="E415" s="25"/>
      <c r="F415" s="25" t="s">
        <v>653</v>
      </c>
      <c r="G415" s="25" t="s">
        <v>266</v>
      </c>
      <c r="L415">
        <v>1</v>
      </c>
      <c r="N415">
        <v>1</v>
      </c>
      <c r="P415">
        <v>1</v>
      </c>
      <c r="Y415">
        <v>1</v>
      </c>
      <c r="Z415">
        <v>1</v>
      </c>
    </row>
    <row r="416" spans="1:26">
      <c r="A416" s="26" t="s">
        <v>698</v>
      </c>
      <c r="B416" s="24" t="s">
        <v>173</v>
      </c>
      <c r="C416" s="24" t="s">
        <v>1380</v>
      </c>
      <c r="D416" s="25" t="s">
        <v>177</v>
      </c>
      <c r="E416" s="25"/>
      <c r="F416" s="25" t="s">
        <v>653</v>
      </c>
      <c r="G416" s="25" t="s">
        <v>266</v>
      </c>
      <c r="L416">
        <v>1</v>
      </c>
      <c r="N416">
        <v>1</v>
      </c>
      <c r="P416">
        <v>1</v>
      </c>
      <c r="Y416">
        <v>1</v>
      </c>
      <c r="Z416">
        <v>1</v>
      </c>
    </row>
    <row r="417" spans="1:26">
      <c r="A417" s="26" t="s">
        <v>699</v>
      </c>
      <c r="B417" s="24" t="s">
        <v>173</v>
      </c>
      <c r="C417" s="24" t="s">
        <v>1381</v>
      </c>
      <c r="D417" s="25" t="s">
        <v>177</v>
      </c>
      <c r="E417" s="25"/>
      <c r="F417" s="25" t="s">
        <v>653</v>
      </c>
      <c r="G417" s="25" t="s">
        <v>266</v>
      </c>
      <c r="L417">
        <v>1</v>
      </c>
      <c r="N417">
        <v>1</v>
      </c>
      <c r="P417">
        <v>1</v>
      </c>
      <c r="Y417">
        <v>1</v>
      </c>
      <c r="Z417">
        <v>1</v>
      </c>
    </row>
    <row r="418" spans="1:26">
      <c r="A418" s="26" t="s">
        <v>700</v>
      </c>
      <c r="B418" s="24" t="s">
        <v>173</v>
      </c>
      <c r="C418" s="24" t="s">
        <v>1382</v>
      </c>
      <c r="D418" s="25" t="s">
        <v>177</v>
      </c>
      <c r="E418" s="25"/>
      <c r="F418" s="25" t="s">
        <v>653</v>
      </c>
      <c r="G418" s="25" t="s">
        <v>266</v>
      </c>
      <c r="L418">
        <v>1</v>
      </c>
      <c r="N418">
        <v>1</v>
      </c>
      <c r="P418">
        <v>1</v>
      </c>
      <c r="Y418">
        <v>1</v>
      </c>
      <c r="Z418">
        <v>1</v>
      </c>
    </row>
    <row r="419" spans="1:26">
      <c r="A419" s="26" t="s">
        <v>701</v>
      </c>
      <c r="B419" s="24" t="s">
        <v>173</v>
      </c>
      <c r="C419" s="24" t="s">
        <v>1383</v>
      </c>
      <c r="D419" s="25" t="s">
        <v>177</v>
      </c>
      <c r="E419" s="25"/>
      <c r="F419" s="25" t="s">
        <v>653</v>
      </c>
      <c r="G419" s="25" t="s">
        <v>266</v>
      </c>
      <c r="L419">
        <v>1</v>
      </c>
      <c r="N419">
        <v>1</v>
      </c>
      <c r="P419">
        <v>1</v>
      </c>
      <c r="Y419">
        <v>1</v>
      </c>
      <c r="Z419">
        <v>1</v>
      </c>
    </row>
    <row r="420" spans="1:26">
      <c r="A420" s="26" t="s">
        <v>702</v>
      </c>
      <c r="B420" s="24" t="s">
        <v>173</v>
      </c>
      <c r="C420" s="24" t="s">
        <v>1384</v>
      </c>
      <c r="D420" s="25" t="s">
        <v>177</v>
      </c>
      <c r="E420" s="25"/>
      <c r="F420" s="25" t="s">
        <v>653</v>
      </c>
      <c r="G420" s="25" t="s">
        <v>266</v>
      </c>
      <c r="L420">
        <v>1</v>
      </c>
      <c r="N420">
        <v>1</v>
      </c>
      <c r="P420">
        <v>1</v>
      </c>
      <c r="Y420">
        <v>1</v>
      </c>
      <c r="Z420">
        <v>1</v>
      </c>
    </row>
    <row r="421" spans="1:26">
      <c r="A421" s="26" t="s">
        <v>703</v>
      </c>
      <c r="B421" s="24" t="s">
        <v>173</v>
      </c>
      <c r="C421" s="24" t="s">
        <v>1397</v>
      </c>
      <c r="D421" s="25" t="s">
        <v>177</v>
      </c>
      <c r="E421" s="25"/>
      <c r="F421" s="25" t="s">
        <v>653</v>
      </c>
      <c r="G421" s="25" t="s">
        <v>266</v>
      </c>
      <c r="L421">
        <v>1</v>
      </c>
      <c r="N421">
        <v>1</v>
      </c>
      <c r="P421">
        <v>1</v>
      </c>
      <c r="Y421">
        <v>1</v>
      </c>
      <c r="Z421">
        <v>1</v>
      </c>
    </row>
    <row r="422" spans="1:26">
      <c r="A422" s="26" t="s">
        <v>704</v>
      </c>
      <c r="B422" s="24" t="s">
        <v>173</v>
      </c>
      <c r="C422" s="24" t="s">
        <v>624</v>
      </c>
      <c r="D422" s="25" t="s">
        <v>1623</v>
      </c>
      <c r="E422" s="25" t="s">
        <v>1628</v>
      </c>
      <c r="F422" s="25" t="s">
        <v>653</v>
      </c>
      <c r="G422" s="25" t="s">
        <v>266</v>
      </c>
    </row>
    <row r="423" spans="1:26">
      <c r="A423" s="26" t="s">
        <v>705</v>
      </c>
      <c r="B423" s="24" t="s">
        <v>173</v>
      </c>
      <c r="C423" s="24" t="s">
        <v>625</v>
      </c>
      <c r="D423" s="25" t="s">
        <v>1623</v>
      </c>
      <c r="E423" s="25" t="s">
        <v>1628</v>
      </c>
      <c r="F423" s="25" t="s">
        <v>653</v>
      </c>
      <c r="G423" s="25" t="s">
        <v>266</v>
      </c>
    </row>
    <row r="424" spans="1:26">
      <c r="A424" s="26" t="s">
        <v>706</v>
      </c>
      <c r="B424" s="24" t="s">
        <v>173</v>
      </c>
      <c r="C424" s="24" t="s">
        <v>626</v>
      </c>
      <c r="D424" s="25" t="s">
        <v>176</v>
      </c>
      <c r="E424" s="25" t="s">
        <v>1367</v>
      </c>
      <c r="F424" s="25" t="s">
        <v>653</v>
      </c>
      <c r="G424" s="25" t="s">
        <v>266</v>
      </c>
    </row>
    <row r="425" spans="1:26">
      <c r="A425" s="26" t="s">
        <v>707</v>
      </c>
      <c r="B425" s="24" t="s">
        <v>173</v>
      </c>
      <c r="C425" s="24" t="s">
        <v>627</v>
      </c>
      <c r="D425" s="25" t="s">
        <v>176</v>
      </c>
      <c r="E425" s="25" t="s">
        <v>1367</v>
      </c>
      <c r="F425" s="25" t="s">
        <v>653</v>
      </c>
      <c r="G425" s="25" t="s">
        <v>266</v>
      </c>
    </row>
    <row r="426" spans="1:26">
      <c r="A426" s="26" t="s">
        <v>708</v>
      </c>
      <c r="B426" s="24" t="s">
        <v>173</v>
      </c>
      <c r="C426" s="24" t="s">
        <v>628</v>
      </c>
      <c r="D426" s="25" t="s">
        <v>176</v>
      </c>
      <c r="E426" s="25" t="s">
        <v>1367</v>
      </c>
      <c r="F426" s="25" t="s">
        <v>653</v>
      </c>
      <c r="G426" s="25" t="s">
        <v>266</v>
      </c>
    </row>
    <row r="427" spans="1:26">
      <c r="A427" s="26" t="s">
        <v>709</v>
      </c>
      <c r="B427" s="24" t="s">
        <v>173</v>
      </c>
      <c r="C427" s="24" t="s">
        <v>629</v>
      </c>
      <c r="D427" s="25" t="s">
        <v>176</v>
      </c>
      <c r="E427" s="25" t="s">
        <v>1367</v>
      </c>
      <c r="F427" s="25" t="s">
        <v>653</v>
      </c>
      <c r="G427" s="25" t="s">
        <v>266</v>
      </c>
    </row>
    <row r="428" spans="1:26">
      <c r="A428" s="26" t="s">
        <v>710</v>
      </c>
      <c r="B428" s="24" t="s">
        <v>173</v>
      </c>
      <c r="C428" s="24" t="s">
        <v>630</v>
      </c>
      <c r="D428" s="25" t="s">
        <v>176</v>
      </c>
      <c r="E428" s="25" t="s">
        <v>1367</v>
      </c>
      <c r="F428" s="25" t="s">
        <v>653</v>
      </c>
      <c r="G428" s="25" t="s">
        <v>266</v>
      </c>
    </row>
    <row r="429" spans="1:26">
      <c r="A429" s="26" t="s">
        <v>711</v>
      </c>
      <c r="B429" s="24" t="s">
        <v>173</v>
      </c>
      <c r="C429" s="24" t="s">
        <v>631</v>
      </c>
      <c r="D429" s="25" t="s">
        <v>176</v>
      </c>
      <c r="E429" s="25" t="s">
        <v>1367</v>
      </c>
      <c r="F429" s="25" t="s">
        <v>653</v>
      </c>
      <c r="G429" s="25" t="s">
        <v>266</v>
      </c>
    </row>
    <row r="430" spans="1:26">
      <c r="A430" s="26" t="s">
        <v>712</v>
      </c>
      <c r="B430" s="24" t="s">
        <v>173</v>
      </c>
      <c r="C430" s="24" t="s">
        <v>632</v>
      </c>
      <c r="D430" s="25" t="s">
        <v>176</v>
      </c>
      <c r="E430" s="25" t="s">
        <v>1367</v>
      </c>
      <c r="F430" s="25" t="s">
        <v>653</v>
      </c>
      <c r="G430" s="25" t="s">
        <v>266</v>
      </c>
    </row>
    <row r="431" spans="1:26">
      <c r="A431" s="26" t="s">
        <v>713</v>
      </c>
      <c r="B431" s="24" t="s">
        <v>173</v>
      </c>
      <c r="C431" s="24" t="s">
        <v>633</v>
      </c>
      <c r="D431" s="25" t="s">
        <v>176</v>
      </c>
      <c r="E431" s="25" t="s">
        <v>1367</v>
      </c>
      <c r="F431" s="25" t="s">
        <v>653</v>
      </c>
      <c r="G431" s="25" t="s">
        <v>266</v>
      </c>
    </row>
    <row r="432" spans="1:26">
      <c r="A432" s="26" t="s">
        <v>714</v>
      </c>
      <c r="B432" s="24" t="s">
        <v>173</v>
      </c>
      <c r="C432" s="24" t="s">
        <v>634</v>
      </c>
      <c r="D432" s="25" t="s">
        <v>176</v>
      </c>
      <c r="E432" s="25" t="s">
        <v>1367</v>
      </c>
      <c r="F432" s="25" t="s">
        <v>653</v>
      </c>
      <c r="G432" s="25" t="s">
        <v>266</v>
      </c>
    </row>
    <row r="433" spans="1:30">
      <c r="A433" s="26" t="s">
        <v>715</v>
      </c>
      <c r="B433" s="24" t="s">
        <v>173</v>
      </c>
      <c r="C433" s="24" t="s">
        <v>635</v>
      </c>
      <c r="D433" s="25" t="s">
        <v>176</v>
      </c>
      <c r="E433" s="25" t="s">
        <v>1629</v>
      </c>
      <c r="F433" s="25" t="s">
        <v>653</v>
      </c>
      <c r="G433" s="25" t="s">
        <v>266</v>
      </c>
      <c r="L433">
        <v>1</v>
      </c>
      <c r="N433">
        <v>1</v>
      </c>
      <c r="P433">
        <v>1</v>
      </c>
      <c r="V433">
        <v>1</v>
      </c>
      <c r="W433">
        <v>1</v>
      </c>
    </row>
    <row r="434" spans="1:30">
      <c r="A434" s="26" t="s">
        <v>716</v>
      </c>
      <c r="B434" s="24" t="s">
        <v>173</v>
      </c>
      <c r="C434" s="24" t="s">
        <v>636</v>
      </c>
      <c r="D434" s="25" t="s">
        <v>176</v>
      </c>
      <c r="E434" s="25" t="s">
        <v>1629</v>
      </c>
      <c r="F434" s="25" t="s">
        <v>653</v>
      </c>
      <c r="G434" s="25" t="s">
        <v>266</v>
      </c>
      <c r="L434">
        <v>1</v>
      </c>
      <c r="N434">
        <v>1</v>
      </c>
      <c r="P434">
        <v>1</v>
      </c>
      <c r="V434">
        <v>1</v>
      </c>
      <c r="W434">
        <v>1</v>
      </c>
    </row>
    <row r="435" spans="1:30">
      <c r="A435" s="26" t="s">
        <v>717</v>
      </c>
      <c r="B435" s="24" t="s">
        <v>173</v>
      </c>
      <c r="C435" s="24" t="s">
        <v>637</v>
      </c>
      <c r="D435" s="25" t="s">
        <v>176</v>
      </c>
      <c r="E435" s="25" t="s">
        <v>1629</v>
      </c>
      <c r="F435" s="25" t="s">
        <v>653</v>
      </c>
      <c r="G435" s="25" t="s">
        <v>266</v>
      </c>
      <c r="L435">
        <v>1</v>
      </c>
      <c r="N435">
        <v>1</v>
      </c>
      <c r="P435">
        <v>1</v>
      </c>
      <c r="V435">
        <v>1</v>
      </c>
      <c r="W435">
        <v>1</v>
      </c>
    </row>
    <row r="436" spans="1:30">
      <c r="A436" s="26" t="s">
        <v>718</v>
      </c>
      <c r="B436" s="24" t="s">
        <v>173</v>
      </c>
      <c r="C436" s="24" t="s">
        <v>638</v>
      </c>
      <c r="D436" s="25" t="s">
        <v>176</v>
      </c>
      <c r="E436" s="25" t="s">
        <v>1629</v>
      </c>
      <c r="F436" s="25" t="s">
        <v>653</v>
      </c>
      <c r="G436" s="25" t="s">
        <v>266</v>
      </c>
      <c r="L436">
        <v>1</v>
      </c>
      <c r="N436">
        <v>1</v>
      </c>
      <c r="P436">
        <v>1</v>
      </c>
      <c r="V436">
        <v>1</v>
      </c>
      <c r="W436">
        <v>1</v>
      </c>
    </row>
    <row r="437" spans="1:30">
      <c r="A437" s="26" t="s">
        <v>719</v>
      </c>
      <c r="B437" s="24" t="s">
        <v>173</v>
      </c>
      <c r="C437" s="24" t="s">
        <v>639</v>
      </c>
      <c r="D437" s="25" t="s">
        <v>176</v>
      </c>
      <c r="E437" s="25" t="s">
        <v>1629</v>
      </c>
      <c r="F437" s="25" t="s">
        <v>653</v>
      </c>
      <c r="G437" s="25" t="s">
        <v>266</v>
      </c>
      <c r="L437">
        <v>1</v>
      </c>
      <c r="N437">
        <v>1</v>
      </c>
      <c r="P437">
        <v>1</v>
      </c>
      <c r="V437">
        <v>1</v>
      </c>
      <c r="W437">
        <v>1</v>
      </c>
    </row>
    <row r="438" spans="1:30">
      <c r="A438" s="26" t="s">
        <v>720</v>
      </c>
      <c r="B438" s="24" t="s">
        <v>173</v>
      </c>
      <c r="C438" s="24" t="s">
        <v>640</v>
      </c>
      <c r="D438" s="25" t="s">
        <v>176</v>
      </c>
      <c r="E438" s="25" t="s">
        <v>1629</v>
      </c>
      <c r="F438" s="25" t="s">
        <v>653</v>
      </c>
      <c r="G438" s="25" t="s">
        <v>266</v>
      </c>
      <c r="L438">
        <v>1</v>
      </c>
      <c r="N438">
        <v>1</v>
      </c>
      <c r="P438">
        <v>1</v>
      </c>
      <c r="V438">
        <v>1</v>
      </c>
      <c r="W438">
        <v>1</v>
      </c>
    </row>
    <row r="439" spans="1:30">
      <c r="A439" s="26" t="s">
        <v>721</v>
      </c>
      <c r="B439" s="24" t="s">
        <v>173</v>
      </c>
      <c r="C439" s="24" t="s">
        <v>641</v>
      </c>
      <c r="D439" s="25" t="s">
        <v>176</v>
      </c>
      <c r="E439" s="25" t="s">
        <v>1629</v>
      </c>
      <c r="F439" s="25" t="s">
        <v>653</v>
      </c>
      <c r="G439" s="25" t="s">
        <v>266</v>
      </c>
      <c r="L439">
        <v>1</v>
      </c>
      <c r="N439">
        <v>1</v>
      </c>
      <c r="P439">
        <v>1</v>
      </c>
      <c r="V439">
        <v>1</v>
      </c>
      <c r="W439">
        <v>1</v>
      </c>
    </row>
    <row r="440" spans="1:30">
      <c r="A440" s="26" t="s">
        <v>722</v>
      </c>
      <c r="B440" s="24" t="s">
        <v>173</v>
      </c>
      <c r="C440" s="24" t="s">
        <v>647</v>
      </c>
      <c r="D440" s="25" t="s">
        <v>176</v>
      </c>
      <c r="E440" s="25" t="s">
        <v>1629</v>
      </c>
      <c r="F440" s="25" t="s">
        <v>653</v>
      </c>
      <c r="G440" s="25" t="s">
        <v>266</v>
      </c>
      <c r="L440">
        <v>1</v>
      </c>
      <c r="N440">
        <v>1</v>
      </c>
      <c r="P440">
        <v>1</v>
      </c>
      <c r="V440">
        <v>1</v>
      </c>
      <c r="W440">
        <v>1</v>
      </c>
    </row>
    <row r="441" spans="1:30">
      <c r="A441" s="26" t="s">
        <v>723</v>
      </c>
      <c r="B441" s="24" t="s">
        <v>173</v>
      </c>
      <c r="C441" s="24" t="s">
        <v>648</v>
      </c>
      <c r="D441" s="25" t="s">
        <v>176</v>
      </c>
      <c r="E441" s="25" t="s">
        <v>1629</v>
      </c>
      <c r="F441" s="25" t="s">
        <v>653</v>
      </c>
      <c r="G441" s="25" t="s">
        <v>266</v>
      </c>
      <c r="L441">
        <v>1</v>
      </c>
      <c r="N441">
        <v>1</v>
      </c>
      <c r="P441">
        <v>1</v>
      </c>
      <c r="V441">
        <v>1</v>
      </c>
      <c r="W441">
        <v>1</v>
      </c>
    </row>
    <row r="442" spans="1:30">
      <c r="A442" s="26" t="s">
        <v>724</v>
      </c>
      <c r="B442" s="24" t="s">
        <v>173</v>
      </c>
      <c r="C442" s="24" t="s">
        <v>649</v>
      </c>
      <c r="D442" s="25" t="s">
        <v>176</v>
      </c>
      <c r="E442" s="25" t="s">
        <v>1629</v>
      </c>
      <c r="F442" s="25" t="s">
        <v>653</v>
      </c>
      <c r="G442" s="25" t="s">
        <v>266</v>
      </c>
      <c r="L442">
        <v>1</v>
      </c>
      <c r="N442">
        <v>1</v>
      </c>
      <c r="P442">
        <v>1</v>
      </c>
      <c r="V442">
        <v>1</v>
      </c>
      <c r="W442">
        <v>1</v>
      </c>
    </row>
    <row r="443" spans="1:30">
      <c r="A443" s="26" t="s">
        <v>725</v>
      </c>
      <c r="B443" s="24" t="s">
        <v>173</v>
      </c>
      <c r="C443" s="24" t="s">
        <v>650</v>
      </c>
      <c r="D443" s="25" t="s">
        <v>176</v>
      </c>
      <c r="E443" s="25" t="s">
        <v>1629</v>
      </c>
      <c r="F443" s="25" t="s">
        <v>653</v>
      </c>
      <c r="G443" s="25" t="s">
        <v>266</v>
      </c>
      <c r="L443">
        <v>1</v>
      </c>
      <c r="N443">
        <v>1</v>
      </c>
      <c r="P443">
        <v>1</v>
      </c>
      <c r="V443">
        <v>1</v>
      </c>
      <c r="W443">
        <v>1</v>
      </c>
    </row>
    <row r="444" spans="1:30">
      <c r="A444" s="26" t="s">
        <v>726</v>
      </c>
      <c r="B444" s="24" t="s">
        <v>173</v>
      </c>
      <c r="C444" s="24" t="s">
        <v>1435</v>
      </c>
      <c r="D444" s="25" t="s">
        <v>1630</v>
      </c>
      <c r="E444" s="25"/>
      <c r="F444" s="25" t="s">
        <v>653</v>
      </c>
      <c r="G444" s="25" t="s">
        <v>266</v>
      </c>
      <c r="L444">
        <v>1</v>
      </c>
      <c r="N444">
        <v>1</v>
      </c>
      <c r="P444">
        <v>1</v>
      </c>
      <c r="AD444">
        <v>1</v>
      </c>
    </row>
    <row r="445" spans="1:30">
      <c r="A445" s="26" t="s">
        <v>727</v>
      </c>
      <c r="B445" s="24" t="s">
        <v>173</v>
      </c>
      <c r="C445" s="24" t="s">
        <v>989</v>
      </c>
      <c r="D445" s="25" t="s">
        <v>1630</v>
      </c>
      <c r="E445" s="25"/>
      <c r="F445" s="25" t="s">
        <v>653</v>
      </c>
      <c r="G445" s="25" t="s">
        <v>266</v>
      </c>
      <c r="L445">
        <v>1</v>
      </c>
      <c r="N445">
        <v>1</v>
      </c>
      <c r="P445">
        <v>1</v>
      </c>
      <c r="AD445">
        <v>1</v>
      </c>
    </row>
    <row r="446" spans="1:30">
      <c r="A446" s="26" t="s">
        <v>728</v>
      </c>
      <c r="B446" s="24" t="s">
        <v>173</v>
      </c>
      <c r="C446" s="24" t="s">
        <v>990</v>
      </c>
      <c r="D446" s="25" t="s">
        <v>195</v>
      </c>
      <c r="E446" s="25"/>
      <c r="F446" s="25" t="s">
        <v>653</v>
      </c>
      <c r="G446" s="25" t="s">
        <v>266</v>
      </c>
      <c r="L446">
        <v>1</v>
      </c>
      <c r="N446">
        <v>1</v>
      </c>
      <c r="P446">
        <v>1</v>
      </c>
      <c r="AD446">
        <v>1</v>
      </c>
    </row>
    <row r="447" spans="1:30">
      <c r="A447" s="26" t="s">
        <v>729</v>
      </c>
      <c r="B447" s="24" t="s">
        <v>173</v>
      </c>
      <c r="C447" s="24" t="s">
        <v>991</v>
      </c>
      <c r="D447" s="25" t="s">
        <v>195</v>
      </c>
      <c r="E447" s="25"/>
      <c r="F447" s="25" t="s">
        <v>653</v>
      </c>
      <c r="G447" s="25" t="s">
        <v>266</v>
      </c>
      <c r="L447">
        <v>1</v>
      </c>
      <c r="N447">
        <v>1</v>
      </c>
      <c r="P447">
        <v>1</v>
      </c>
      <c r="AD447">
        <v>1</v>
      </c>
    </row>
    <row r="448" spans="1:30">
      <c r="A448" s="26" t="s">
        <v>730</v>
      </c>
      <c r="B448" s="24" t="s">
        <v>173</v>
      </c>
      <c r="C448" s="24" t="s">
        <v>992</v>
      </c>
      <c r="D448" s="25" t="s">
        <v>195</v>
      </c>
      <c r="E448" s="25"/>
      <c r="F448" s="25" t="s">
        <v>653</v>
      </c>
      <c r="G448" s="25" t="s">
        <v>266</v>
      </c>
      <c r="L448">
        <v>1</v>
      </c>
      <c r="N448">
        <v>1</v>
      </c>
      <c r="P448">
        <v>1</v>
      </c>
      <c r="AD448">
        <v>1</v>
      </c>
    </row>
    <row r="449" spans="1:30">
      <c r="A449" s="26" t="s">
        <v>731</v>
      </c>
      <c r="B449" s="24" t="s">
        <v>173</v>
      </c>
      <c r="C449" s="24" t="s">
        <v>993</v>
      </c>
      <c r="D449" s="25" t="s">
        <v>195</v>
      </c>
      <c r="E449" s="25"/>
      <c r="F449" s="25" t="s">
        <v>653</v>
      </c>
      <c r="G449" s="25" t="s">
        <v>266</v>
      </c>
      <c r="L449">
        <v>1</v>
      </c>
      <c r="N449">
        <v>1</v>
      </c>
      <c r="P449">
        <v>1</v>
      </c>
      <c r="AD449">
        <v>1</v>
      </c>
    </row>
    <row r="450" spans="1:30">
      <c r="A450" s="26" t="s">
        <v>732</v>
      </c>
      <c r="B450" s="24" t="s">
        <v>173</v>
      </c>
      <c r="C450" s="24" t="s">
        <v>994</v>
      </c>
      <c r="D450" s="25" t="s">
        <v>195</v>
      </c>
      <c r="E450" s="25"/>
      <c r="F450" s="25" t="s">
        <v>653</v>
      </c>
      <c r="G450" s="25" t="s">
        <v>266</v>
      </c>
      <c r="L450">
        <v>1</v>
      </c>
      <c r="N450">
        <v>1</v>
      </c>
      <c r="P450">
        <v>1</v>
      </c>
      <c r="AD450">
        <v>1</v>
      </c>
    </row>
    <row r="451" spans="1:30">
      <c r="A451" s="26" t="s">
        <v>733</v>
      </c>
      <c r="B451" s="24" t="s">
        <v>173</v>
      </c>
      <c r="C451" s="24" t="s">
        <v>995</v>
      </c>
      <c r="D451" s="25" t="s">
        <v>195</v>
      </c>
      <c r="E451" s="25"/>
      <c r="F451" s="25" t="s">
        <v>653</v>
      </c>
      <c r="G451" s="25" t="s">
        <v>266</v>
      </c>
      <c r="L451">
        <v>1</v>
      </c>
      <c r="N451">
        <v>1</v>
      </c>
      <c r="P451">
        <v>1</v>
      </c>
      <c r="AD451">
        <v>1</v>
      </c>
    </row>
    <row r="452" spans="1:30">
      <c r="A452" s="26" t="s">
        <v>734</v>
      </c>
      <c r="B452" s="24" t="s">
        <v>173</v>
      </c>
      <c r="C452" s="24" t="s">
        <v>996</v>
      </c>
      <c r="D452" s="25" t="s">
        <v>195</v>
      </c>
      <c r="E452" s="25"/>
      <c r="F452" s="25" t="s">
        <v>653</v>
      </c>
      <c r="G452" s="25" t="s">
        <v>266</v>
      </c>
      <c r="L452">
        <v>1</v>
      </c>
      <c r="N452">
        <v>1</v>
      </c>
      <c r="P452">
        <v>1</v>
      </c>
      <c r="AD452">
        <v>1</v>
      </c>
    </row>
    <row r="453" spans="1:30">
      <c r="A453" s="26" t="s">
        <v>735</v>
      </c>
      <c r="B453" s="24" t="s">
        <v>173</v>
      </c>
      <c r="C453" s="24" t="s">
        <v>997</v>
      </c>
      <c r="D453" s="25" t="s">
        <v>195</v>
      </c>
      <c r="E453" s="25"/>
      <c r="F453" s="25" t="s">
        <v>653</v>
      </c>
      <c r="G453" s="25" t="s">
        <v>266</v>
      </c>
      <c r="L453">
        <v>1</v>
      </c>
      <c r="N453">
        <v>1</v>
      </c>
      <c r="P453">
        <v>1</v>
      </c>
      <c r="AD453">
        <v>1</v>
      </c>
    </row>
    <row r="454" spans="1:30">
      <c r="A454" s="26" t="s">
        <v>736</v>
      </c>
      <c r="B454" s="24" t="s">
        <v>173</v>
      </c>
      <c r="C454" s="24" t="s">
        <v>998</v>
      </c>
      <c r="D454" s="25" t="s">
        <v>195</v>
      </c>
      <c r="E454" s="25"/>
      <c r="F454" s="25" t="s">
        <v>653</v>
      </c>
      <c r="G454" s="25" t="s">
        <v>266</v>
      </c>
      <c r="L454">
        <v>1</v>
      </c>
      <c r="N454">
        <v>1</v>
      </c>
      <c r="P454">
        <v>1</v>
      </c>
      <c r="AD454">
        <v>1</v>
      </c>
    </row>
    <row r="455" spans="1:30">
      <c r="A455" s="26" t="s">
        <v>737</v>
      </c>
      <c r="B455" s="24" t="s">
        <v>173</v>
      </c>
      <c r="C455" s="24" t="s">
        <v>999</v>
      </c>
      <c r="D455" s="25" t="s">
        <v>195</v>
      </c>
      <c r="E455" s="25"/>
      <c r="F455" s="25" t="s">
        <v>653</v>
      </c>
      <c r="G455" s="25" t="s">
        <v>266</v>
      </c>
      <c r="L455">
        <v>1</v>
      </c>
      <c r="N455">
        <v>1</v>
      </c>
      <c r="P455">
        <v>1</v>
      </c>
      <c r="AD455">
        <v>1</v>
      </c>
    </row>
    <row r="456" spans="1:30">
      <c r="A456" s="26" t="s">
        <v>738</v>
      </c>
      <c r="B456" s="22" t="s">
        <v>173</v>
      </c>
      <c r="C456" s="22" t="s">
        <v>578</v>
      </c>
      <c r="D456" s="23" t="s">
        <v>1623</v>
      </c>
      <c r="E456" s="23" t="s">
        <v>1624</v>
      </c>
      <c r="F456" s="23" t="s">
        <v>1626</v>
      </c>
      <c r="G456" s="23" t="s">
        <v>1634</v>
      </c>
      <c r="L456">
        <v>1</v>
      </c>
      <c r="N456">
        <v>1</v>
      </c>
      <c r="P456">
        <v>1</v>
      </c>
    </row>
    <row r="457" spans="1:30">
      <c r="A457" s="26"/>
      <c r="B457" s="22" t="s">
        <v>173</v>
      </c>
      <c r="C457" s="22" t="s">
        <v>579</v>
      </c>
      <c r="D457" s="23" t="s">
        <v>1623</v>
      </c>
      <c r="E457" s="23" t="s">
        <v>1625</v>
      </c>
      <c r="F457" s="23" t="s">
        <v>1626</v>
      </c>
      <c r="G457" s="23" t="s">
        <v>1635</v>
      </c>
    </row>
    <row r="458" spans="1:30">
      <c r="A458" s="26"/>
      <c r="B458" s="22" t="s">
        <v>173</v>
      </c>
      <c r="C458" s="22" t="s">
        <v>655</v>
      </c>
      <c r="D458" s="23" t="s">
        <v>176</v>
      </c>
      <c r="E458" s="23" t="s">
        <v>1330</v>
      </c>
      <c r="F458" s="23" t="s">
        <v>653</v>
      </c>
      <c r="G458" s="23" t="s">
        <v>267</v>
      </c>
    </row>
    <row r="459" spans="1:30">
      <c r="A459" s="26"/>
      <c r="B459" s="22" t="s">
        <v>173</v>
      </c>
      <c r="C459" s="22" t="s">
        <v>656</v>
      </c>
      <c r="D459" s="23" t="s">
        <v>176</v>
      </c>
      <c r="E459" s="23" t="s">
        <v>1330</v>
      </c>
      <c r="F459" s="23" t="s">
        <v>653</v>
      </c>
      <c r="G459" s="23" t="s">
        <v>267</v>
      </c>
    </row>
    <row r="460" spans="1:30">
      <c r="A460" s="26"/>
      <c r="B460" s="22" t="s">
        <v>173</v>
      </c>
      <c r="C460" s="22" t="s">
        <v>580</v>
      </c>
      <c r="D460" s="23" t="s">
        <v>176</v>
      </c>
      <c r="E460" s="23" t="s">
        <v>1330</v>
      </c>
      <c r="F460" s="23" t="s">
        <v>653</v>
      </c>
      <c r="G460" s="23" t="s">
        <v>267</v>
      </c>
    </row>
    <row r="461" spans="1:30">
      <c r="A461" s="26"/>
      <c r="B461" s="22" t="s">
        <v>173</v>
      </c>
      <c r="C461" s="22" t="s">
        <v>581</v>
      </c>
      <c r="D461" s="23" t="s">
        <v>176</v>
      </c>
      <c r="E461" s="23" t="s">
        <v>1330</v>
      </c>
      <c r="F461" s="23" t="s">
        <v>653</v>
      </c>
      <c r="G461" s="23" t="s">
        <v>267</v>
      </c>
    </row>
    <row r="462" spans="1:30">
      <c r="A462" s="26"/>
      <c r="B462" s="22" t="s">
        <v>173</v>
      </c>
      <c r="C462" s="22" t="s">
        <v>582</v>
      </c>
      <c r="D462" s="23" t="s">
        <v>176</v>
      </c>
      <c r="E462" s="23" t="s">
        <v>1330</v>
      </c>
      <c r="F462" s="23" t="s">
        <v>653</v>
      </c>
      <c r="G462" s="23" t="s">
        <v>267</v>
      </c>
    </row>
    <row r="463" spans="1:30">
      <c r="A463" s="26"/>
      <c r="B463" s="22" t="s">
        <v>173</v>
      </c>
      <c r="C463" s="22" t="s">
        <v>583</v>
      </c>
      <c r="D463" s="23" t="s">
        <v>176</v>
      </c>
      <c r="E463" s="23" t="s">
        <v>1330</v>
      </c>
      <c r="F463" s="23" t="s">
        <v>653</v>
      </c>
      <c r="G463" s="23" t="s">
        <v>267</v>
      </c>
    </row>
    <row r="464" spans="1:30">
      <c r="A464" s="26"/>
      <c r="B464" s="22" t="s">
        <v>173</v>
      </c>
      <c r="C464" s="22" t="s">
        <v>584</v>
      </c>
      <c r="D464" s="23" t="s">
        <v>176</v>
      </c>
      <c r="E464" s="23" t="s">
        <v>1330</v>
      </c>
      <c r="F464" s="23" t="s">
        <v>653</v>
      </c>
      <c r="G464" s="23" t="s">
        <v>267</v>
      </c>
    </row>
    <row r="465" spans="1:24">
      <c r="A465" s="26"/>
      <c r="B465" s="22" t="s">
        <v>173</v>
      </c>
      <c r="C465" s="22" t="s">
        <v>585</v>
      </c>
      <c r="D465" s="23" t="s">
        <v>176</v>
      </c>
      <c r="E465" s="23" t="s">
        <v>1330</v>
      </c>
      <c r="F465" s="23" t="s">
        <v>653</v>
      </c>
      <c r="G465" s="23" t="s">
        <v>267</v>
      </c>
    </row>
    <row r="466" spans="1:24">
      <c r="A466" s="26"/>
      <c r="B466" s="22" t="s">
        <v>173</v>
      </c>
      <c r="C466" s="22" t="s">
        <v>592</v>
      </c>
      <c r="D466" s="23" t="s">
        <v>176</v>
      </c>
      <c r="E466" s="23" t="s">
        <v>1330</v>
      </c>
      <c r="F466" s="23" t="s">
        <v>653</v>
      </c>
      <c r="G466" s="23" t="s">
        <v>267</v>
      </c>
    </row>
    <row r="467" spans="1:24">
      <c r="A467" s="26"/>
      <c r="B467" s="22" t="s">
        <v>173</v>
      </c>
      <c r="C467" s="22" t="s">
        <v>593</v>
      </c>
      <c r="D467" s="23" t="s">
        <v>176</v>
      </c>
      <c r="E467" s="23" t="s">
        <v>1330</v>
      </c>
      <c r="F467" s="23" t="s">
        <v>653</v>
      </c>
      <c r="G467" s="23" t="s">
        <v>267</v>
      </c>
    </row>
    <row r="468" spans="1:24">
      <c r="A468" s="26"/>
      <c r="B468" s="22" t="s">
        <v>173</v>
      </c>
      <c r="C468" s="22" t="s">
        <v>594</v>
      </c>
      <c r="D468" s="23" t="s">
        <v>176</v>
      </c>
      <c r="E468" s="23" t="s">
        <v>1370</v>
      </c>
      <c r="F468" s="23" t="s">
        <v>653</v>
      </c>
      <c r="G468" s="23" t="s">
        <v>267</v>
      </c>
      <c r="L468">
        <v>1</v>
      </c>
      <c r="N468">
        <v>1</v>
      </c>
      <c r="P468">
        <v>1</v>
      </c>
      <c r="T468">
        <v>1</v>
      </c>
      <c r="V468">
        <v>1</v>
      </c>
      <c r="X468">
        <v>1</v>
      </c>
    </row>
    <row r="469" spans="1:24">
      <c r="A469" s="26"/>
      <c r="B469" s="22" t="s">
        <v>173</v>
      </c>
      <c r="C469" s="22" t="s">
        <v>657</v>
      </c>
      <c r="D469" s="23" t="s">
        <v>176</v>
      </c>
      <c r="E469" s="23" t="s">
        <v>1370</v>
      </c>
      <c r="F469" s="23" t="s">
        <v>653</v>
      </c>
      <c r="G469" s="23" t="s">
        <v>267</v>
      </c>
      <c r="L469">
        <v>1</v>
      </c>
      <c r="N469">
        <v>1</v>
      </c>
      <c r="P469">
        <v>1</v>
      </c>
      <c r="T469">
        <v>1</v>
      </c>
      <c r="V469">
        <v>1</v>
      </c>
      <c r="X469">
        <v>1</v>
      </c>
    </row>
    <row r="470" spans="1:24">
      <c r="A470" s="26"/>
      <c r="B470" s="22" t="s">
        <v>173</v>
      </c>
      <c r="C470" s="22" t="s">
        <v>658</v>
      </c>
      <c r="D470" s="23" t="s">
        <v>176</v>
      </c>
      <c r="E470" s="23" t="s">
        <v>1370</v>
      </c>
      <c r="F470" s="23" t="s">
        <v>653</v>
      </c>
      <c r="G470" s="23" t="s">
        <v>267</v>
      </c>
      <c r="L470">
        <v>1</v>
      </c>
      <c r="N470">
        <v>1</v>
      </c>
      <c r="P470">
        <v>1</v>
      </c>
      <c r="T470">
        <v>1</v>
      </c>
      <c r="V470">
        <v>1</v>
      </c>
      <c r="X470">
        <v>1</v>
      </c>
    </row>
    <row r="471" spans="1:24">
      <c r="A471" s="26"/>
      <c r="B471" s="22" t="s">
        <v>173</v>
      </c>
      <c r="C471" s="22" t="s">
        <v>659</v>
      </c>
      <c r="D471" s="23" t="s">
        <v>176</v>
      </c>
      <c r="E471" s="23" t="s">
        <v>1370</v>
      </c>
      <c r="F471" s="23" t="s">
        <v>653</v>
      </c>
      <c r="G471" s="23" t="s">
        <v>267</v>
      </c>
      <c r="L471">
        <v>1</v>
      </c>
      <c r="N471">
        <v>1</v>
      </c>
      <c r="P471">
        <v>1</v>
      </c>
      <c r="T471">
        <v>1</v>
      </c>
      <c r="V471">
        <v>1</v>
      </c>
      <c r="X471">
        <v>1</v>
      </c>
    </row>
    <row r="472" spans="1:24">
      <c r="A472" s="26" t="s">
        <v>739</v>
      </c>
      <c r="B472" s="22" t="s">
        <v>173</v>
      </c>
      <c r="C472" s="22" t="s">
        <v>660</v>
      </c>
      <c r="D472" s="23" t="s">
        <v>176</v>
      </c>
      <c r="E472" s="23" t="s">
        <v>1370</v>
      </c>
      <c r="F472" s="23" t="s">
        <v>653</v>
      </c>
      <c r="G472" s="23" t="s">
        <v>267</v>
      </c>
      <c r="L472">
        <v>1</v>
      </c>
      <c r="N472">
        <v>1</v>
      </c>
      <c r="P472">
        <v>1</v>
      </c>
      <c r="T472">
        <v>1</v>
      </c>
      <c r="V472">
        <v>1</v>
      </c>
      <c r="X472">
        <v>1</v>
      </c>
    </row>
    <row r="473" spans="1:24">
      <c r="A473" s="26" t="s">
        <v>740</v>
      </c>
      <c r="B473" s="22" t="s">
        <v>173</v>
      </c>
      <c r="C473" s="22" t="s">
        <v>661</v>
      </c>
      <c r="D473" s="23" t="s">
        <v>176</v>
      </c>
      <c r="E473" s="23" t="s">
        <v>1370</v>
      </c>
      <c r="F473" s="23" t="s">
        <v>653</v>
      </c>
      <c r="G473" s="23" t="s">
        <v>267</v>
      </c>
      <c r="L473">
        <v>1</v>
      </c>
      <c r="N473">
        <v>1</v>
      </c>
      <c r="P473">
        <v>1</v>
      </c>
      <c r="T473">
        <v>1</v>
      </c>
      <c r="V473">
        <v>1</v>
      </c>
      <c r="X473">
        <v>1</v>
      </c>
    </row>
    <row r="474" spans="1:24">
      <c r="A474" s="26" t="s">
        <v>741</v>
      </c>
      <c r="B474" s="22" t="s">
        <v>173</v>
      </c>
      <c r="C474" s="22" t="s">
        <v>662</v>
      </c>
      <c r="D474" s="23" t="s">
        <v>176</v>
      </c>
      <c r="E474" s="23" t="s">
        <v>1370</v>
      </c>
      <c r="F474" s="23" t="s">
        <v>653</v>
      </c>
      <c r="G474" s="23" t="s">
        <v>267</v>
      </c>
      <c r="L474">
        <v>1</v>
      </c>
      <c r="N474">
        <v>1</v>
      </c>
      <c r="P474">
        <v>1</v>
      </c>
      <c r="T474">
        <v>1</v>
      </c>
      <c r="V474">
        <v>1</v>
      </c>
      <c r="X474">
        <v>1</v>
      </c>
    </row>
    <row r="475" spans="1:24">
      <c r="A475" s="26" t="s">
        <v>742</v>
      </c>
      <c r="B475" s="22" t="s">
        <v>173</v>
      </c>
      <c r="C475" s="22" t="s">
        <v>663</v>
      </c>
      <c r="D475" s="23" t="s">
        <v>176</v>
      </c>
      <c r="E475" s="23" t="s">
        <v>1370</v>
      </c>
      <c r="F475" s="23" t="s">
        <v>653</v>
      </c>
      <c r="G475" s="23" t="s">
        <v>267</v>
      </c>
      <c r="L475">
        <v>1</v>
      </c>
      <c r="N475">
        <v>1</v>
      </c>
      <c r="P475">
        <v>1</v>
      </c>
      <c r="T475">
        <v>1</v>
      </c>
    </row>
    <row r="476" spans="1:24">
      <c r="A476" s="26" t="s">
        <v>743</v>
      </c>
      <c r="B476" s="22" t="s">
        <v>173</v>
      </c>
      <c r="C476" s="22" t="s">
        <v>664</v>
      </c>
      <c r="D476" s="23" t="s">
        <v>176</v>
      </c>
      <c r="E476" s="23" t="s">
        <v>1370</v>
      </c>
      <c r="F476" s="23" t="s">
        <v>653</v>
      </c>
      <c r="G476" s="23" t="s">
        <v>267</v>
      </c>
      <c r="L476">
        <v>1</v>
      </c>
      <c r="N476">
        <v>1</v>
      </c>
      <c r="P476">
        <v>1</v>
      </c>
      <c r="T476">
        <v>1</v>
      </c>
      <c r="V476">
        <v>1</v>
      </c>
      <c r="X476">
        <v>1</v>
      </c>
    </row>
    <row r="477" spans="1:24">
      <c r="A477" s="26" t="s">
        <v>1333</v>
      </c>
      <c r="B477" s="22" t="s">
        <v>173</v>
      </c>
      <c r="C477" s="22" t="s">
        <v>665</v>
      </c>
      <c r="D477" s="23" t="s">
        <v>176</v>
      </c>
      <c r="E477" s="23" t="s">
        <v>1370</v>
      </c>
      <c r="F477" s="23" t="s">
        <v>653</v>
      </c>
      <c r="G477" s="23" t="s">
        <v>267</v>
      </c>
      <c r="L477">
        <v>1</v>
      </c>
      <c r="N477">
        <v>1</v>
      </c>
      <c r="P477">
        <v>1</v>
      </c>
      <c r="T477">
        <v>1</v>
      </c>
    </row>
    <row r="478" spans="1:24">
      <c r="A478" s="26" t="s">
        <v>1334</v>
      </c>
      <c r="B478" s="22" t="s">
        <v>173</v>
      </c>
      <c r="C478" s="22" t="s">
        <v>666</v>
      </c>
      <c r="D478" s="23" t="s">
        <v>176</v>
      </c>
      <c r="E478" s="23" t="s">
        <v>1370</v>
      </c>
      <c r="F478" s="23" t="s">
        <v>653</v>
      </c>
      <c r="G478" s="23" t="s">
        <v>267</v>
      </c>
      <c r="L478">
        <v>1</v>
      </c>
      <c r="N478">
        <v>1</v>
      </c>
      <c r="P478">
        <v>1</v>
      </c>
      <c r="T478">
        <v>1</v>
      </c>
      <c r="V478">
        <v>1</v>
      </c>
      <c r="X478">
        <v>1</v>
      </c>
    </row>
    <row r="479" spans="1:24">
      <c r="A479" s="26" t="s">
        <v>1335</v>
      </c>
      <c r="B479" s="22" t="s">
        <v>173</v>
      </c>
      <c r="C479" s="22" t="s">
        <v>667</v>
      </c>
      <c r="D479" s="23" t="s">
        <v>176</v>
      </c>
      <c r="E479" s="23" t="s">
        <v>1370</v>
      </c>
      <c r="F479" s="23" t="s">
        <v>653</v>
      </c>
      <c r="G479" s="23" t="s">
        <v>267</v>
      </c>
      <c r="L479">
        <v>1</v>
      </c>
      <c r="N479">
        <v>1</v>
      </c>
      <c r="P479">
        <v>1</v>
      </c>
      <c r="T479">
        <v>1</v>
      </c>
    </row>
    <row r="480" spans="1:24">
      <c r="A480" s="26" t="s">
        <v>1336</v>
      </c>
      <c r="B480" s="22" t="s">
        <v>173</v>
      </c>
      <c r="C480" s="22" t="s">
        <v>595</v>
      </c>
      <c r="D480" s="23" t="s">
        <v>176</v>
      </c>
      <c r="E480" s="23" t="s">
        <v>1370</v>
      </c>
      <c r="F480" s="23" t="s">
        <v>653</v>
      </c>
      <c r="G480" s="23" t="s">
        <v>267</v>
      </c>
      <c r="L480">
        <v>1</v>
      </c>
      <c r="N480">
        <v>1</v>
      </c>
      <c r="P480">
        <v>1</v>
      </c>
      <c r="T480">
        <v>1</v>
      </c>
      <c r="V480">
        <v>1</v>
      </c>
      <c r="X480">
        <v>1</v>
      </c>
    </row>
    <row r="481" spans="1:26">
      <c r="A481" s="26" t="s">
        <v>1337</v>
      </c>
      <c r="B481" s="22" t="s">
        <v>173</v>
      </c>
      <c r="C481" s="22" t="s">
        <v>596</v>
      </c>
      <c r="D481" s="23" t="s">
        <v>176</v>
      </c>
      <c r="E481" s="23" t="s">
        <v>1370</v>
      </c>
      <c r="F481" s="23" t="s">
        <v>653</v>
      </c>
      <c r="G481" s="23" t="s">
        <v>267</v>
      </c>
      <c r="L481">
        <v>1</v>
      </c>
      <c r="N481">
        <v>1</v>
      </c>
      <c r="P481">
        <v>1</v>
      </c>
      <c r="T481">
        <v>1</v>
      </c>
    </row>
    <row r="482" spans="1:26">
      <c r="A482" s="26" t="s">
        <v>1338</v>
      </c>
      <c r="B482" s="22" t="s">
        <v>173</v>
      </c>
      <c r="C482" s="22" t="s">
        <v>615</v>
      </c>
      <c r="D482" s="23" t="s">
        <v>176</v>
      </c>
      <c r="E482" s="23" t="s">
        <v>1370</v>
      </c>
      <c r="F482" s="23" t="s">
        <v>653</v>
      </c>
      <c r="G482" s="23" t="s">
        <v>267</v>
      </c>
      <c r="L482">
        <v>1</v>
      </c>
      <c r="N482">
        <v>1</v>
      </c>
      <c r="P482">
        <v>1</v>
      </c>
      <c r="T482">
        <v>1</v>
      </c>
      <c r="V482">
        <v>1</v>
      </c>
      <c r="X482">
        <v>1</v>
      </c>
    </row>
    <row r="483" spans="1:26">
      <c r="A483" s="26" t="s">
        <v>1339</v>
      </c>
      <c r="B483" s="22" t="s">
        <v>173</v>
      </c>
      <c r="C483" s="22" t="s">
        <v>616</v>
      </c>
      <c r="D483" s="23" t="s">
        <v>176</v>
      </c>
      <c r="E483" s="23" t="s">
        <v>1370</v>
      </c>
      <c r="F483" s="23" t="s">
        <v>653</v>
      </c>
      <c r="G483" s="23" t="s">
        <v>267</v>
      </c>
      <c r="L483">
        <v>1</v>
      </c>
      <c r="N483">
        <v>1</v>
      </c>
      <c r="P483">
        <v>1</v>
      </c>
      <c r="T483">
        <v>1</v>
      </c>
    </row>
    <row r="484" spans="1:26">
      <c r="A484" s="26" t="s">
        <v>1340</v>
      </c>
      <c r="B484" s="22" t="s">
        <v>173</v>
      </c>
      <c r="C484" s="22" t="s">
        <v>617</v>
      </c>
      <c r="D484" s="23" t="s">
        <v>176</v>
      </c>
      <c r="E484" s="23" t="s">
        <v>1370</v>
      </c>
      <c r="F484" s="23" t="s">
        <v>653</v>
      </c>
      <c r="G484" s="23" t="s">
        <v>267</v>
      </c>
      <c r="L484">
        <v>1</v>
      </c>
      <c r="N484">
        <v>1</v>
      </c>
      <c r="P484">
        <v>1</v>
      </c>
      <c r="T484">
        <v>1</v>
      </c>
      <c r="V484">
        <v>1</v>
      </c>
      <c r="X484">
        <v>1</v>
      </c>
    </row>
    <row r="485" spans="1:26">
      <c r="A485" s="26" t="s">
        <v>1341</v>
      </c>
      <c r="B485" s="22" t="s">
        <v>173</v>
      </c>
      <c r="C485" s="22" t="s">
        <v>618</v>
      </c>
      <c r="D485" s="23" t="s">
        <v>176</v>
      </c>
      <c r="E485" s="23" t="s">
        <v>1370</v>
      </c>
      <c r="F485" s="23" t="s">
        <v>653</v>
      </c>
      <c r="G485" s="23" t="s">
        <v>267</v>
      </c>
      <c r="L485">
        <v>1</v>
      </c>
      <c r="N485">
        <v>1</v>
      </c>
      <c r="P485">
        <v>1</v>
      </c>
      <c r="T485">
        <v>1</v>
      </c>
    </row>
    <row r="486" spans="1:26">
      <c r="A486" s="26" t="s">
        <v>1342</v>
      </c>
      <c r="B486" s="22" t="s">
        <v>173</v>
      </c>
      <c r="C486" s="22" t="s">
        <v>619</v>
      </c>
      <c r="D486" s="23" t="s">
        <v>176</v>
      </c>
      <c r="E486" s="23" t="s">
        <v>1370</v>
      </c>
      <c r="F486" s="23" t="s">
        <v>653</v>
      </c>
      <c r="G486" s="23" t="s">
        <v>267</v>
      </c>
      <c r="L486">
        <v>1</v>
      </c>
      <c r="N486">
        <v>1</v>
      </c>
      <c r="P486">
        <v>1</v>
      </c>
      <c r="T486">
        <v>1</v>
      </c>
    </row>
    <row r="487" spans="1:26">
      <c r="A487" s="26" t="s">
        <v>1343</v>
      </c>
      <c r="B487" s="22" t="s">
        <v>173</v>
      </c>
      <c r="C487" s="22" t="s">
        <v>620</v>
      </c>
      <c r="D487" s="23" t="s">
        <v>176</v>
      </c>
      <c r="E487" s="23" t="s">
        <v>1370</v>
      </c>
      <c r="F487" s="23" t="s">
        <v>653</v>
      </c>
      <c r="G487" s="23" t="s">
        <v>267</v>
      </c>
      <c r="L487">
        <v>1</v>
      </c>
      <c r="N487">
        <v>1</v>
      </c>
      <c r="P487">
        <v>1</v>
      </c>
      <c r="T487">
        <v>1</v>
      </c>
    </row>
    <row r="488" spans="1:26">
      <c r="A488" s="26" t="s">
        <v>1344</v>
      </c>
      <c r="B488" s="22" t="s">
        <v>173</v>
      </c>
      <c r="C488" s="22" t="s">
        <v>621</v>
      </c>
      <c r="D488" s="23" t="s">
        <v>176</v>
      </c>
      <c r="E488" s="23" t="s">
        <v>1370</v>
      </c>
      <c r="F488" s="23" t="s">
        <v>653</v>
      </c>
      <c r="G488" s="23" t="s">
        <v>267</v>
      </c>
      <c r="L488">
        <v>1</v>
      </c>
      <c r="N488">
        <v>1</v>
      </c>
      <c r="P488">
        <v>1</v>
      </c>
      <c r="T488">
        <v>1</v>
      </c>
    </row>
    <row r="489" spans="1:26">
      <c r="A489" s="26" t="s">
        <v>1345</v>
      </c>
      <c r="B489" s="22" t="s">
        <v>173</v>
      </c>
      <c r="C489" s="22" t="s">
        <v>622</v>
      </c>
      <c r="D489" s="23" t="s">
        <v>176</v>
      </c>
      <c r="E489" s="23" t="s">
        <v>1370</v>
      </c>
      <c r="F489" s="23" t="s">
        <v>653</v>
      </c>
      <c r="G489" s="23" t="s">
        <v>267</v>
      </c>
      <c r="L489">
        <v>1</v>
      </c>
      <c r="N489">
        <v>1</v>
      </c>
      <c r="P489">
        <v>1</v>
      </c>
      <c r="T489">
        <v>1</v>
      </c>
    </row>
    <row r="490" spans="1:26">
      <c r="A490" s="26" t="s">
        <v>1346</v>
      </c>
      <c r="B490" s="22" t="s">
        <v>173</v>
      </c>
      <c r="C490" s="22" t="s">
        <v>1433</v>
      </c>
      <c r="D490" s="23" t="s">
        <v>1627</v>
      </c>
      <c r="E490" s="23"/>
      <c r="F490" s="23" t="s">
        <v>653</v>
      </c>
      <c r="G490" s="23" t="s">
        <v>267</v>
      </c>
      <c r="L490">
        <v>1</v>
      </c>
      <c r="N490">
        <v>1</v>
      </c>
      <c r="P490">
        <v>1</v>
      </c>
      <c r="T490">
        <v>1</v>
      </c>
      <c r="Y490">
        <v>1</v>
      </c>
      <c r="Z490">
        <v>1</v>
      </c>
    </row>
    <row r="491" spans="1:26">
      <c r="A491" s="26" t="s">
        <v>1347</v>
      </c>
      <c r="B491" s="22" t="s">
        <v>173</v>
      </c>
      <c r="C491" s="22" t="s">
        <v>1378</v>
      </c>
      <c r="D491" s="23" t="s">
        <v>1627</v>
      </c>
      <c r="E491" s="23"/>
      <c r="F491" s="23" t="s">
        <v>653</v>
      </c>
      <c r="G491" s="23" t="s">
        <v>267</v>
      </c>
      <c r="L491">
        <v>1</v>
      </c>
      <c r="N491">
        <v>1</v>
      </c>
      <c r="P491">
        <v>1</v>
      </c>
      <c r="T491">
        <v>1</v>
      </c>
      <c r="Y491">
        <v>1</v>
      </c>
      <c r="Z491">
        <v>1</v>
      </c>
    </row>
    <row r="492" spans="1:26">
      <c r="A492" s="26" t="s">
        <v>1348</v>
      </c>
      <c r="B492" s="22" t="s">
        <v>173</v>
      </c>
      <c r="C492" s="22" t="s">
        <v>1379</v>
      </c>
      <c r="D492" s="23" t="s">
        <v>177</v>
      </c>
      <c r="E492" s="23"/>
      <c r="F492" s="23" t="s">
        <v>653</v>
      </c>
      <c r="G492" s="23" t="s">
        <v>267</v>
      </c>
      <c r="L492">
        <v>1</v>
      </c>
      <c r="N492">
        <v>1</v>
      </c>
      <c r="P492">
        <v>1</v>
      </c>
      <c r="Y492">
        <v>1</v>
      </c>
      <c r="Z492">
        <v>1</v>
      </c>
    </row>
    <row r="493" spans="1:26">
      <c r="A493" s="26" t="s">
        <v>1349</v>
      </c>
      <c r="B493" s="22" t="s">
        <v>173</v>
      </c>
      <c r="C493" s="22" t="s">
        <v>1380</v>
      </c>
      <c r="D493" s="23" t="s">
        <v>177</v>
      </c>
      <c r="E493" s="23"/>
      <c r="F493" s="23" t="s">
        <v>653</v>
      </c>
      <c r="G493" s="23" t="s">
        <v>267</v>
      </c>
      <c r="L493">
        <v>1</v>
      </c>
      <c r="N493">
        <v>1</v>
      </c>
      <c r="P493">
        <v>1</v>
      </c>
      <c r="Y493">
        <v>1</v>
      </c>
      <c r="Z493">
        <v>1</v>
      </c>
    </row>
    <row r="494" spans="1:26">
      <c r="A494" s="26" t="s">
        <v>1350</v>
      </c>
      <c r="B494" s="22" t="s">
        <v>173</v>
      </c>
      <c r="C494" s="22" t="s">
        <v>1381</v>
      </c>
      <c r="D494" s="23" t="s">
        <v>177</v>
      </c>
      <c r="E494" s="23"/>
      <c r="F494" s="23" t="s">
        <v>653</v>
      </c>
      <c r="G494" s="23" t="s">
        <v>267</v>
      </c>
      <c r="L494">
        <v>1</v>
      </c>
      <c r="N494">
        <v>1</v>
      </c>
      <c r="P494">
        <v>1</v>
      </c>
      <c r="Y494">
        <v>1</v>
      </c>
      <c r="Z494">
        <v>1</v>
      </c>
    </row>
    <row r="495" spans="1:26">
      <c r="A495" s="26" t="s">
        <v>1351</v>
      </c>
      <c r="B495" s="22" t="s">
        <v>173</v>
      </c>
      <c r="C495" s="22" t="s">
        <v>1382</v>
      </c>
      <c r="D495" s="23" t="s">
        <v>177</v>
      </c>
      <c r="E495" s="23"/>
      <c r="F495" s="23" t="s">
        <v>653</v>
      </c>
      <c r="G495" s="23" t="s">
        <v>267</v>
      </c>
      <c r="L495">
        <v>1</v>
      </c>
      <c r="N495">
        <v>1</v>
      </c>
      <c r="P495">
        <v>1</v>
      </c>
      <c r="Y495">
        <v>1</v>
      </c>
      <c r="Z495">
        <v>1</v>
      </c>
    </row>
    <row r="496" spans="1:26">
      <c r="A496" s="26" t="s">
        <v>1352</v>
      </c>
      <c r="B496" s="22" t="s">
        <v>173</v>
      </c>
      <c r="C496" s="22" t="s">
        <v>1383</v>
      </c>
      <c r="D496" s="23" t="s">
        <v>177</v>
      </c>
      <c r="E496" s="23"/>
      <c r="F496" s="23" t="s">
        <v>653</v>
      </c>
      <c r="G496" s="23" t="s">
        <v>267</v>
      </c>
      <c r="L496">
        <v>1</v>
      </c>
      <c r="N496">
        <v>1</v>
      </c>
      <c r="P496">
        <v>1</v>
      </c>
      <c r="Y496">
        <v>1</v>
      </c>
      <c r="Z496">
        <v>1</v>
      </c>
    </row>
    <row r="497" spans="1:26">
      <c r="A497" s="26" t="s">
        <v>1353</v>
      </c>
      <c r="B497" s="22" t="s">
        <v>173</v>
      </c>
      <c r="C497" s="22" t="s">
        <v>1384</v>
      </c>
      <c r="D497" s="23" t="s">
        <v>177</v>
      </c>
      <c r="E497" s="23"/>
      <c r="F497" s="23" t="s">
        <v>653</v>
      </c>
      <c r="G497" s="23" t="s">
        <v>267</v>
      </c>
      <c r="L497">
        <v>1</v>
      </c>
      <c r="N497">
        <v>1</v>
      </c>
      <c r="P497">
        <v>1</v>
      </c>
      <c r="Y497">
        <v>1</v>
      </c>
      <c r="Z497">
        <v>1</v>
      </c>
    </row>
    <row r="498" spans="1:26">
      <c r="A498" s="26" t="s">
        <v>1354</v>
      </c>
      <c r="B498" s="22" t="s">
        <v>173</v>
      </c>
      <c r="C498" s="22" t="s">
        <v>1397</v>
      </c>
      <c r="D498" s="23" t="s">
        <v>177</v>
      </c>
      <c r="E498" s="23"/>
      <c r="F498" s="23" t="s">
        <v>653</v>
      </c>
      <c r="G498" s="23" t="s">
        <v>267</v>
      </c>
      <c r="L498">
        <v>1</v>
      </c>
      <c r="N498">
        <v>1</v>
      </c>
      <c r="P498">
        <v>1</v>
      </c>
      <c r="Y498">
        <v>1</v>
      </c>
      <c r="Z498">
        <v>1</v>
      </c>
    </row>
    <row r="499" spans="1:26">
      <c r="A499" s="26" t="s">
        <v>1357</v>
      </c>
      <c r="B499" s="22" t="s">
        <v>173</v>
      </c>
      <c r="C499" s="22" t="s">
        <v>624</v>
      </c>
      <c r="D499" s="23" t="s">
        <v>1623</v>
      </c>
      <c r="E499" s="23" t="s">
        <v>1628</v>
      </c>
      <c r="F499" s="23" t="s">
        <v>653</v>
      </c>
      <c r="G499" s="23" t="s">
        <v>267</v>
      </c>
    </row>
    <row r="500" spans="1:26">
      <c r="A500" s="26" t="s">
        <v>1358</v>
      </c>
      <c r="B500" s="22" t="s">
        <v>173</v>
      </c>
      <c r="C500" s="22" t="s">
        <v>625</v>
      </c>
      <c r="D500" s="23" t="s">
        <v>1623</v>
      </c>
      <c r="E500" s="23" t="s">
        <v>1628</v>
      </c>
      <c r="F500" s="23" t="s">
        <v>653</v>
      </c>
      <c r="G500" s="23" t="s">
        <v>267</v>
      </c>
    </row>
    <row r="501" spans="1:26">
      <c r="A501" s="26" t="s">
        <v>1359</v>
      </c>
      <c r="B501" s="22" t="s">
        <v>173</v>
      </c>
      <c r="C501" s="22" t="s">
        <v>626</v>
      </c>
      <c r="D501" s="23" t="s">
        <v>176</v>
      </c>
      <c r="E501" s="23" t="s">
        <v>1367</v>
      </c>
      <c r="F501" s="23" t="s">
        <v>653</v>
      </c>
      <c r="G501" s="23" t="s">
        <v>267</v>
      </c>
    </row>
    <row r="502" spans="1:26">
      <c r="A502" s="26" t="s">
        <v>1360</v>
      </c>
      <c r="B502" s="22" t="s">
        <v>173</v>
      </c>
      <c r="C502" s="22" t="s">
        <v>627</v>
      </c>
      <c r="D502" s="23" t="s">
        <v>176</v>
      </c>
      <c r="E502" s="23" t="s">
        <v>1367</v>
      </c>
      <c r="F502" s="23" t="s">
        <v>653</v>
      </c>
      <c r="G502" s="23" t="s">
        <v>267</v>
      </c>
    </row>
    <row r="503" spans="1:26">
      <c r="A503" s="26" t="s">
        <v>1361</v>
      </c>
      <c r="B503" s="22" t="s">
        <v>173</v>
      </c>
      <c r="C503" s="22" t="s">
        <v>628</v>
      </c>
      <c r="D503" s="23" t="s">
        <v>176</v>
      </c>
      <c r="E503" s="23" t="s">
        <v>1367</v>
      </c>
      <c r="F503" s="23" t="s">
        <v>653</v>
      </c>
      <c r="G503" s="23" t="s">
        <v>267</v>
      </c>
    </row>
    <row r="504" spans="1:26">
      <c r="A504" s="26" t="s">
        <v>1362</v>
      </c>
      <c r="B504" s="22" t="s">
        <v>173</v>
      </c>
      <c r="C504" s="22" t="s">
        <v>629</v>
      </c>
      <c r="D504" s="23" t="s">
        <v>176</v>
      </c>
      <c r="E504" s="23" t="s">
        <v>1367</v>
      </c>
      <c r="F504" s="23" t="s">
        <v>653</v>
      </c>
      <c r="G504" s="23" t="s">
        <v>267</v>
      </c>
    </row>
    <row r="505" spans="1:26">
      <c r="A505" s="26" t="s">
        <v>1363</v>
      </c>
      <c r="B505" s="22" t="s">
        <v>173</v>
      </c>
      <c r="C505" s="22" t="s">
        <v>630</v>
      </c>
      <c r="D505" s="23" t="s">
        <v>176</v>
      </c>
      <c r="E505" s="23" t="s">
        <v>1367</v>
      </c>
      <c r="F505" s="23" t="s">
        <v>653</v>
      </c>
      <c r="G505" s="23" t="s">
        <v>267</v>
      </c>
    </row>
    <row r="506" spans="1:26">
      <c r="A506" s="26" t="s">
        <v>1364</v>
      </c>
      <c r="B506" s="22" t="s">
        <v>173</v>
      </c>
      <c r="C506" s="22" t="s">
        <v>631</v>
      </c>
      <c r="D506" s="23" t="s">
        <v>176</v>
      </c>
      <c r="E506" s="23" t="s">
        <v>1367</v>
      </c>
      <c r="F506" s="23" t="s">
        <v>653</v>
      </c>
      <c r="G506" s="23" t="s">
        <v>267</v>
      </c>
    </row>
    <row r="507" spans="1:26">
      <c r="A507" s="26" t="s">
        <v>1365</v>
      </c>
      <c r="B507" s="22" t="s">
        <v>173</v>
      </c>
      <c r="C507" s="22" t="s">
        <v>632</v>
      </c>
      <c r="D507" s="23" t="s">
        <v>176</v>
      </c>
      <c r="E507" s="23" t="s">
        <v>1367</v>
      </c>
      <c r="F507" s="23" t="s">
        <v>653</v>
      </c>
      <c r="G507" s="23" t="s">
        <v>267</v>
      </c>
    </row>
    <row r="508" spans="1:26">
      <c r="A508" s="26" t="s">
        <v>1576</v>
      </c>
      <c r="B508" s="22" t="s">
        <v>173</v>
      </c>
      <c r="C508" s="22" t="s">
        <v>633</v>
      </c>
      <c r="D508" s="23" t="s">
        <v>176</v>
      </c>
      <c r="E508" s="23" t="s">
        <v>1367</v>
      </c>
      <c r="F508" s="23" t="s">
        <v>653</v>
      </c>
      <c r="G508" s="23" t="s">
        <v>267</v>
      </c>
    </row>
    <row r="509" spans="1:26">
      <c r="A509" s="26" t="s">
        <v>1577</v>
      </c>
      <c r="B509" s="22" t="s">
        <v>173</v>
      </c>
      <c r="C509" s="22" t="s">
        <v>634</v>
      </c>
      <c r="D509" s="23" t="s">
        <v>176</v>
      </c>
      <c r="E509" s="23" t="s">
        <v>1367</v>
      </c>
      <c r="F509" s="23" t="s">
        <v>653</v>
      </c>
      <c r="G509" s="23" t="s">
        <v>267</v>
      </c>
    </row>
    <row r="510" spans="1:26">
      <c r="A510" s="26" t="s">
        <v>1578</v>
      </c>
      <c r="B510" s="22" t="s">
        <v>173</v>
      </c>
      <c r="C510" s="22" t="s">
        <v>635</v>
      </c>
      <c r="D510" s="23" t="s">
        <v>176</v>
      </c>
      <c r="E510" s="23" t="s">
        <v>1629</v>
      </c>
      <c r="F510" s="23" t="s">
        <v>653</v>
      </c>
      <c r="G510" s="23" t="s">
        <v>267</v>
      </c>
      <c r="L510">
        <v>1</v>
      </c>
      <c r="N510">
        <v>1</v>
      </c>
      <c r="P510">
        <v>1</v>
      </c>
      <c r="V510">
        <v>1</v>
      </c>
      <c r="W510">
        <v>1</v>
      </c>
    </row>
    <row r="511" spans="1:26">
      <c r="A511" s="26" t="s">
        <v>1579</v>
      </c>
      <c r="B511" s="22" t="s">
        <v>173</v>
      </c>
      <c r="C511" s="22" t="s">
        <v>636</v>
      </c>
      <c r="D511" s="23" t="s">
        <v>176</v>
      </c>
      <c r="E511" s="23" t="s">
        <v>1629</v>
      </c>
      <c r="F511" s="23" t="s">
        <v>653</v>
      </c>
      <c r="G511" s="23" t="s">
        <v>267</v>
      </c>
      <c r="L511">
        <v>1</v>
      </c>
      <c r="N511">
        <v>1</v>
      </c>
      <c r="P511">
        <v>1</v>
      </c>
      <c r="V511">
        <v>1</v>
      </c>
      <c r="W511">
        <v>1</v>
      </c>
    </row>
    <row r="512" spans="1:26">
      <c r="A512" s="26" t="s">
        <v>1580</v>
      </c>
      <c r="B512" s="22" t="s">
        <v>173</v>
      </c>
      <c r="C512" s="22" t="s">
        <v>637</v>
      </c>
      <c r="D512" s="23" t="s">
        <v>176</v>
      </c>
      <c r="E512" s="23" t="s">
        <v>1629</v>
      </c>
      <c r="F512" s="23" t="s">
        <v>653</v>
      </c>
      <c r="G512" s="23" t="s">
        <v>267</v>
      </c>
      <c r="L512">
        <v>1</v>
      </c>
      <c r="N512">
        <v>1</v>
      </c>
      <c r="P512">
        <v>1</v>
      </c>
      <c r="V512">
        <v>1</v>
      </c>
      <c r="W512">
        <v>1</v>
      </c>
    </row>
    <row r="513" spans="1:30">
      <c r="A513" s="26" t="s">
        <v>1581</v>
      </c>
      <c r="B513" s="22" t="s">
        <v>173</v>
      </c>
      <c r="C513" s="22" t="s">
        <v>638</v>
      </c>
      <c r="D513" s="23" t="s">
        <v>176</v>
      </c>
      <c r="E513" s="23" t="s">
        <v>1629</v>
      </c>
      <c r="F513" s="23" t="s">
        <v>653</v>
      </c>
      <c r="G513" s="23" t="s">
        <v>267</v>
      </c>
      <c r="L513">
        <v>1</v>
      </c>
      <c r="N513">
        <v>1</v>
      </c>
      <c r="P513">
        <v>1</v>
      </c>
      <c r="V513">
        <v>1</v>
      </c>
      <c r="W513">
        <v>1</v>
      </c>
    </row>
    <row r="514" spans="1:30">
      <c r="A514" s="26" t="s">
        <v>1582</v>
      </c>
      <c r="B514" s="22" t="s">
        <v>173</v>
      </c>
      <c r="C514" s="22" t="s">
        <v>639</v>
      </c>
      <c r="D514" s="23" t="s">
        <v>176</v>
      </c>
      <c r="E514" s="23" t="s">
        <v>1629</v>
      </c>
      <c r="F514" s="23" t="s">
        <v>653</v>
      </c>
      <c r="G514" s="23" t="s">
        <v>267</v>
      </c>
      <c r="L514">
        <v>1</v>
      </c>
      <c r="N514">
        <v>1</v>
      </c>
      <c r="P514">
        <v>1</v>
      </c>
      <c r="V514">
        <v>1</v>
      </c>
      <c r="W514">
        <v>1</v>
      </c>
    </row>
    <row r="515" spans="1:30">
      <c r="A515" s="26" t="s">
        <v>1583</v>
      </c>
      <c r="B515" s="22" t="s">
        <v>173</v>
      </c>
      <c r="C515" s="22" t="s">
        <v>640</v>
      </c>
      <c r="D515" s="23" t="s">
        <v>176</v>
      </c>
      <c r="E515" s="23" t="s">
        <v>1629</v>
      </c>
      <c r="F515" s="23" t="s">
        <v>653</v>
      </c>
      <c r="G515" s="23" t="s">
        <v>267</v>
      </c>
      <c r="L515">
        <v>1</v>
      </c>
      <c r="N515">
        <v>1</v>
      </c>
      <c r="P515">
        <v>1</v>
      </c>
      <c r="V515">
        <v>1</v>
      </c>
      <c r="W515">
        <v>1</v>
      </c>
    </row>
    <row r="516" spans="1:30">
      <c r="A516" s="26" t="s">
        <v>1584</v>
      </c>
      <c r="B516" s="22" t="s">
        <v>173</v>
      </c>
      <c r="C516" s="22" t="s">
        <v>641</v>
      </c>
      <c r="D516" s="23" t="s">
        <v>176</v>
      </c>
      <c r="E516" s="23" t="s">
        <v>1629</v>
      </c>
      <c r="F516" s="23" t="s">
        <v>653</v>
      </c>
      <c r="G516" s="23" t="s">
        <v>267</v>
      </c>
      <c r="L516">
        <v>1</v>
      </c>
      <c r="N516">
        <v>1</v>
      </c>
      <c r="P516">
        <v>1</v>
      </c>
      <c r="V516">
        <v>1</v>
      </c>
      <c r="W516">
        <v>1</v>
      </c>
    </row>
    <row r="517" spans="1:30">
      <c r="A517" s="26" t="s">
        <v>1585</v>
      </c>
      <c r="B517" s="22" t="s">
        <v>173</v>
      </c>
      <c r="C517" s="22" t="s">
        <v>647</v>
      </c>
      <c r="D517" s="23" t="s">
        <v>176</v>
      </c>
      <c r="E517" s="23" t="s">
        <v>1629</v>
      </c>
      <c r="F517" s="23" t="s">
        <v>653</v>
      </c>
      <c r="G517" s="23" t="s">
        <v>267</v>
      </c>
      <c r="L517">
        <v>1</v>
      </c>
      <c r="N517">
        <v>1</v>
      </c>
      <c r="P517">
        <v>1</v>
      </c>
      <c r="V517">
        <v>1</v>
      </c>
      <c r="W517">
        <v>1</v>
      </c>
    </row>
    <row r="518" spans="1:30">
      <c r="A518" s="26" t="s">
        <v>1586</v>
      </c>
      <c r="B518" s="22" t="s">
        <v>173</v>
      </c>
      <c r="C518" s="22" t="s">
        <v>648</v>
      </c>
      <c r="D518" s="23" t="s">
        <v>176</v>
      </c>
      <c r="E518" s="23" t="s">
        <v>1629</v>
      </c>
      <c r="F518" s="23" t="s">
        <v>653</v>
      </c>
      <c r="G518" s="23" t="s">
        <v>267</v>
      </c>
      <c r="L518">
        <v>1</v>
      </c>
      <c r="N518">
        <v>1</v>
      </c>
      <c r="P518">
        <v>1</v>
      </c>
      <c r="V518">
        <v>1</v>
      </c>
      <c r="W518">
        <v>1</v>
      </c>
    </row>
    <row r="519" spans="1:30">
      <c r="A519" s="26" t="s">
        <v>1587</v>
      </c>
      <c r="B519" s="22" t="s">
        <v>173</v>
      </c>
      <c r="C519" s="22" t="s">
        <v>649</v>
      </c>
      <c r="D519" s="23" t="s">
        <v>176</v>
      </c>
      <c r="E519" s="23" t="s">
        <v>1629</v>
      </c>
      <c r="F519" s="23" t="s">
        <v>653</v>
      </c>
      <c r="G519" s="23" t="s">
        <v>267</v>
      </c>
      <c r="L519">
        <v>1</v>
      </c>
      <c r="N519">
        <v>1</v>
      </c>
      <c r="P519">
        <v>1</v>
      </c>
      <c r="V519">
        <v>1</v>
      </c>
      <c r="W519">
        <v>1</v>
      </c>
    </row>
    <row r="520" spans="1:30">
      <c r="A520" s="26" t="s">
        <v>1588</v>
      </c>
      <c r="B520" s="22" t="s">
        <v>173</v>
      </c>
      <c r="C520" s="22" t="s">
        <v>650</v>
      </c>
      <c r="D520" s="23" t="s">
        <v>176</v>
      </c>
      <c r="E520" s="23" t="s">
        <v>1629</v>
      </c>
      <c r="F520" s="23" t="s">
        <v>653</v>
      </c>
      <c r="G520" s="23" t="s">
        <v>267</v>
      </c>
      <c r="L520">
        <v>1</v>
      </c>
      <c r="N520">
        <v>1</v>
      </c>
      <c r="P520">
        <v>1</v>
      </c>
      <c r="V520">
        <v>1</v>
      </c>
      <c r="W520">
        <v>1</v>
      </c>
    </row>
    <row r="521" spans="1:30">
      <c r="A521" s="26" t="s">
        <v>1589</v>
      </c>
      <c r="B521" s="22" t="s">
        <v>173</v>
      </c>
      <c r="C521" s="22" t="s">
        <v>1435</v>
      </c>
      <c r="D521" s="23" t="s">
        <v>1630</v>
      </c>
      <c r="E521" s="23"/>
      <c r="F521" s="23" t="s">
        <v>653</v>
      </c>
      <c r="G521" s="23" t="s">
        <v>267</v>
      </c>
      <c r="L521">
        <v>1</v>
      </c>
      <c r="N521">
        <v>1</v>
      </c>
      <c r="P521">
        <v>1</v>
      </c>
      <c r="AD521">
        <v>1</v>
      </c>
    </row>
    <row r="522" spans="1:30">
      <c r="A522" s="26" t="s">
        <v>1590</v>
      </c>
      <c r="B522" s="22" t="s">
        <v>173</v>
      </c>
      <c r="C522" s="22" t="s">
        <v>989</v>
      </c>
      <c r="D522" s="23" t="s">
        <v>1630</v>
      </c>
      <c r="E522" s="23"/>
      <c r="F522" s="23" t="s">
        <v>653</v>
      </c>
      <c r="G522" s="23" t="s">
        <v>267</v>
      </c>
      <c r="L522">
        <v>1</v>
      </c>
      <c r="N522">
        <v>1</v>
      </c>
      <c r="P522">
        <v>1</v>
      </c>
      <c r="AD522">
        <v>1</v>
      </c>
    </row>
    <row r="523" spans="1:30">
      <c r="A523" s="26" t="s">
        <v>1591</v>
      </c>
      <c r="B523" s="22" t="s">
        <v>173</v>
      </c>
      <c r="C523" s="22" t="s">
        <v>990</v>
      </c>
      <c r="D523" s="23" t="s">
        <v>195</v>
      </c>
      <c r="E523" s="23"/>
      <c r="F523" s="23" t="s">
        <v>653</v>
      </c>
      <c r="G523" s="23" t="s">
        <v>267</v>
      </c>
      <c r="L523">
        <v>1</v>
      </c>
      <c r="N523">
        <v>1</v>
      </c>
      <c r="P523">
        <v>1</v>
      </c>
      <c r="AD523">
        <v>1</v>
      </c>
    </row>
    <row r="524" spans="1:30">
      <c r="A524" s="26" t="s">
        <v>1592</v>
      </c>
      <c r="B524" s="22" t="s">
        <v>173</v>
      </c>
      <c r="C524" s="22" t="s">
        <v>991</v>
      </c>
      <c r="D524" s="23" t="s">
        <v>195</v>
      </c>
      <c r="E524" s="23"/>
      <c r="F524" s="23" t="s">
        <v>653</v>
      </c>
      <c r="G524" s="23" t="s">
        <v>267</v>
      </c>
      <c r="L524">
        <v>1</v>
      </c>
      <c r="N524">
        <v>1</v>
      </c>
      <c r="P524">
        <v>1</v>
      </c>
      <c r="AD524">
        <v>1</v>
      </c>
    </row>
    <row r="525" spans="1:30">
      <c r="A525" s="26" t="s">
        <v>1593</v>
      </c>
      <c r="B525" s="22" t="s">
        <v>173</v>
      </c>
      <c r="C525" s="22" t="s">
        <v>992</v>
      </c>
      <c r="D525" s="23" t="s">
        <v>195</v>
      </c>
      <c r="E525" s="23"/>
      <c r="F525" s="23" t="s">
        <v>653</v>
      </c>
      <c r="G525" s="23" t="s">
        <v>267</v>
      </c>
      <c r="L525">
        <v>1</v>
      </c>
      <c r="N525">
        <v>1</v>
      </c>
      <c r="P525">
        <v>1</v>
      </c>
      <c r="AD525">
        <v>1</v>
      </c>
    </row>
    <row r="526" spans="1:30">
      <c r="A526" s="26" t="s">
        <v>1594</v>
      </c>
      <c r="B526" s="22" t="s">
        <v>173</v>
      </c>
      <c r="C526" s="22" t="s">
        <v>993</v>
      </c>
      <c r="D526" s="23" t="s">
        <v>195</v>
      </c>
      <c r="E526" s="23"/>
      <c r="F526" s="23" t="s">
        <v>653</v>
      </c>
      <c r="G526" s="23" t="s">
        <v>267</v>
      </c>
      <c r="L526">
        <v>1</v>
      </c>
      <c r="N526">
        <v>1</v>
      </c>
      <c r="P526">
        <v>1</v>
      </c>
      <c r="AD526">
        <v>1</v>
      </c>
    </row>
    <row r="527" spans="1:30">
      <c r="A527" s="26" t="s">
        <v>1595</v>
      </c>
      <c r="B527" s="22" t="s">
        <v>173</v>
      </c>
      <c r="C527" s="22" t="s">
        <v>994</v>
      </c>
      <c r="D527" s="23" t="s">
        <v>195</v>
      </c>
      <c r="E527" s="23"/>
      <c r="F527" s="23" t="s">
        <v>653</v>
      </c>
      <c r="G527" s="23" t="s">
        <v>267</v>
      </c>
      <c r="L527">
        <v>1</v>
      </c>
      <c r="N527">
        <v>1</v>
      </c>
      <c r="P527">
        <v>1</v>
      </c>
      <c r="AD527">
        <v>1</v>
      </c>
    </row>
    <row r="528" spans="1:30">
      <c r="A528" s="26" t="s">
        <v>1596</v>
      </c>
      <c r="B528" s="22" t="s">
        <v>173</v>
      </c>
      <c r="C528" s="22" t="s">
        <v>995</v>
      </c>
      <c r="D528" s="23" t="s">
        <v>195</v>
      </c>
      <c r="E528" s="23"/>
      <c r="F528" s="23" t="s">
        <v>653</v>
      </c>
      <c r="G528" s="23" t="s">
        <v>267</v>
      </c>
      <c r="L528">
        <v>1</v>
      </c>
      <c r="N528">
        <v>1</v>
      </c>
      <c r="P528">
        <v>1</v>
      </c>
      <c r="AD528">
        <v>1</v>
      </c>
    </row>
    <row r="529" spans="1:30">
      <c r="A529" s="26" t="s">
        <v>1597</v>
      </c>
      <c r="B529" s="22" t="s">
        <v>173</v>
      </c>
      <c r="C529" s="22" t="s">
        <v>996</v>
      </c>
      <c r="D529" s="23" t="s">
        <v>195</v>
      </c>
      <c r="E529" s="23"/>
      <c r="F529" s="23" t="s">
        <v>653</v>
      </c>
      <c r="G529" s="23" t="s">
        <v>267</v>
      </c>
      <c r="L529">
        <v>1</v>
      </c>
      <c r="N529">
        <v>1</v>
      </c>
      <c r="P529">
        <v>1</v>
      </c>
      <c r="AD529">
        <v>1</v>
      </c>
    </row>
    <row r="530" spans="1:30">
      <c r="A530" s="26" t="s">
        <v>1598</v>
      </c>
      <c r="B530" s="22" t="s">
        <v>173</v>
      </c>
      <c r="C530" s="22" t="s">
        <v>997</v>
      </c>
      <c r="D530" s="23" t="s">
        <v>195</v>
      </c>
      <c r="E530" s="23"/>
      <c r="F530" s="23" t="s">
        <v>653</v>
      </c>
      <c r="G530" s="23" t="s">
        <v>267</v>
      </c>
      <c r="L530">
        <v>1</v>
      </c>
      <c r="N530">
        <v>1</v>
      </c>
      <c r="P530">
        <v>1</v>
      </c>
      <c r="AD530">
        <v>1</v>
      </c>
    </row>
    <row r="531" spans="1:30">
      <c r="A531" s="26" t="s">
        <v>1599</v>
      </c>
      <c r="B531" s="22" t="s">
        <v>173</v>
      </c>
      <c r="C531" s="22" t="s">
        <v>998</v>
      </c>
      <c r="D531" s="23" t="s">
        <v>195</v>
      </c>
      <c r="E531" s="23"/>
      <c r="F531" s="23" t="s">
        <v>653</v>
      </c>
      <c r="G531" s="23" t="s">
        <v>267</v>
      </c>
      <c r="L531">
        <v>1</v>
      </c>
      <c r="N531">
        <v>1</v>
      </c>
      <c r="P531">
        <v>1</v>
      </c>
      <c r="AD531">
        <v>1</v>
      </c>
    </row>
    <row r="532" spans="1:30">
      <c r="A532" s="26" t="s">
        <v>1600</v>
      </c>
      <c r="B532" s="22" t="s">
        <v>173</v>
      </c>
      <c r="C532" s="22" t="s">
        <v>999</v>
      </c>
      <c r="D532" s="23" t="s">
        <v>195</v>
      </c>
      <c r="E532" s="23"/>
      <c r="F532" s="23" t="s">
        <v>653</v>
      </c>
      <c r="G532" s="23" t="s">
        <v>267</v>
      </c>
      <c r="L532">
        <v>1</v>
      </c>
      <c r="N532">
        <v>1</v>
      </c>
      <c r="P532">
        <v>1</v>
      </c>
      <c r="AD532">
        <v>1</v>
      </c>
    </row>
    <row r="533" spans="1:30">
      <c r="A533" s="26" t="s">
        <v>1601</v>
      </c>
      <c r="B533" s="24" t="s">
        <v>173</v>
      </c>
      <c r="C533" s="24" t="s">
        <v>624</v>
      </c>
      <c r="D533" s="25" t="s">
        <v>1623</v>
      </c>
      <c r="E533" s="25" t="s">
        <v>1628</v>
      </c>
      <c r="F533" s="25" t="s">
        <v>653</v>
      </c>
      <c r="G533" s="25" t="s">
        <v>745</v>
      </c>
    </row>
    <row r="534" spans="1:30">
      <c r="A534" s="26" t="s">
        <v>1602</v>
      </c>
      <c r="B534" s="24" t="s">
        <v>173</v>
      </c>
      <c r="C534" s="24" t="s">
        <v>625</v>
      </c>
      <c r="D534" s="25" t="s">
        <v>1645</v>
      </c>
      <c r="E534" s="25" t="s">
        <v>1646</v>
      </c>
      <c r="F534" s="25" t="s">
        <v>653</v>
      </c>
      <c r="G534" s="25" t="s">
        <v>746</v>
      </c>
    </row>
    <row r="535" spans="1:30">
      <c r="A535" s="26" t="s">
        <v>1603</v>
      </c>
      <c r="B535" s="24" t="s">
        <v>1100</v>
      </c>
      <c r="C535" s="24" t="s">
        <v>626</v>
      </c>
      <c r="D535" s="25" t="s">
        <v>176</v>
      </c>
      <c r="E535" s="25" t="s">
        <v>1367</v>
      </c>
      <c r="F535" s="25" t="s">
        <v>653</v>
      </c>
      <c r="G535" s="25" t="s">
        <v>744</v>
      </c>
    </row>
    <row r="536" spans="1:30">
      <c r="A536" s="26" t="s">
        <v>1604</v>
      </c>
      <c r="B536" s="24" t="s">
        <v>1100</v>
      </c>
      <c r="C536" s="24" t="s">
        <v>627</v>
      </c>
      <c r="D536" s="25" t="s">
        <v>176</v>
      </c>
      <c r="E536" s="25" t="s">
        <v>1367</v>
      </c>
      <c r="F536" s="25" t="s">
        <v>653</v>
      </c>
      <c r="G536" s="25" t="s">
        <v>744</v>
      </c>
    </row>
    <row r="537" spans="1:30">
      <c r="A537" s="26" t="s">
        <v>1605</v>
      </c>
      <c r="B537" s="24" t="s">
        <v>1100</v>
      </c>
      <c r="C537" s="24" t="s">
        <v>628</v>
      </c>
      <c r="D537" s="25" t="s">
        <v>176</v>
      </c>
      <c r="E537" s="25" t="s">
        <v>1367</v>
      </c>
      <c r="F537" s="25" t="s">
        <v>653</v>
      </c>
      <c r="G537" s="25" t="s">
        <v>744</v>
      </c>
    </row>
    <row r="538" spans="1:30">
      <c r="A538" s="26" t="s">
        <v>1606</v>
      </c>
      <c r="B538" s="24" t="s">
        <v>1100</v>
      </c>
      <c r="C538" s="24" t="s">
        <v>629</v>
      </c>
      <c r="D538" s="25" t="s">
        <v>176</v>
      </c>
      <c r="E538" s="25" t="s">
        <v>1367</v>
      </c>
      <c r="F538" s="25" t="s">
        <v>653</v>
      </c>
      <c r="G538" s="25" t="s">
        <v>744</v>
      </c>
    </row>
    <row r="539" spans="1:30">
      <c r="A539" s="26" t="s">
        <v>1607</v>
      </c>
      <c r="B539" s="24" t="s">
        <v>1100</v>
      </c>
      <c r="C539" s="24" t="s">
        <v>630</v>
      </c>
      <c r="D539" s="25" t="s">
        <v>176</v>
      </c>
      <c r="E539" s="25" t="s">
        <v>1367</v>
      </c>
      <c r="F539" s="25" t="s">
        <v>653</v>
      </c>
      <c r="G539" s="25" t="s">
        <v>744</v>
      </c>
    </row>
    <row r="540" spans="1:30">
      <c r="A540" s="26" t="s">
        <v>1608</v>
      </c>
      <c r="B540" s="24" t="s">
        <v>1100</v>
      </c>
      <c r="C540" s="24" t="s">
        <v>631</v>
      </c>
      <c r="D540" s="25" t="s">
        <v>176</v>
      </c>
      <c r="E540" s="25" t="s">
        <v>1367</v>
      </c>
      <c r="F540" s="25" t="s">
        <v>653</v>
      </c>
      <c r="G540" s="25" t="s">
        <v>744</v>
      </c>
    </row>
    <row r="541" spans="1:30">
      <c r="A541" s="26" t="s">
        <v>1609</v>
      </c>
      <c r="B541" s="24" t="s">
        <v>1100</v>
      </c>
      <c r="C541" s="24" t="s">
        <v>632</v>
      </c>
      <c r="D541" s="25" t="s">
        <v>176</v>
      </c>
      <c r="E541" s="25" t="s">
        <v>1367</v>
      </c>
      <c r="F541" s="25" t="s">
        <v>653</v>
      </c>
      <c r="G541" s="25" t="s">
        <v>744</v>
      </c>
    </row>
    <row r="542" spans="1:30">
      <c r="A542" s="26" t="s">
        <v>1610</v>
      </c>
      <c r="B542" s="24" t="s">
        <v>1100</v>
      </c>
      <c r="C542" s="24" t="s">
        <v>633</v>
      </c>
      <c r="D542" s="25" t="s">
        <v>176</v>
      </c>
      <c r="E542" s="25" t="s">
        <v>1367</v>
      </c>
      <c r="F542" s="25" t="s">
        <v>653</v>
      </c>
      <c r="G542" s="25" t="s">
        <v>744</v>
      </c>
    </row>
    <row r="543" spans="1:30">
      <c r="A543" s="26" t="s">
        <v>1611</v>
      </c>
      <c r="B543" s="24" t="s">
        <v>1100</v>
      </c>
      <c r="C543" s="24" t="s">
        <v>634</v>
      </c>
      <c r="D543" s="25" t="s">
        <v>176</v>
      </c>
      <c r="E543" s="25" t="s">
        <v>1367</v>
      </c>
      <c r="F543" s="25" t="s">
        <v>653</v>
      </c>
      <c r="G543" s="25" t="s">
        <v>744</v>
      </c>
    </row>
    <row r="544" spans="1:30">
      <c r="A544" s="26" t="s">
        <v>1612</v>
      </c>
      <c r="B544" s="24" t="s">
        <v>1100</v>
      </c>
      <c r="C544" s="24" t="s">
        <v>635</v>
      </c>
      <c r="D544" s="25" t="s">
        <v>176</v>
      </c>
      <c r="E544" s="25" t="s">
        <v>1575</v>
      </c>
      <c r="F544" s="25" t="s">
        <v>653</v>
      </c>
      <c r="G544" s="25" t="s">
        <v>744</v>
      </c>
      <c r="L544">
        <v>1</v>
      </c>
      <c r="N544">
        <v>1</v>
      </c>
      <c r="P544">
        <v>1</v>
      </c>
      <c r="V544">
        <v>1</v>
      </c>
      <c r="X544">
        <v>1</v>
      </c>
    </row>
    <row r="545" spans="1:25">
      <c r="A545" s="26" t="s">
        <v>1613</v>
      </c>
      <c r="B545" s="24" t="s">
        <v>1100</v>
      </c>
      <c r="C545" s="24" t="s">
        <v>636</v>
      </c>
      <c r="D545" s="25" t="s">
        <v>176</v>
      </c>
      <c r="E545" s="25" t="s">
        <v>1575</v>
      </c>
      <c r="F545" s="25" t="s">
        <v>653</v>
      </c>
      <c r="G545" s="25" t="s">
        <v>744</v>
      </c>
      <c r="L545">
        <v>1</v>
      </c>
      <c r="N545">
        <v>1</v>
      </c>
      <c r="P545">
        <v>1</v>
      </c>
      <c r="V545">
        <v>1</v>
      </c>
      <c r="X545">
        <v>1</v>
      </c>
    </row>
    <row r="546" spans="1:25">
      <c r="A546" s="26"/>
      <c r="B546" s="24" t="s">
        <v>1100</v>
      </c>
      <c r="C546" s="24" t="s">
        <v>637</v>
      </c>
      <c r="D546" s="25" t="s">
        <v>176</v>
      </c>
      <c r="E546" s="25" t="s">
        <v>1575</v>
      </c>
      <c r="F546" s="25" t="s">
        <v>653</v>
      </c>
      <c r="G546" s="25" t="s">
        <v>744</v>
      </c>
      <c r="L546">
        <v>1</v>
      </c>
      <c r="N546">
        <v>1</v>
      </c>
      <c r="P546">
        <v>1</v>
      </c>
      <c r="V546">
        <v>1</v>
      </c>
      <c r="X546">
        <v>1</v>
      </c>
    </row>
    <row r="547" spans="1:25">
      <c r="A547" s="26"/>
      <c r="B547" s="24" t="s">
        <v>1100</v>
      </c>
      <c r="C547" s="24" t="s">
        <v>638</v>
      </c>
      <c r="D547" s="25" t="s">
        <v>176</v>
      </c>
      <c r="E547" s="25" t="s">
        <v>1575</v>
      </c>
      <c r="F547" s="25" t="s">
        <v>653</v>
      </c>
      <c r="G547" s="25" t="s">
        <v>744</v>
      </c>
      <c r="L547">
        <v>1</v>
      </c>
      <c r="N547">
        <v>1</v>
      </c>
      <c r="P547">
        <v>1</v>
      </c>
      <c r="V547">
        <v>1</v>
      </c>
      <c r="X547">
        <v>1</v>
      </c>
    </row>
    <row r="548" spans="1:25">
      <c r="A548" s="26"/>
      <c r="B548" s="24" t="s">
        <v>1100</v>
      </c>
      <c r="C548" s="24" t="s">
        <v>639</v>
      </c>
      <c r="D548" s="25" t="s">
        <v>176</v>
      </c>
      <c r="E548" s="25" t="s">
        <v>1575</v>
      </c>
      <c r="F548" s="25" t="s">
        <v>653</v>
      </c>
      <c r="G548" s="25" t="s">
        <v>744</v>
      </c>
      <c r="L548">
        <v>1</v>
      </c>
      <c r="N548">
        <v>1</v>
      </c>
      <c r="P548">
        <v>1</v>
      </c>
      <c r="V548">
        <v>1</v>
      </c>
      <c r="X548">
        <v>1</v>
      </c>
    </row>
    <row r="549" spans="1:25">
      <c r="A549" s="26"/>
      <c r="B549" s="24" t="s">
        <v>1100</v>
      </c>
      <c r="C549" s="24" t="s">
        <v>640</v>
      </c>
      <c r="D549" s="25" t="s">
        <v>176</v>
      </c>
      <c r="E549" s="25" t="s">
        <v>1575</v>
      </c>
      <c r="F549" s="25" t="s">
        <v>653</v>
      </c>
      <c r="G549" s="25" t="s">
        <v>744</v>
      </c>
      <c r="L549">
        <v>1</v>
      </c>
      <c r="N549">
        <v>1</v>
      </c>
      <c r="P549">
        <v>1</v>
      </c>
      <c r="V549">
        <v>1</v>
      </c>
      <c r="X549">
        <v>1</v>
      </c>
    </row>
    <row r="550" spans="1:25">
      <c r="A550" s="26"/>
      <c r="B550" s="24" t="s">
        <v>1100</v>
      </c>
      <c r="C550" s="24" t="s">
        <v>641</v>
      </c>
      <c r="D550" s="25" t="s">
        <v>176</v>
      </c>
      <c r="E550" s="25" t="s">
        <v>1575</v>
      </c>
      <c r="F550" s="25" t="s">
        <v>653</v>
      </c>
      <c r="G550" s="25" t="s">
        <v>744</v>
      </c>
      <c r="L550">
        <v>1</v>
      </c>
      <c r="N550">
        <v>1</v>
      </c>
      <c r="P550">
        <v>1</v>
      </c>
      <c r="V550">
        <v>1</v>
      </c>
      <c r="X550">
        <v>1</v>
      </c>
    </row>
    <row r="551" spans="1:25">
      <c r="A551" s="26"/>
      <c r="B551" s="24" t="s">
        <v>1100</v>
      </c>
      <c r="C551" s="24" t="s">
        <v>647</v>
      </c>
      <c r="D551" s="25" t="s">
        <v>176</v>
      </c>
      <c r="E551" s="25" t="s">
        <v>1575</v>
      </c>
      <c r="F551" s="25" t="s">
        <v>653</v>
      </c>
      <c r="G551" s="25" t="s">
        <v>744</v>
      </c>
      <c r="L551">
        <v>1</v>
      </c>
      <c r="N551">
        <v>1</v>
      </c>
      <c r="P551">
        <v>1</v>
      </c>
      <c r="V551">
        <v>1</v>
      </c>
      <c r="X551">
        <v>1</v>
      </c>
    </row>
    <row r="552" spans="1:25">
      <c r="A552" s="26"/>
      <c r="B552" s="24" t="s">
        <v>1100</v>
      </c>
      <c r="C552" s="24" t="s">
        <v>648</v>
      </c>
      <c r="D552" s="25" t="s">
        <v>176</v>
      </c>
      <c r="E552" s="25" t="s">
        <v>1575</v>
      </c>
      <c r="F552" s="25" t="s">
        <v>653</v>
      </c>
      <c r="G552" s="25" t="s">
        <v>744</v>
      </c>
      <c r="L552">
        <v>1</v>
      </c>
      <c r="N552">
        <v>1</v>
      </c>
      <c r="P552">
        <v>1</v>
      </c>
      <c r="V552">
        <v>1</v>
      </c>
      <c r="X552">
        <v>1</v>
      </c>
    </row>
    <row r="553" spans="1:25">
      <c r="A553" s="26"/>
      <c r="B553" s="24" t="s">
        <v>1100</v>
      </c>
      <c r="C553" s="24" t="s">
        <v>649</v>
      </c>
      <c r="D553" s="25" t="s">
        <v>176</v>
      </c>
      <c r="E553" s="25" t="s">
        <v>1575</v>
      </c>
      <c r="F553" s="25" t="s">
        <v>653</v>
      </c>
      <c r="G553" s="25" t="s">
        <v>744</v>
      </c>
      <c r="L553">
        <v>1</v>
      </c>
      <c r="N553">
        <v>1</v>
      </c>
      <c r="P553">
        <v>1</v>
      </c>
      <c r="V553">
        <v>1</v>
      </c>
      <c r="X553">
        <v>1</v>
      </c>
    </row>
    <row r="554" spans="1:25">
      <c r="A554" s="26"/>
      <c r="B554" s="24" t="s">
        <v>1100</v>
      </c>
      <c r="C554" s="24" t="s">
        <v>650</v>
      </c>
      <c r="D554" s="25" t="s">
        <v>176</v>
      </c>
      <c r="E554" s="25" t="s">
        <v>1575</v>
      </c>
      <c r="F554" s="25" t="s">
        <v>653</v>
      </c>
      <c r="G554" s="25" t="s">
        <v>744</v>
      </c>
      <c r="L554">
        <v>1</v>
      </c>
      <c r="N554">
        <v>1</v>
      </c>
      <c r="P554">
        <v>1</v>
      </c>
      <c r="V554">
        <v>1</v>
      </c>
      <c r="X554">
        <v>1</v>
      </c>
    </row>
    <row r="555" spans="1:25">
      <c r="A555" s="26" t="s">
        <v>1614</v>
      </c>
      <c r="B555" s="24" t="s">
        <v>1100</v>
      </c>
      <c r="C555" s="24" t="s">
        <v>1393</v>
      </c>
      <c r="D555" s="25" t="s">
        <v>1569</v>
      </c>
      <c r="E555" s="25"/>
      <c r="F555" s="25" t="s">
        <v>653</v>
      </c>
      <c r="G555" s="25" t="s">
        <v>744</v>
      </c>
      <c r="L555">
        <v>1</v>
      </c>
      <c r="N555">
        <v>1</v>
      </c>
      <c r="P555">
        <v>1</v>
      </c>
      <c r="Y555">
        <v>1</v>
      </c>
    </row>
    <row r="556" spans="1:25">
      <c r="A556" s="26" t="s">
        <v>1615</v>
      </c>
      <c r="B556" s="24" t="s">
        <v>1100</v>
      </c>
      <c r="C556" s="24" t="s">
        <v>1394</v>
      </c>
      <c r="D556" s="25" t="s">
        <v>1569</v>
      </c>
      <c r="E556" s="25"/>
      <c r="F556" s="25" t="s">
        <v>653</v>
      </c>
      <c r="G556" s="25" t="s">
        <v>744</v>
      </c>
      <c r="L556">
        <v>1</v>
      </c>
      <c r="N556">
        <v>1</v>
      </c>
      <c r="P556">
        <v>1</v>
      </c>
      <c r="Y556">
        <v>1</v>
      </c>
    </row>
    <row r="557" spans="1:25">
      <c r="A557" s="26" t="s">
        <v>1616</v>
      </c>
      <c r="B557" s="24" t="s">
        <v>1100</v>
      </c>
      <c r="C557" s="24" t="s">
        <v>1395</v>
      </c>
      <c r="D557" s="25" t="s">
        <v>177</v>
      </c>
      <c r="E557" s="25"/>
      <c r="F557" s="25" t="s">
        <v>653</v>
      </c>
      <c r="G557" s="25" t="s">
        <v>744</v>
      </c>
      <c r="L557">
        <v>1</v>
      </c>
      <c r="N557">
        <v>1</v>
      </c>
      <c r="P557">
        <v>1</v>
      </c>
      <c r="Y557">
        <v>1</v>
      </c>
    </row>
    <row r="558" spans="1:25">
      <c r="A558" s="26" t="s">
        <v>1617</v>
      </c>
      <c r="B558" s="24" t="s">
        <v>1100</v>
      </c>
      <c r="C558" s="24" t="s">
        <v>1396</v>
      </c>
      <c r="D558" s="25" t="s">
        <v>177</v>
      </c>
      <c r="E558" s="25"/>
      <c r="F558" s="25" t="s">
        <v>653</v>
      </c>
      <c r="G558" s="25" t="s">
        <v>744</v>
      </c>
      <c r="L558">
        <v>1</v>
      </c>
      <c r="N558">
        <v>1</v>
      </c>
      <c r="P558">
        <v>1</v>
      </c>
      <c r="Y558">
        <v>1</v>
      </c>
    </row>
    <row r="559" spans="1:25">
      <c r="A559" s="26"/>
      <c r="B559" s="24" t="s">
        <v>1100</v>
      </c>
      <c r="C559" s="24" t="s">
        <v>1398</v>
      </c>
      <c r="D559" s="25" t="s">
        <v>177</v>
      </c>
      <c r="E559" s="25"/>
      <c r="F559" s="25" t="s">
        <v>653</v>
      </c>
      <c r="G559" s="25" t="s">
        <v>744</v>
      </c>
      <c r="L559">
        <v>1</v>
      </c>
      <c r="N559">
        <v>1</v>
      </c>
      <c r="P559">
        <v>1</v>
      </c>
      <c r="Y559">
        <v>1</v>
      </c>
    </row>
    <row r="560" spans="1:25">
      <c r="A560" s="26"/>
      <c r="B560" s="24" t="s">
        <v>1100</v>
      </c>
      <c r="C560" s="24" t="s">
        <v>1399</v>
      </c>
      <c r="D560" s="25" t="s">
        <v>177</v>
      </c>
      <c r="E560" s="25"/>
      <c r="F560" s="25" t="s">
        <v>653</v>
      </c>
      <c r="G560" s="25" t="s">
        <v>744</v>
      </c>
      <c r="L560">
        <v>1</v>
      </c>
      <c r="N560">
        <v>1</v>
      </c>
      <c r="P560">
        <v>1</v>
      </c>
      <c r="Y560">
        <v>1</v>
      </c>
    </row>
    <row r="561" spans="1:25">
      <c r="A561" s="26"/>
      <c r="B561" s="24" t="s">
        <v>1100</v>
      </c>
      <c r="C561" s="24" t="s">
        <v>1434</v>
      </c>
      <c r="D561" s="25" t="s">
        <v>177</v>
      </c>
      <c r="E561" s="25"/>
      <c r="F561" s="25" t="s">
        <v>653</v>
      </c>
      <c r="G561" s="25" t="s">
        <v>744</v>
      </c>
      <c r="L561">
        <v>1</v>
      </c>
      <c r="N561">
        <v>1</v>
      </c>
      <c r="P561">
        <v>1</v>
      </c>
      <c r="Y561">
        <v>1</v>
      </c>
    </row>
    <row r="562" spans="1:25">
      <c r="A562" s="26"/>
      <c r="B562" s="24" t="s">
        <v>1100</v>
      </c>
      <c r="C562" s="24" t="s">
        <v>1647</v>
      </c>
      <c r="D562" s="25" t="s">
        <v>177</v>
      </c>
      <c r="E562" s="25"/>
      <c r="F562" s="25" t="s">
        <v>653</v>
      </c>
      <c r="G562" s="25" t="s">
        <v>744</v>
      </c>
      <c r="L562">
        <v>1</v>
      </c>
      <c r="N562">
        <v>1</v>
      </c>
      <c r="P562">
        <v>1</v>
      </c>
      <c r="Y562">
        <v>1</v>
      </c>
    </row>
    <row r="563" spans="1:25">
      <c r="A563" s="26"/>
      <c r="B563" s="24" t="s">
        <v>1100</v>
      </c>
      <c r="C563" s="24" t="s">
        <v>1648</v>
      </c>
      <c r="D563" s="25" t="s">
        <v>177</v>
      </c>
      <c r="E563" s="25"/>
      <c r="F563" s="25" t="s">
        <v>653</v>
      </c>
      <c r="G563" s="25" t="s">
        <v>744</v>
      </c>
      <c r="L563">
        <v>1</v>
      </c>
      <c r="N563">
        <v>1</v>
      </c>
      <c r="P563">
        <v>1</v>
      </c>
      <c r="Y563">
        <v>1</v>
      </c>
    </row>
    <row r="564" spans="1:25">
      <c r="A564" s="26" t="s">
        <v>1618</v>
      </c>
      <c r="B564" s="24" t="s">
        <v>1100</v>
      </c>
      <c r="C564" s="24" t="s">
        <v>1649</v>
      </c>
      <c r="D564" s="25" t="s">
        <v>177</v>
      </c>
      <c r="E564" s="25"/>
      <c r="F564" s="25" t="s">
        <v>653</v>
      </c>
      <c r="G564" s="25" t="s">
        <v>744</v>
      </c>
      <c r="L564">
        <v>1</v>
      </c>
      <c r="N564">
        <v>1</v>
      </c>
      <c r="P564">
        <v>1</v>
      </c>
      <c r="Y564">
        <v>1</v>
      </c>
    </row>
    <row r="565" spans="1:25">
      <c r="A565" s="26" t="s">
        <v>1347</v>
      </c>
      <c r="B565" s="22" t="s">
        <v>173</v>
      </c>
      <c r="C565" s="22" t="s">
        <v>1436</v>
      </c>
      <c r="D565" s="23" t="s">
        <v>1653</v>
      </c>
      <c r="E565" s="23"/>
      <c r="F565" s="23" t="s">
        <v>653</v>
      </c>
      <c r="G565" s="23"/>
      <c r="L565">
        <v>1</v>
      </c>
      <c r="N565">
        <v>1</v>
      </c>
      <c r="P565">
        <v>1</v>
      </c>
      <c r="U565">
        <v>1</v>
      </c>
    </row>
    <row r="566" spans="1:25">
      <c r="A566" s="26" t="s">
        <v>1348</v>
      </c>
      <c r="B566" s="22" t="s">
        <v>173</v>
      </c>
      <c r="C566" s="22" t="s">
        <v>1422</v>
      </c>
      <c r="D566" s="23" t="s">
        <v>1653</v>
      </c>
      <c r="E566" s="23"/>
      <c r="F566" s="23" t="s">
        <v>1652</v>
      </c>
      <c r="G566" s="23"/>
      <c r="L566">
        <v>1</v>
      </c>
      <c r="N566">
        <v>1</v>
      </c>
      <c r="P566">
        <v>1</v>
      </c>
      <c r="U566">
        <v>1</v>
      </c>
    </row>
    <row r="567" spans="1:25">
      <c r="A567" s="26" t="s">
        <v>1349</v>
      </c>
      <c r="B567" s="22" t="s">
        <v>173</v>
      </c>
      <c r="C567" s="22" t="s">
        <v>1423</v>
      </c>
      <c r="D567" s="23" t="s">
        <v>196</v>
      </c>
      <c r="E567" s="23"/>
      <c r="F567" s="23" t="s">
        <v>653</v>
      </c>
      <c r="G567" s="23"/>
      <c r="L567">
        <v>1</v>
      </c>
      <c r="N567">
        <v>1</v>
      </c>
      <c r="P567">
        <v>1</v>
      </c>
      <c r="U567">
        <v>1</v>
      </c>
    </row>
    <row r="568" spans="1:25">
      <c r="A568" s="26" t="s">
        <v>1350</v>
      </c>
      <c r="B568" s="22" t="s">
        <v>173</v>
      </c>
      <c r="C568" s="22" t="s">
        <v>1424</v>
      </c>
      <c r="D568" s="23" t="s">
        <v>196</v>
      </c>
      <c r="E568" s="23"/>
      <c r="F568" s="23" t="s">
        <v>653</v>
      </c>
      <c r="G568" s="23"/>
      <c r="L568">
        <v>1</v>
      </c>
      <c r="N568">
        <v>1</v>
      </c>
      <c r="P568">
        <v>1</v>
      </c>
      <c r="U568">
        <v>1</v>
      </c>
    </row>
    <row r="569" spans="1:25">
      <c r="A569" s="26" t="s">
        <v>1351</v>
      </c>
      <c r="B569" s="22" t="s">
        <v>173</v>
      </c>
      <c r="C569" s="22" t="s">
        <v>1425</v>
      </c>
      <c r="D569" s="23" t="s">
        <v>196</v>
      </c>
      <c r="E569" s="23"/>
      <c r="F569" s="23" t="s">
        <v>653</v>
      </c>
      <c r="G569" s="23"/>
      <c r="L569">
        <v>1</v>
      </c>
      <c r="N569">
        <v>1</v>
      </c>
      <c r="P569">
        <v>1</v>
      </c>
      <c r="U569">
        <v>1</v>
      </c>
    </row>
    <row r="570" spans="1:25">
      <c r="A570" s="26" t="s">
        <v>1352</v>
      </c>
      <c r="B570" s="22" t="s">
        <v>173</v>
      </c>
      <c r="C570" s="22" t="s">
        <v>1426</v>
      </c>
      <c r="D570" s="23" t="s">
        <v>196</v>
      </c>
      <c r="E570" s="23"/>
      <c r="F570" s="23" t="s">
        <v>653</v>
      </c>
      <c r="G570" s="23"/>
      <c r="L570">
        <v>1</v>
      </c>
      <c r="N570">
        <v>1</v>
      </c>
      <c r="P570">
        <v>1</v>
      </c>
      <c r="U570">
        <v>1</v>
      </c>
    </row>
    <row r="571" spans="1:25">
      <c r="A571" s="26" t="s">
        <v>1353</v>
      </c>
      <c r="B571" s="22" t="s">
        <v>173</v>
      </c>
      <c r="C571" s="22" t="s">
        <v>1437</v>
      </c>
      <c r="D571" s="23" t="s">
        <v>196</v>
      </c>
      <c r="E571" s="23"/>
      <c r="F571" s="23" t="s">
        <v>653</v>
      </c>
      <c r="G571" s="23"/>
      <c r="L571">
        <v>1</v>
      </c>
      <c r="N571">
        <v>1</v>
      </c>
      <c r="P571">
        <v>1</v>
      </c>
      <c r="U571">
        <v>1</v>
      </c>
    </row>
    <row r="572" spans="1:25">
      <c r="A572" s="26" t="s">
        <v>1355</v>
      </c>
      <c r="B572" s="22" t="s">
        <v>173</v>
      </c>
      <c r="C572" s="22" t="s">
        <v>1669</v>
      </c>
      <c r="D572" s="23" t="s">
        <v>196</v>
      </c>
      <c r="E572" s="23"/>
      <c r="F572" s="23" t="s">
        <v>653</v>
      </c>
      <c r="G572" s="23"/>
      <c r="L572">
        <v>1</v>
      </c>
      <c r="N572">
        <v>1</v>
      </c>
      <c r="P572">
        <v>1</v>
      </c>
      <c r="U572">
        <v>1</v>
      </c>
    </row>
    <row r="573" spans="1:25">
      <c r="A573" s="26" t="s">
        <v>1356</v>
      </c>
      <c r="B573" s="22" t="s">
        <v>173</v>
      </c>
      <c r="C573" s="22" t="s">
        <v>1670</v>
      </c>
      <c r="D573" s="23" t="s">
        <v>196</v>
      </c>
      <c r="E573" s="23"/>
      <c r="F573" s="23" t="s">
        <v>653</v>
      </c>
      <c r="G573" s="23"/>
      <c r="L573">
        <v>1</v>
      </c>
      <c r="N573">
        <v>1</v>
      </c>
      <c r="P573">
        <v>1</v>
      </c>
      <c r="U573">
        <v>1</v>
      </c>
    </row>
    <row r="574" spans="1:25">
      <c r="A574" s="26" t="s">
        <v>1357</v>
      </c>
      <c r="B574" s="22" t="s">
        <v>173</v>
      </c>
      <c r="C574" s="22" t="s">
        <v>1671</v>
      </c>
      <c r="D574" s="23" t="s">
        <v>196</v>
      </c>
      <c r="E574" s="23"/>
      <c r="F574" s="23" t="s">
        <v>653</v>
      </c>
      <c r="G574" s="23"/>
      <c r="L574">
        <v>1</v>
      </c>
      <c r="N574">
        <v>1</v>
      </c>
      <c r="P574">
        <v>1</v>
      </c>
      <c r="U574">
        <v>1</v>
      </c>
    </row>
    <row r="575" spans="1:25">
      <c r="A575" s="26" t="s">
        <v>1358</v>
      </c>
      <c r="B575" s="22" t="s">
        <v>173</v>
      </c>
      <c r="C575" s="22" t="s">
        <v>1672</v>
      </c>
      <c r="D575" s="23" t="s">
        <v>196</v>
      </c>
      <c r="E575" s="23"/>
      <c r="F575" s="23" t="s">
        <v>653</v>
      </c>
      <c r="G575" s="23"/>
      <c r="L575">
        <v>1</v>
      </c>
      <c r="N575">
        <v>1</v>
      </c>
      <c r="P575">
        <v>1</v>
      </c>
      <c r="U575">
        <v>1</v>
      </c>
    </row>
    <row r="576" spans="1:25">
      <c r="A576" s="26" t="s">
        <v>1359</v>
      </c>
      <c r="B576" s="22" t="s">
        <v>173</v>
      </c>
      <c r="C576" s="22" t="s">
        <v>1673</v>
      </c>
      <c r="D576" s="23" t="s">
        <v>196</v>
      </c>
      <c r="E576" s="23"/>
      <c r="F576" s="23" t="s">
        <v>653</v>
      </c>
      <c r="G576" s="23"/>
      <c r="L576">
        <v>1</v>
      </c>
      <c r="N576">
        <v>1</v>
      </c>
      <c r="P576">
        <v>1</v>
      </c>
      <c r="U576">
        <v>1</v>
      </c>
    </row>
    <row r="577" spans="1:21">
      <c r="A577" s="26" t="s">
        <v>1360</v>
      </c>
      <c r="B577" s="22" t="s">
        <v>173</v>
      </c>
      <c r="C577" s="22" t="s">
        <v>1674</v>
      </c>
      <c r="D577" s="23" t="s">
        <v>196</v>
      </c>
      <c r="E577" s="23"/>
      <c r="F577" s="23" t="s">
        <v>653</v>
      </c>
      <c r="G577" s="23"/>
      <c r="L577">
        <v>1</v>
      </c>
      <c r="N577">
        <v>1</v>
      </c>
      <c r="P577">
        <v>1</v>
      </c>
      <c r="U577">
        <v>1</v>
      </c>
    </row>
    <row r="578" spans="1:21">
      <c r="A578" s="26" t="s">
        <v>1361</v>
      </c>
      <c r="B578" s="35" t="s">
        <v>173</v>
      </c>
      <c r="C578" s="35" t="s">
        <v>1650</v>
      </c>
      <c r="D578" s="36" t="s">
        <v>1654</v>
      </c>
      <c r="E578" s="36"/>
      <c r="F578" s="36" t="s">
        <v>653</v>
      </c>
      <c r="G578" s="36"/>
    </row>
    <row r="579" spans="1:21">
      <c r="A579" s="26" t="s">
        <v>1362</v>
      </c>
      <c r="B579" s="35" t="s">
        <v>173</v>
      </c>
      <c r="C579" s="35" t="s">
        <v>1651</v>
      </c>
      <c r="D579" s="36" t="s">
        <v>1654</v>
      </c>
      <c r="E579" s="36"/>
      <c r="F579" s="36" t="s">
        <v>653</v>
      </c>
      <c r="G579" s="36"/>
    </row>
    <row r="580" spans="1:21">
      <c r="A580" s="26" t="s">
        <v>1362</v>
      </c>
      <c r="B580" s="35" t="s">
        <v>173</v>
      </c>
      <c r="C580" s="39" t="s">
        <v>1438</v>
      </c>
      <c r="D580" s="36" t="s">
        <v>197</v>
      </c>
      <c r="E580" s="36"/>
      <c r="F580" s="36" t="s">
        <v>653</v>
      </c>
      <c r="G580" s="36"/>
    </row>
    <row r="581" spans="1:21">
      <c r="A581" s="26" t="s">
        <v>1363</v>
      </c>
      <c r="B581" s="35" t="s">
        <v>173</v>
      </c>
      <c r="C581" s="39" t="s">
        <v>1427</v>
      </c>
      <c r="D581" s="36" t="s">
        <v>197</v>
      </c>
      <c r="E581" s="36"/>
      <c r="F581" s="36" t="s">
        <v>653</v>
      </c>
      <c r="G581" s="36"/>
    </row>
    <row r="582" spans="1:21">
      <c r="A582" s="26" t="s">
        <v>1364</v>
      </c>
      <c r="B582" s="35" t="s">
        <v>173</v>
      </c>
      <c r="C582" s="39" t="s">
        <v>1428</v>
      </c>
      <c r="D582" s="36" t="s">
        <v>197</v>
      </c>
      <c r="E582" s="36"/>
      <c r="F582" s="36" t="s">
        <v>653</v>
      </c>
      <c r="G582" s="36"/>
    </row>
    <row r="583" spans="1:21">
      <c r="A583" s="26" t="s">
        <v>1365</v>
      </c>
      <c r="B583" s="35" t="s">
        <v>173</v>
      </c>
      <c r="C583" s="39" t="s">
        <v>1429</v>
      </c>
      <c r="D583" s="36" t="s">
        <v>197</v>
      </c>
      <c r="E583" s="36"/>
      <c r="F583" s="36" t="s">
        <v>653</v>
      </c>
      <c r="G583" s="36"/>
    </row>
    <row r="584" spans="1:21">
      <c r="A584" s="26"/>
      <c r="B584" s="35" t="s">
        <v>173</v>
      </c>
      <c r="C584" s="39" t="s">
        <v>1430</v>
      </c>
      <c r="D584" s="36" t="s">
        <v>197</v>
      </c>
      <c r="E584" s="36"/>
      <c r="F584" s="36" t="s">
        <v>653</v>
      </c>
      <c r="G584" s="36"/>
    </row>
    <row r="585" spans="1:21">
      <c r="A585" s="26"/>
      <c r="B585" s="35" t="s">
        <v>173</v>
      </c>
      <c r="C585" s="39" t="s">
        <v>1431</v>
      </c>
      <c r="D585" s="36" t="s">
        <v>197</v>
      </c>
      <c r="E585" s="36"/>
      <c r="F585" s="36" t="s">
        <v>1127</v>
      </c>
      <c r="G585" s="36"/>
    </row>
    <row r="586" spans="1:21">
      <c r="B586" s="35" t="s">
        <v>173</v>
      </c>
      <c r="C586" s="39" t="s">
        <v>1432</v>
      </c>
      <c r="D586" s="36" t="s">
        <v>197</v>
      </c>
      <c r="E586" s="36"/>
      <c r="F586" s="36" t="s">
        <v>1103</v>
      </c>
      <c r="G586" s="36"/>
    </row>
    <row r="587" spans="1:21">
      <c r="B587" s="35" t="s">
        <v>173</v>
      </c>
      <c r="C587" s="39" t="s">
        <v>1439</v>
      </c>
      <c r="D587" s="36" t="s">
        <v>197</v>
      </c>
      <c r="E587" s="36"/>
      <c r="F587" s="36" t="s">
        <v>1103</v>
      </c>
      <c r="G587" s="36"/>
    </row>
    <row r="598" spans="1:7">
      <c r="A598" t="s">
        <v>1469</v>
      </c>
      <c r="B598" t="s">
        <v>173</v>
      </c>
      <c r="C598" t="s">
        <v>1016</v>
      </c>
      <c r="G598" t="s">
        <v>1017</v>
      </c>
    </row>
    <row r="599" spans="1:7">
      <c r="A599" t="s">
        <v>1470</v>
      </c>
      <c r="B599" t="s">
        <v>173</v>
      </c>
      <c r="C599" t="s">
        <v>1022</v>
      </c>
      <c r="G599" t="s">
        <v>1024</v>
      </c>
    </row>
    <row r="600" spans="1:7">
      <c r="A600" t="s">
        <v>1471</v>
      </c>
      <c r="B600" t="s">
        <v>173</v>
      </c>
      <c r="C600" t="s">
        <v>1025</v>
      </c>
      <c r="G600" t="s">
        <v>231</v>
      </c>
    </row>
    <row r="601" spans="1:7">
      <c r="A601" t="s">
        <v>1472</v>
      </c>
      <c r="B601" t="s">
        <v>173</v>
      </c>
      <c r="C601" t="s">
        <v>1026</v>
      </c>
      <c r="G601" t="s">
        <v>231</v>
      </c>
    </row>
    <row r="602" spans="1:7">
      <c r="A602" t="s">
        <v>1473</v>
      </c>
      <c r="B602" t="s">
        <v>173</v>
      </c>
      <c r="C602" t="s">
        <v>1027</v>
      </c>
      <c r="G602" t="s">
        <v>231</v>
      </c>
    </row>
    <row r="603" spans="1:7">
      <c r="A603" t="s">
        <v>1474</v>
      </c>
      <c r="B603" t="s">
        <v>173</v>
      </c>
      <c r="C603" t="s">
        <v>1033</v>
      </c>
      <c r="G603" t="s">
        <v>1031</v>
      </c>
    </row>
    <row r="604" spans="1:7">
      <c r="A604" t="s">
        <v>1475</v>
      </c>
      <c r="B604" t="s">
        <v>173</v>
      </c>
      <c r="C604" t="s">
        <v>1028</v>
      </c>
      <c r="G604" t="s">
        <v>1031</v>
      </c>
    </row>
    <row r="605" spans="1:7">
      <c r="A605" t="s">
        <v>1476</v>
      </c>
      <c r="B605" t="s">
        <v>173</v>
      </c>
      <c r="C605" t="s">
        <v>1034</v>
      </c>
      <c r="G605" t="s">
        <v>1030</v>
      </c>
    </row>
    <row r="606" spans="1:7">
      <c r="A606" t="s">
        <v>1477</v>
      </c>
      <c r="B606" t="s">
        <v>173</v>
      </c>
      <c r="C606" t="s">
        <v>1035</v>
      </c>
      <c r="G606" t="s">
        <v>1030</v>
      </c>
    </row>
    <row r="607" spans="1:7">
      <c r="A607" t="s">
        <v>1478</v>
      </c>
      <c r="B607" t="s">
        <v>173</v>
      </c>
      <c r="C607" t="s">
        <v>1029</v>
      </c>
      <c r="G607" t="s">
        <v>1030</v>
      </c>
    </row>
    <row r="608" spans="1:7">
      <c r="A608" t="s">
        <v>1479</v>
      </c>
      <c r="B608" t="s">
        <v>173</v>
      </c>
      <c r="C608" t="s">
        <v>1036</v>
      </c>
      <c r="G608" t="s">
        <v>1030</v>
      </c>
    </row>
    <row r="609" spans="1:7">
      <c r="A609" t="s">
        <v>1480</v>
      </c>
      <c r="B609" t="s">
        <v>173</v>
      </c>
      <c r="C609" t="s">
        <v>1037</v>
      </c>
      <c r="G609" t="s">
        <v>1030</v>
      </c>
    </row>
    <row r="610" spans="1:7">
      <c r="A610" t="s">
        <v>1481</v>
      </c>
      <c r="B610" t="s">
        <v>173</v>
      </c>
      <c r="C610" t="s">
        <v>1033</v>
      </c>
      <c r="G610" t="s">
        <v>1039</v>
      </c>
    </row>
    <row r="611" spans="1:7">
      <c r="A611" t="s">
        <v>1482</v>
      </c>
      <c r="B611" t="s">
        <v>173</v>
      </c>
      <c r="C611" t="s">
        <v>1022</v>
      </c>
      <c r="G611" t="s">
        <v>1039</v>
      </c>
    </row>
    <row r="612" spans="1:7">
      <c r="A612" t="s">
        <v>1483</v>
      </c>
      <c r="B612" t="s">
        <v>173</v>
      </c>
      <c r="C612" t="s">
        <v>1025</v>
      </c>
      <c r="G612" t="s">
        <v>1038</v>
      </c>
    </row>
    <row r="613" spans="1:7">
      <c r="A613" t="s">
        <v>1484</v>
      </c>
      <c r="B613" t="s">
        <v>173</v>
      </c>
      <c r="C613" t="s">
        <v>1026</v>
      </c>
      <c r="G613" t="s">
        <v>1038</v>
      </c>
    </row>
    <row r="614" spans="1:7">
      <c r="A614" t="s">
        <v>1485</v>
      </c>
      <c r="B614" t="s">
        <v>173</v>
      </c>
      <c r="C614" t="s">
        <v>1027</v>
      </c>
      <c r="G614" t="s">
        <v>1038</v>
      </c>
    </row>
    <row r="615" spans="1:7">
      <c r="A615" t="s">
        <v>1486</v>
      </c>
      <c r="B615" t="s">
        <v>173</v>
      </c>
      <c r="C615" t="s">
        <v>1046</v>
      </c>
      <c r="G615" t="s">
        <v>1051</v>
      </c>
    </row>
    <row r="616" spans="1:7">
      <c r="A616" t="s">
        <v>1487</v>
      </c>
      <c r="B616" t="s">
        <v>173</v>
      </c>
      <c r="C616" t="s">
        <v>1044</v>
      </c>
      <c r="G616" t="s">
        <v>1052</v>
      </c>
    </row>
    <row r="617" spans="1:7">
      <c r="A617" t="s">
        <v>1488</v>
      </c>
      <c r="B617" t="s">
        <v>173</v>
      </c>
      <c r="C617" t="s">
        <v>1047</v>
      </c>
      <c r="G617" t="s">
        <v>1050</v>
      </c>
    </row>
    <row r="618" spans="1:7">
      <c r="A618" t="s">
        <v>1489</v>
      </c>
      <c r="B618" t="s">
        <v>173</v>
      </c>
      <c r="C618" t="s">
        <v>1048</v>
      </c>
      <c r="G618" t="s">
        <v>1050</v>
      </c>
    </row>
    <row r="619" spans="1:7">
      <c r="A619" t="s">
        <v>1490</v>
      </c>
      <c r="B619" t="s">
        <v>173</v>
      </c>
      <c r="C619" t="s">
        <v>1045</v>
      </c>
      <c r="G619" t="s">
        <v>1050</v>
      </c>
    </row>
    <row r="620" spans="1:7">
      <c r="A620" t="s">
        <v>1491</v>
      </c>
      <c r="B620" t="s">
        <v>173</v>
      </c>
      <c r="C620" t="s">
        <v>1049</v>
      </c>
      <c r="G620" t="s">
        <v>1050</v>
      </c>
    </row>
    <row r="621" spans="1:7">
      <c r="A621" t="s">
        <v>1492</v>
      </c>
      <c r="B621" t="s">
        <v>173</v>
      </c>
      <c r="C621" t="s">
        <v>1022</v>
      </c>
      <c r="G621" t="s">
        <v>1041</v>
      </c>
    </row>
    <row r="622" spans="1:7">
      <c r="A622" t="s">
        <v>1493</v>
      </c>
      <c r="B622" t="s">
        <v>173</v>
      </c>
      <c r="C622" t="s">
        <v>1025</v>
      </c>
      <c r="G622" t="s">
        <v>1041</v>
      </c>
    </row>
    <row r="623" spans="1:7">
      <c r="A623" t="s">
        <v>1494</v>
      </c>
      <c r="B623" t="s">
        <v>173</v>
      </c>
      <c r="C623" t="s">
        <v>1026</v>
      </c>
      <c r="G623" t="s">
        <v>1040</v>
      </c>
    </row>
    <row r="624" spans="1:7">
      <c r="A624" t="s">
        <v>1495</v>
      </c>
      <c r="B624" t="s">
        <v>173</v>
      </c>
      <c r="C624" t="s">
        <v>1027</v>
      </c>
      <c r="G624" t="s">
        <v>1040</v>
      </c>
    </row>
    <row r="625" spans="1:7">
      <c r="A625" t="s">
        <v>1496</v>
      </c>
      <c r="B625" t="s">
        <v>173</v>
      </c>
      <c r="C625" t="s">
        <v>1033</v>
      </c>
      <c r="G625" t="s">
        <v>1040</v>
      </c>
    </row>
    <row r="626" spans="1:7">
      <c r="A626" t="s">
        <v>1497</v>
      </c>
      <c r="B626" t="s">
        <v>173</v>
      </c>
      <c r="C626" t="s">
        <v>1028</v>
      </c>
      <c r="G626" t="s">
        <v>1040</v>
      </c>
    </row>
    <row r="627" spans="1:7">
      <c r="A627" t="s">
        <v>1498</v>
      </c>
      <c r="B627" t="s">
        <v>173</v>
      </c>
      <c r="C627" t="s">
        <v>1034</v>
      </c>
      <c r="G627" t="s">
        <v>1040</v>
      </c>
    </row>
    <row r="628" spans="1:7">
      <c r="A628" t="s">
        <v>1499</v>
      </c>
      <c r="B628" t="s">
        <v>173</v>
      </c>
      <c r="C628" t="s">
        <v>1035</v>
      </c>
      <c r="G628" t="s">
        <v>1040</v>
      </c>
    </row>
    <row r="629" spans="1:7">
      <c r="A629" t="s">
        <v>1500</v>
      </c>
      <c r="B629" t="s">
        <v>173</v>
      </c>
      <c r="C629" t="s">
        <v>1029</v>
      </c>
      <c r="G629" t="s">
        <v>1040</v>
      </c>
    </row>
    <row r="630" spans="1:7">
      <c r="A630" t="s">
        <v>1501</v>
      </c>
      <c r="B630" t="s">
        <v>173</v>
      </c>
      <c r="C630" t="s">
        <v>1043</v>
      </c>
      <c r="G630" t="s">
        <v>1040</v>
      </c>
    </row>
    <row r="631" spans="1:7">
      <c r="A631" t="s">
        <v>1502</v>
      </c>
      <c r="B631" t="s">
        <v>173</v>
      </c>
      <c r="C631" t="s">
        <v>1037</v>
      </c>
      <c r="G631" t="s">
        <v>1040</v>
      </c>
    </row>
    <row r="632" spans="1:7">
      <c r="A632" t="s">
        <v>1503</v>
      </c>
      <c r="B632" t="s">
        <v>173</v>
      </c>
      <c r="C632" t="s">
        <v>1053</v>
      </c>
      <c r="G632" t="s">
        <v>1050</v>
      </c>
    </row>
    <row r="633" spans="1:7">
      <c r="A633" t="s">
        <v>1504</v>
      </c>
      <c r="B633" t="s">
        <v>173</v>
      </c>
      <c r="C633" t="s">
        <v>1055</v>
      </c>
      <c r="G633" t="s">
        <v>1058</v>
      </c>
    </row>
    <row r="634" spans="1:7">
      <c r="A634" t="s">
        <v>1505</v>
      </c>
      <c r="B634" t="s">
        <v>173</v>
      </c>
      <c r="C634" t="s">
        <v>1054</v>
      </c>
      <c r="G634" t="s">
        <v>1058</v>
      </c>
    </row>
    <row r="635" spans="1:7">
      <c r="A635" t="s">
        <v>1506</v>
      </c>
      <c r="B635" t="s">
        <v>173</v>
      </c>
      <c r="C635" t="s">
        <v>1034</v>
      </c>
      <c r="G635" t="s">
        <v>1057</v>
      </c>
    </row>
    <row r="636" spans="1:7">
      <c r="A636" t="s">
        <v>1507</v>
      </c>
      <c r="B636" t="s">
        <v>173</v>
      </c>
      <c r="C636" t="s">
        <v>1035</v>
      </c>
      <c r="G636" t="s">
        <v>1057</v>
      </c>
    </row>
    <row r="637" spans="1:7">
      <c r="A637" t="s">
        <v>1508</v>
      </c>
      <c r="B637" t="s">
        <v>173</v>
      </c>
      <c r="C637" t="s">
        <v>1029</v>
      </c>
      <c r="G637" t="s">
        <v>1057</v>
      </c>
    </row>
    <row r="638" spans="1:7">
      <c r="A638" t="s">
        <v>1509</v>
      </c>
      <c r="B638" t="s">
        <v>173</v>
      </c>
      <c r="C638" t="s">
        <v>1056</v>
      </c>
      <c r="G638" t="s">
        <v>1057</v>
      </c>
    </row>
    <row r="639" spans="1:7">
      <c r="A639" t="s">
        <v>1510</v>
      </c>
      <c r="B639" t="s">
        <v>173</v>
      </c>
      <c r="C639" t="s">
        <v>1037</v>
      </c>
      <c r="G639" t="s">
        <v>1059</v>
      </c>
    </row>
    <row r="640" spans="1:7">
      <c r="A640" t="s">
        <v>1511</v>
      </c>
      <c r="B640" t="s">
        <v>173</v>
      </c>
      <c r="C640" t="s">
        <v>1037</v>
      </c>
      <c r="G640" t="s">
        <v>328</v>
      </c>
    </row>
    <row r="641" spans="1:7">
      <c r="A641" t="s">
        <v>1512</v>
      </c>
      <c r="B641" t="s">
        <v>173</v>
      </c>
      <c r="C641" t="s">
        <v>1060</v>
      </c>
      <c r="G641" t="s">
        <v>1059</v>
      </c>
    </row>
    <row r="642" spans="1:7">
      <c r="A642" t="s">
        <v>1513</v>
      </c>
      <c r="B642" t="s">
        <v>173</v>
      </c>
      <c r="C642" t="s">
        <v>1060</v>
      </c>
      <c r="G642" t="s">
        <v>328</v>
      </c>
    </row>
    <row r="643" spans="1:7">
      <c r="A643" t="s">
        <v>1514</v>
      </c>
      <c r="B643" t="s">
        <v>173</v>
      </c>
      <c r="C643" t="s">
        <v>1022</v>
      </c>
      <c r="G643" t="s">
        <v>1061</v>
      </c>
    </row>
    <row r="644" spans="1:7">
      <c r="A644" t="s">
        <v>1515</v>
      </c>
      <c r="B644" t="s">
        <v>173</v>
      </c>
      <c r="C644" t="s">
        <v>1025</v>
      </c>
      <c r="G644" t="s">
        <v>1061</v>
      </c>
    </row>
    <row r="645" spans="1:7">
      <c r="A645" t="s">
        <v>1516</v>
      </c>
      <c r="B645" t="s">
        <v>173</v>
      </c>
      <c r="C645" t="s">
        <v>1063</v>
      </c>
      <c r="G645" t="s">
        <v>1042</v>
      </c>
    </row>
    <row r="646" spans="1:7">
      <c r="A646" t="s">
        <v>1517</v>
      </c>
      <c r="B646" t="s">
        <v>173</v>
      </c>
      <c r="C646" t="s">
        <v>1002</v>
      </c>
      <c r="G646" t="s">
        <v>1042</v>
      </c>
    </row>
    <row r="647" spans="1:7">
      <c r="A647" t="s">
        <v>1518</v>
      </c>
      <c r="B647" t="s">
        <v>173</v>
      </c>
      <c r="C647" t="s">
        <v>1096</v>
      </c>
      <c r="G647" t="s">
        <v>1067</v>
      </c>
    </row>
    <row r="648" spans="1:7">
      <c r="A648" t="s">
        <v>1519</v>
      </c>
      <c r="B648" t="s">
        <v>173</v>
      </c>
      <c r="C648" t="s">
        <v>1028</v>
      </c>
      <c r="G648" t="s">
        <v>1067</v>
      </c>
    </row>
    <row r="649" spans="1:7">
      <c r="A649" t="s">
        <v>1520</v>
      </c>
      <c r="B649" t="s">
        <v>173</v>
      </c>
      <c r="C649" t="s">
        <v>1097</v>
      </c>
      <c r="G649" t="s">
        <v>1062</v>
      </c>
    </row>
    <row r="650" spans="1:7">
      <c r="A650" t="s">
        <v>1521</v>
      </c>
      <c r="B650" t="s">
        <v>173</v>
      </c>
      <c r="C650" t="s">
        <v>1098</v>
      </c>
      <c r="G650" t="s">
        <v>1062</v>
      </c>
    </row>
    <row r="651" spans="1:7">
      <c r="A651" t="s">
        <v>1522</v>
      </c>
      <c r="B651" t="s">
        <v>173</v>
      </c>
      <c r="C651" t="s">
        <v>1029</v>
      </c>
      <c r="G651" t="s">
        <v>1062</v>
      </c>
    </row>
    <row r="652" spans="1:7">
      <c r="A652" t="s">
        <v>1523</v>
      </c>
      <c r="B652" t="s">
        <v>173</v>
      </c>
      <c r="C652" t="s">
        <v>1099</v>
      </c>
      <c r="G652" t="s">
        <v>1062</v>
      </c>
    </row>
    <row r="653" spans="1:7">
      <c r="A653" t="s">
        <v>1524</v>
      </c>
      <c r="B653" t="s">
        <v>173</v>
      </c>
      <c r="C653" t="s">
        <v>1016</v>
      </c>
      <c r="G653" t="s">
        <v>1064</v>
      </c>
    </row>
    <row r="654" spans="1:7">
      <c r="A654" t="s">
        <v>1525</v>
      </c>
      <c r="B654" t="s">
        <v>173</v>
      </c>
      <c r="C654" t="s">
        <v>1022</v>
      </c>
      <c r="G654" s="11" t="s">
        <v>1064</v>
      </c>
    </row>
    <row r="655" spans="1:7">
      <c r="A655" t="s">
        <v>1526</v>
      </c>
      <c r="B655" t="s">
        <v>173</v>
      </c>
      <c r="C655" t="s">
        <v>1025</v>
      </c>
      <c r="G655" t="s">
        <v>329</v>
      </c>
    </row>
    <row r="656" spans="1:7">
      <c r="A656" t="s">
        <v>1527</v>
      </c>
      <c r="B656" t="s">
        <v>173</v>
      </c>
      <c r="C656" t="s">
        <v>1026</v>
      </c>
      <c r="G656" s="11" t="s">
        <v>329</v>
      </c>
    </row>
    <row r="657" spans="1:7">
      <c r="A657" t="s">
        <v>1528</v>
      </c>
      <c r="B657" t="s">
        <v>173</v>
      </c>
      <c r="C657" t="s">
        <v>1027</v>
      </c>
      <c r="G657" t="s">
        <v>329</v>
      </c>
    </row>
    <row r="658" spans="1:7">
      <c r="A658" t="s">
        <v>1529</v>
      </c>
      <c r="B658" t="s">
        <v>173</v>
      </c>
      <c r="C658" t="s">
        <v>1033</v>
      </c>
      <c r="G658" s="11" t="s">
        <v>1066</v>
      </c>
    </row>
    <row r="659" spans="1:7">
      <c r="A659" t="s">
        <v>1530</v>
      </c>
      <c r="B659" t="s">
        <v>173</v>
      </c>
      <c r="C659" t="s">
        <v>1028</v>
      </c>
      <c r="G659" s="11" t="s">
        <v>1066</v>
      </c>
    </row>
    <row r="660" spans="1:7">
      <c r="A660" t="s">
        <v>1531</v>
      </c>
      <c r="B660" t="s">
        <v>173</v>
      </c>
      <c r="C660" t="s">
        <v>1034</v>
      </c>
      <c r="G660" s="11" t="s">
        <v>1065</v>
      </c>
    </row>
    <row r="661" spans="1:7">
      <c r="A661" t="s">
        <v>1532</v>
      </c>
      <c r="B661" t="s">
        <v>173</v>
      </c>
      <c r="C661" t="s">
        <v>1035</v>
      </c>
      <c r="G661" s="11" t="s">
        <v>1065</v>
      </c>
    </row>
    <row r="662" spans="1:7">
      <c r="A662" t="s">
        <v>1533</v>
      </c>
      <c r="B662" t="s">
        <v>173</v>
      </c>
      <c r="C662" t="s">
        <v>1029</v>
      </c>
      <c r="G662" s="11" t="s">
        <v>1065</v>
      </c>
    </row>
    <row r="663" spans="1:7">
      <c r="A663" t="s">
        <v>1534</v>
      </c>
      <c r="B663" t="s">
        <v>173</v>
      </c>
      <c r="C663" t="s">
        <v>1043</v>
      </c>
      <c r="G663" s="11" t="s">
        <v>1065</v>
      </c>
    </row>
    <row r="664" spans="1:7">
      <c r="A664" t="s">
        <v>1535</v>
      </c>
      <c r="B664" t="s">
        <v>173</v>
      </c>
      <c r="C664" t="s">
        <v>1033</v>
      </c>
      <c r="G664" s="11" t="s">
        <v>1073</v>
      </c>
    </row>
    <row r="665" spans="1:7">
      <c r="A665" t="s">
        <v>1536</v>
      </c>
      <c r="B665" t="s">
        <v>173</v>
      </c>
      <c r="C665" t="s">
        <v>1032</v>
      </c>
      <c r="G665" s="11" t="s">
        <v>1076</v>
      </c>
    </row>
    <row r="666" spans="1:7">
      <c r="A666" t="s">
        <v>1537</v>
      </c>
      <c r="B666" t="s">
        <v>173</v>
      </c>
      <c r="C666" t="s">
        <v>1033</v>
      </c>
      <c r="G666" s="11" t="s">
        <v>265</v>
      </c>
    </row>
    <row r="667" spans="1:7">
      <c r="A667" t="s">
        <v>1538</v>
      </c>
      <c r="B667" t="s">
        <v>173</v>
      </c>
      <c r="C667" t="s">
        <v>1077</v>
      </c>
      <c r="G667" s="11" t="s">
        <v>1076</v>
      </c>
    </row>
    <row r="668" spans="1:7">
      <c r="A668" t="s">
        <v>1539</v>
      </c>
      <c r="B668" t="s">
        <v>173</v>
      </c>
      <c r="C668" t="s">
        <v>1033</v>
      </c>
      <c r="G668" s="11" t="s">
        <v>1074</v>
      </c>
    </row>
    <row r="669" spans="1:7">
      <c r="A669" t="s">
        <v>1540</v>
      </c>
      <c r="B669" t="s">
        <v>173</v>
      </c>
      <c r="C669" t="s">
        <v>1035</v>
      </c>
      <c r="G669" s="11" t="s">
        <v>1076</v>
      </c>
    </row>
    <row r="670" spans="1:7">
      <c r="A670" t="s">
        <v>1541</v>
      </c>
      <c r="B670" t="s">
        <v>173</v>
      </c>
      <c r="C670" t="s">
        <v>1033</v>
      </c>
      <c r="G670" s="11" t="s">
        <v>1075</v>
      </c>
    </row>
    <row r="671" spans="1:7">
      <c r="A671" t="s">
        <v>1542</v>
      </c>
      <c r="B671" t="s">
        <v>173</v>
      </c>
      <c r="C671" t="s">
        <v>1043</v>
      </c>
      <c r="G671" s="11" t="s">
        <v>1076</v>
      </c>
    </row>
    <row r="672" spans="1:7">
      <c r="A672" t="s">
        <v>1543</v>
      </c>
      <c r="B672" t="s">
        <v>173</v>
      </c>
      <c r="C672" t="s">
        <v>1078</v>
      </c>
      <c r="G672" s="11" t="s">
        <v>1076</v>
      </c>
    </row>
    <row r="673" spans="1:7">
      <c r="A673" t="s">
        <v>1544</v>
      </c>
      <c r="B673" t="s">
        <v>173</v>
      </c>
      <c r="C673" t="s">
        <v>1079</v>
      </c>
      <c r="G673" s="11" t="s">
        <v>1082</v>
      </c>
    </row>
    <row r="674" spans="1:7">
      <c r="A674" t="s">
        <v>1545</v>
      </c>
      <c r="B674" t="s">
        <v>173</v>
      </c>
      <c r="C674" t="s">
        <v>1081</v>
      </c>
      <c r="G674" s="11" t="s">
        <v>1082</v>
      </c>
    </row>
    <row r="675" spans="1:7">
      <c r="A675" t="s">
        <v>1546</v>
      </c>
      <c r="B675" t="s">
        <v>173</v>
      </c>
      <c r="C675" t="s">
        <v>1080</v>
      </c>
      <c r="G675" s="11" t="s">
        <v>1082</v>
      </c>
    </row>
    <row r="676" spans="1:7">
      <c r="A676" t="s">
        <v>1547</v>
      </c>
      <c r="B676" t="s">
        <v>173</v>
      </c>
      <c r="C676" t="s">
        <v>1043</v>
      </c>
      <c r="G676" s="11" t="s">
        <v>1083</v>
      </c>
    </row>
    <row r="677" spans="1:7">
      <c r="A677" t="s">
        <v>1548</v>
      </c>
      <c r="B677" t="s">
        <v>173</v>
      </c>
      <c r="C677" t="s">
        <v>1072</v>
      </c>
      <c r="G677" s="11" t="s">
        <v>1073</v>
      </c>
    </row>
    <row r="678" spans="1:7">
      <c r="A678" t="s">
        <v>1549</v>
      </c>
      <c r="B678" t="s">
        <v>173</v>
      </c>
      <c r="C678" t="s">
        <v>1034</v>
      </c>
      <c r="D678" s="11" t="s">
        <v>175</v>
      </c>
      <c r="G678" s="11" t="s">
        <v>265</v>
      </c>
    </row>
    <row r="679" spans="1:7">
      <c r="A679" t="s">
        <v>1550</v>
      </c>
      <c r="B679" t="s">
        <v>173</v>
      </c>
      <c r="C679" t="s">
        <v>989</v>
      </c>
      <c r="D679" s="11" t="s">
        <v>175</v>
      </c>
      <c r="G679" s="11" t="s">
        <v>266</v>
      </c>
    </row>
    <row r="680" spans="1:7">
      <c r="A680" t="s">
        <v>1551</v>
      </c>
      <c r="B680" t="s">
        <v>173</v>
      </c>
      <c r="C680" t="s">
        <v>989</v>
      </c>
      <c r="D680" s="11" t="s">
        <v>175</v>
      </c>
      <c r="G680" s="11" t="s">
        <v>267</v>
      </c>
    </row>
    <row r="681" spans="1:7">
      <c r="A681" t="s">
        <v>1552</v>
      </c>
      <c r="B681" t="s">
        <v>173</v>
      </c>
      <c r="C681" t="s">
        <v>1033</v>
      </c>
      <c r="D681" s="11" t="s">
        <v>175</v>
      </c>
      <c r="G681" s="11" t="s">
        <v>1070</v>
      </c>
    </row>
    <row r="682" spans="1:7">
      <c r="A682" t="s">
        <v>1553</v>
      </c>
      <c r="B682" t="s">
        <v>173</v>
      </c>
      <c r="C682" t="s">
        <v>1028</v>
      </c>
      <c r="D682" s="11" t="s">
        <v>175</v>
      </c>
      <c r="G682" s="11" t="s">
        <v>1070</v>
      </c>
    </row>
    <row r="683" spans="1:7">
      <c r="A683" t="s">
        <v>1554</v>
      </c>
      <c r="B683" t="s">
        <v>173</v>
      </c>
      <c r="C683" t="s">
        <v>1034</v>
      </c>
      <c r="D683" s="11" t="s">
        <v>175</v>
      </c>
      <c r="G683" s="11" t="s">
        <v>1069</v>
      </c>
    </row>
    <row r="684" spans="1:7">
      <c r="A684" t="s">
        <v>1555</v>
      </c>
      <c r="B684" t="s">
        <v>173</v>
      </c>
      <c r="C684" t="s">
        <v>1035</v>
      </c>
      <c r="D684" s="11" t="s">
        <v>175</v>
      </c>
      <c r="G684" s="11" t="s">
        <v>1069</v>
      </c>
    </row>
    <row r="685" spans="1:7">
      <c r="A685" t="s">
        <v>1556</v>
      </c>
      <c r="B685" t="s">
        <v>173</v>
      </c>
      <c r="C685" t="s">
        <v>1029</v>
      </c>
      <c r="D685" s="11" t="s">
        <v>175</v>
      </c>
      <c r="G685" s="11" t="s">
        <v>1069</v>
      </c>
    </row>
    <row r="686" spans="1:7">
      <c r="A686" t="s">
        <v>1557</v>
      </c>
      <c r="B686" t="s">
        <v>173</v>
      </c>
      <c r="C686" t="s">
        <v>1043</v>
      </c>
      <c r="D686" s="11" t="s">
        <v>175</v>
      </c>
      <c r="G686" s="11" t="s">
        <v>1069</v>
      </c>
    </row>
    <row r="687" spans="1:7">
      <c r="A687" t="s">
        <v>1558</v>
      </c>
      <c r="B687" t="s">
        <v>173</v>
      </c>
      <c r="C687" t="s">
        <v>1037</v>
      </c>
      <c r="D687" s="11" t="s">
        <v>175</v>
      </c>
      <c r="G687" s="11" t="s">
        <v>1071</v>
      </c>
    </row>
    <row r="688" spans="1:7">
      <c r="A688" t="s">
        <v>1559</v>
      </c>
      <c r="B688" t="s">
        <v>173</v>
      </c>
      <c r="C688" t="s">
        <v>1033</v>
      </c>
      <c r="D688" s="11" t="s">
        <v>175</v>
      </c>
      <c r="G688" s="11" t="s">
        <v>1084</v>
      </c>
    </row>
    <row r="689" spans="1:7">
      <c r="A689" t="s">
        <v>1560</v>
      </c>
      <c r="B689" t="s">
        <v>173</v>
      </c>
      <c r="C689" t="s">
        <v>1078</v>
      </c>
      <c r="D689" s="11" t="s">
        <v>175</v>
      </c>
      <c r="G689" s="11" t="s">
        <v>1084</v>
      </c>
    </row>
    <row r="690" spans="1:7">
      <c r="A690" t="s">
        <v>1561</v>
      </c>
      <c r="B690" t="s">
        <v>173</v>
      </c>
      <c r="C690" t="s">
        <v>1033</v>
      </c>
      <c r="D690" s="11" t="s">
        <v>175</v>
      </c>
      <c r="G690" s="11" t="s">
        <v>1087</v>
      </c>
    </row>
    <row r="691" spans="1:7">
      <c r="A691" t="s">
        <v>1562</v>
      </c>
      <c r="B691" t="s">
        <v>173</v>
      </c>
      <c r="C691" t="s">
        <v>1028</v>
      </c>
      <c r="D691" s="11" t="s">
        <v>175</v>
      </c>
      <c r="G691" s="11" t="s">
        <v>1087</v>
      </c>
    </row>
    <row r="692" spans="1:7">
      <c r="A692" t="s">
        <v>1563</v>
      </c>
      <c r="B692" t="s">
        <v>173</v>
      </c>
      <c r="C692" t="s">
        <v>1034</v>
      </c>
      <c r="D692" s="11" t="s">
        <v>175</v>
      </c>
      <c r="G692" s="11" t="s">
        <v>1085</v>
      </c>
    </row>
    <row r="693" spans="1:7">
      <c r="A693" t="s">
        <v>1564</v>
      </c>
      <c r="B693" t="s">
        <v>173</v>
      </c>
      <c r="C693" t="s">
        <v>1035</v>
      </c>
      <c r="D693" s="11" t="s">
        <v>175</v>
      </c>
      <c r="G693" s="11" t="s">
        <v>1085</v>
      </c>
    </row>
    <row r="694" spans="1:7">
      <c r="A694" t="s">
        <v>1565</v>
      </c>
      <c r="B694" t="s">
        <v>173</v>
      </c>
      <c r="C694" t="s">
        <v>1029</v>
      </c>
      <c r="D694" s="11" t="s">
        <v>175</v>
      </c>
      <c r="G694" s="11" t="s">
        <v>1085</v>
      </c>
    </row>
    <row r="695" spans="1:7">
      <c r="A695" t="s">
        <v>1566</v>
      </c>
      <c r="B695" t="s">
        <v>173</v>
      </c>
      <c r="C695" t="s">
        <v>1043</v>
      </c>
      <c r="D695" s="11" t="s">
        <v>175</v>
      </c>
      <c r="G695" s="11" t="s">
        <v>1085</v>
      </c>
    </row>
    <row r="696" spans="1:7">
      <c r="A696" t="s">
        <v>1567</v>
      </c>
      <c r="B696" t="s">
        <v>173</v>
      </c>
      <c r="C696" t="s">
        <v>1027</v>
      </c>
      <c r="D696" s="11" t="s">
        <v>175</v>
      </c>
      <c r="G696" s="11" t="s">
        <v>1089</v>
      </c>
    </row>
    <row r="697" spans="1:7">
      <c r="A697" t="s">
        <v>1568</v>
      </c>
      <c r="B697" t="s">
        <v>173</v>
      </c>
      <c r="C697" t="s">
        <v>1026</v>
      </c>
      <c r="D697" s="11" t="s">
        <v>175</v>
      </c>
      <c r="G697" s="11" t="s">
        <v>1089</v>
      </c>
    </row>
    <row r="698" spans="1:7">
      <c r="A698" t="s">
        <v>1443</v>
      </c>
      <c r="B698" t="s">
        <v>173</v>
      </c>
      <c r="C698" t="s">
        <v>1078</v>
      </c>
      <c r="D698" s="11" t="s">
        <v>175</v>
      </c>
      <c r="G698" s="11" t="s">
        <v>1088</v>
      </c>
    </row>
    <row r="699" spans="1:7">
      <c r="A699" t="s">
        <v>1444</v>
      </c>
      <c r="B699" t="s">
        <v>173</v>
      </c>
      <c r="C699" t="s">
        <v>1090</v>
      </c>
      <c r="D699" s="11" t="s">
        <v>175</v>
      </c>
      <c r="G699" s="11" t="s">
        <v>1088</v>
      </c>
    </row>
    <row r="700" spans="1:7">
      <c r="A700" t="s">
        <v>1445</v>
      </c>
      <c r="B700" t="s">
        <v>173</v>
      </c>
      <c r="C700" t="s">
        <v>1033</v>
      </c>
      <c r="D700" s="11" t="s">
        <v>175</v>
      </c>
      <c r="G700" s="11" t="s">
        <v>1088</v>
      </c>
    </row>
    <row r="701" spans="1:7">
      <c r="A701" t="s">
        <v>1446</v>
      </c>
      <c r="B701" t="s">
        <v>173</v>
      </c>
      <c r="C701" t="s">
        <v>1027</v>
      </c>
      <c r="D701" s="11" t="s">
        <v>175</v>
      </c>
      <c r="G701" s="11" t="s">
        <v>1091</v>
      </c>
    </row>
    <row r="702" spans="1:7">
      <c r="A702" t="s">
        <v>1447</v>
      </c>
      <c r="B702" t="s">
        <v>173</v>
      </c>
      <c r="C702" t="s">
        <v>1026</v>
      </c>
      <c r="D702" s="11" t="s">
        <v>175</v>
      </c>
      <c r="G702" s="11" t="s">
        <v>1091</v>
      </c>
    </row>
    <row r="703" spans="1:7">
      <c r="A703" t="s">
        <v>1448</v>
      </c>
      <c r="B703" t="s">
        <v>173</v>
      </c>
      <c r="C703" t="s">
        <v>1078</v>
      </c>
      <c r="D703" s="11" t="s">
        <v>175</v>
      </c>
      <c r="G703" s="11" t="s">
        <v>1091</v>
      </c>
    </row>
    <row r="704" spans="1:7">
      <c r="A704" t="s">
        <v>1449</v>
      </c>
      <c r="B704" t="s">
        <v>173</v>
      </c>
      <c r="C704" t="s">
        <v>1090</v>
      </c>
      <c r="D704" s="11" t="s">
        <v>175</v>
      </c>
      <c r="G704" s="11" t="s">
        <v>1091</v>
      </c>
    </row>
    <row r="705" spans="1:7">
      <c r="A705" t="s">
        <v>1450</v>
      </c>
      <c r="B705" t="s">
        <v>173</v>
      </c>
      <c r="C705" t="s">
        <v>1033</v>
      </c>
      <c r="D705" s="11" t="s">
        <v>175</v>
      </c>
      <c r="G705" s="11" t="s">
        <v>1091</v>
      </c>
    </row>
    <row r="706" spans="1:7">
      <c r="A706" t="s">
        <v>1451</v>
      </c>
      <c r="B706" t="s">
        <v>173</v>
      </c>
      <c r="C706" t="s">
        <v>1027</v>
      </c>
      <c r="D706" s="11" t="s">
        <v>175</v>
      </c>
      <c r="G706" s="11" t="s">
        <v>283</v>
      </c>
    </row>
    <row r="707" spans="1:7">
      <c r="A707" t="s">
        <v>1452</v>
      </c>
      <c r="B707" t="s">
        <v>173</v>
      </c>
      <c r="C707" t="s">
        <v>1026</v>
      </c>
      <c r="D707" s="11" t="s">
        <v>175</v>
      </c>
      <c r="G707" s="11" t="s">
        <v>1092</v>
      </c>
    </row>
    <row r="708" spans="1:7">
      <c r="A708" t="s">
        <v>1453</v>
      </c>
      <c r="B708" t="s">
        <v>173</v>
      </c>
      <c r="C708" t="s">
        <v>1078</v>
      </c>
      <c r="D708" s="11" t="s">
        <v>175</v>
      </c>
      <c r="G708" s="11" t="s">
        <v>283</v>
      </c>
    </row>
    <row r="709" spans="1:7">
      <c r="A709" t="s">
        <v>1454</v>
      </c>
      <c r="B709" t="s">
        <v>173</v>
      </c>
      <c r="C709" t="s">
        <v>1090</v>
      </c>
      <c r="D709" s="11" t="s">
        <v>175</v>
      </c>
      <c r="G709" s="11" t="s">
        <v>283</v>
      </c>
    </row>
    <row r="710" spans="1:7">
      <c r="A710" t="s">
        <v>1455</v>
      </c>
      <c r="B710" t="s">
        <v>173</v>
      </c>
      <c r="C710" t="s">
        <v>1033</v>
      </c>
      <c r="D710" s="11" t="s">
        <v>175</v>
      </c>
      <c r="G710" s="11" t="s">
        <v>283</v>
      </c>
    </row>
    <row r="711" spans="1:7">
      <c r="A711" t="s">
        <v>1456</v>
      </c>
      <c r="B711" t="s">
        <v>173</v>
      </c>
      <c r="C711" t="s">
        <v>1027</v>
      </c>
      <c r="D711" s="11" t="s">
        <v>175</v>
      </c>
      <c r="G711" s="11" t="s">
        <v>284</v>
      </c>
    </row>
    <row r="712" spans="1:7">
      <c r="A712" t="s">
        <v>1457</v>
      </c>
      <c r="B712" t="s">
        <v>173</v>
      </c>
      <c r="C712" t="s">
        <v>1026</v>
      </c>
      <c r="D712" s="11" t="s">
        <v>175</v>
      </c>
      <c r="G712" s="11" t="s">
        <v>1093</v>
      </c>
    </row>
    <row r="713" spans="1:7">
      <c r="A713" t="s">
        <v>1458</v>
      </c>
      <c r="B713" t="s">
        <v>173</v>
      </c>
      <c r="C713" t="s">
        <v>1078</v>
      </c>
      <c r="D713" s="11" t="s">
        <v>175</v>
      </c>
      <c r="G713" s="11" t="s">
        <v>284</v>
      </c>
    </row>
    <row r="714" spans="1:7">
      <c r="A714" t="s">
        <v>1459</v>
      </c>
      <c r="B714" t="s">
        <v>173</v>
      </c>
      <c r="C714" t="s">
        <v>1090</v>
      </c>
      <c r="D714" s="11" t="s">
        <v>175</v>
      </c>
      <c r="G714" s="11" t="s">
        <v>284</v>
      </c>
    </row>
    <row r="715" spans="1:7">
      <c r="A715" t="s">
        <v>1460</v>
      </c>
      <c r="B715" t="s">
        <v>173</v>
      </c>
      <c r="C715" t="s">
        <v>1033</v>
      </c>
      <c r="D715" s="11" t="s">
        <v>175</v>
      </c>
      <c r="G715" s="11" t="s">
        <v>284</v>
      </c>
    </row>
    <row r="716" spans="1:7">
      <c r="A716" t="s">
        <v>1461</v>
      </c>
      <c r="B716" t="s">
        <v>173</v>
      </c>
      <c r="C716" t="s">
        <v>1027</v>
      </c>
      <c r="D716" s="11" t="s">
        <v>1023</v>
      </c>
      <c r="G716" s="11" t="s">
        <v>1094</v>
      </c>
    </row>
    <row r="717" spans="1:7">
      <c r="A717" t="s">
        <v>1462</v>
      </c>
      <c r="B717" t="s">
        <v>173</v>
      </c>
      <c r="C717" t="s">
        <v>1026</v>
      </c>
      <c r="D717" s="11" t="s">
        <v>175</v>
      </c>
      <c r="G717" s="11" t="s">
        <v>1094</v>
      </c>
    </row>
    <row r="718" spans="1:7">
      <c r="A718" t="s">
        <v>1463</v>
      </c>
      <c r="B718" t="s">
        <v>173</v>
      </c>
      <c r="C718" t="s">
        <v>1078</v>
      </c>
      <c r="D718" s="11" t="s">
        <v>175</v>
      </c>
      <c r="G718" s="11" t="s">
        <v>285</v>
      </c>
    </row>
    <row r="719" spans="1:7">
      <c r="A719" t="s">
        <v>1464</v>
      </c>
      <c r="B719" t="s">
        <v>173</v>
      </c>
      <c r="C719" t="s">
        <v>1090</v>
      </c>
      <c r="D719" s="11" t="s">
        <v>175</v>
      </c>
      <c r="G719" s="11" t="s">
        <v>285</v>
      </c>
    </row>
    <row r="720" spans="1:7">
      <c r="A720" t="s">
        <v>1465</v>
      </c>
      <c r="B720" t="s">
        <v>173</v>
      </c>
      <c r="C720" t="s">
        <v>1033</v>
      </c>
      <c r="D720" s="11" t="s">
        <v>175</v>
      </c>
      <c r="G720" s="11" t="s">
        <v>285</v>
      </c>
    </row>
    <row r="721" spans="1:7">
      <c r="A721" t="s">
        <v>1466</v>
      </c>
      <c r="B721" t="s">
        <v>173</v>
      </c>
      <c r="C721" t="s">
        <v>1060</v>
      </c>
      <c r="D721" s="11" t="s">
        <v>175</v>
      </c>
      <c r="G721" s="11" t="s">
        <v>1071</v>
      </c>
    </row>
    <row r="722" spans="1:7">
      <c r="A722" t="s">
        <v>1467</v>
      </c>
      <c r="B722" t="s">
        <v>173</v>
      </c>
      <c r="C722" t="s">
        <v>1095</v>
      </c>
      <c r="D722" s="11" t="s">
        <v>175</v>
      </c>
      <c r="G722" s="11" t="s">
        <v>1066</v>
      </c>
    </row>
    <row r="723" spans="1:7">
      <c r="A723" t="s">
        <v>1468</v>
      </c>
      <c r="B723" t="s">
        <v>173</v>
      </c>
      <c r="C723" t="s">
        <v>1095</v>
      </c>
      <c r="D723" s="11" t="s">
        <v>175</v>
      </c>
      <c r="G723" s="11" t="s">
        <v>1052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29"/>
  <sheetViews>
    <sheetView workbookViewId="0">
      <selection activeCell="E20" sqref="E20"/>
    </sheetView>
  </sheetViews>
  <sheetFormatPr defaultRowHeight="13.5"/>
  <cols>
    <col min="2" max="2" width="13.5" customWidth="1"/>
    <col min="3" max="3" width="16.375" customWidth="1"/>
    <col min="4" max="4" width="19.875" customWidth="1"/>
    <col min="5" max="5" width="17" customWidth="1"/>
    <col min="6" max="6" width="16.5" style="11" customWidth="1"/>
    <col min="7" max="7" width="18.875" customWidth="1"/>
  </cols>
  <sheetData>
    <row r="3" spans="2:7">
      <c r="C3" t="s">
        <v>189</v>
      </c>
      <c r="D3" t="s">
        <v>190</v>
      </c>
      <c r="E3" t="s">
        <v>191</v>
      </c>
      <c r="F3" s="11" t="s">
        <v>192</v>
      </c>
      <c r="G3" t="s">
        <v>193</v>
      </c>
    </row>
    <row r="4" spans="2:7">
      <c r="C4" t="s">
        <v>232</v>
      </c>
      <c r="D4" s="11" t="s">
        <v>234</v>
      </c>
      <c r="E4" t="s">
        <v>574</v>
      </c>
      <c r="F4" s="11" t="s">
        <v>235</v>
      </c>
    </row>
    <row r="5" spans="2:7">
      <c r="C5" t="s">
        <v>236</v>
      </c>
      <c r="D5" s="11" t="s">
        <v>234</v>
      </c>
      <c r="E5" t="s">
        <v>237</v>
      </c>
      <c r="F5" s="11" t="s">
        <v>186</v>
      </c>
    </row>
    <row r="6" spans="2:7">
      <c r="C6" t="s">
        <v>273</v>
      </c>
      <c r="D6" s="11" t="s">
        <v>238</v>
      </c>
      <c r="E6" t="s">
        <v>240</v>
      </c>
      <c r="F6" s="11" t="s">
        <v>174</v>
      </c>
    </row>
    <row r="7" spans="2:7">
      <c r="C7" t="s">
        <v>270</v>
      </c>
      <c r="D7" s="11" t="s">
        <v>247</v>
      </c>
      <c r="E7" t="s">
        <v>239</v>
      </c>
      <c r="F7" s="11" t="s">
        <v>186</v>
      </c>
    </row>
    <row r="8" spans="2:7">
      <c r="B8" s="21"/>
      <c r="C8" t="s">
        <v>249</v>
      </c>
      <c r="D8" s="11" t="s">
        <v>250</v>
      </c>
      <c r="E8" t="s">
        <v>248</v>
      </c>
      <c r="F8" s="11" t="s">
        <v>186</v>
      </c>
    </row>
    <row r="9" spans="2:7">
      <c r="B9" s="21"/>
      <c r="C9" t="s">
        <v>252</v>
      </c>
      <c r="D9" s="11" t="s">
        <v>253</v>
      </c>
      <c r="E9" t="s">
        <v>254</v>
      </c>
      <c r="F9" s="11" t="s">
        <v>234</v>
      </c>
    </row>
    <row r="10" spans="2:7">
      <c r="B10" s="21"/>
      <c r="C10" t="s">
        <v>255</v>
      </c>
      <c r="D10" s="11" t="s">
        <v>253</v>
      </c>
      <c r="E10" t="s">
        <v>254</v>
      </c>
      <c r="F10" s="11" t="s">
        <v>256</v>
      </c>
    </row>
    <row r="11" spans="2:7">
      <c r="C11" t="s">
        <v>269</v>
      </c>
      <c r="D11" s="11" t="s">
        <v>241</v>
      </c>
      <c r="E11" t="s">
        <v>239</v>
      </c>
      <c r="F11" s="11" t="s">
        <v>174</v>
      </c>
    </row>
    <row r="12" spans="2:7">
      <c r="C12" t="s">
        <v>257</v>
      </c>
      <c r="D12" s="11" t="s">
        <v>259</v>
      </c>
      <c r="E12" t="s">
        <v>258</v>
      </c>
      <c r="F12" s="11" t="s">
        <v>241</v>
      </c>
    </row>
    <row r="13" spans="2:7">
      <c r="C13" t="s">
        <v>260</v>
      </c>
      <c r="D13" s="11" t="s">
        <v>261</v>
      </c>
      <c r="E13" t="s">
        <v>221</v>
      </c>
      <c r="F13" s="11" t="s">
        <v>241</v>
      </c>
    </row>
    <row r="14" spans="2:7">
      <c r="C14" t="s">
        <v>271</v>
      </c>
      <c r="D14" s="11" t="s">
        <v>247</v>
      </c>
      <c r="E14" t="s">
        <v>239</v>
      </c>
      <c r="F14" s="11" t="s">
        <v>186</v>
      </c>
    </row>
    <row r="15" spans="2:7">
      <c r="C15" t="s">
        <v>272</v>
      </c>
      <c r="D15" s="11" t="s">
        <v>247</v>
      </c>
      <c r="E15" t="s">
        <v>239</v>
      </c>
      <c r="F15" s="11" t="s">
        <v>186</v>
      </c>
    </row>
    <row r="16" spans="2:7">
      <c r="C16" t="s">
        <v>262</v>
      </c>
      <c r="D16" s="11" t="s">
        <v>263</v>
      </c>
      <c r="E16" t="s">
        <v>264</v>
      </c>
      <c r="F16" s="11" t="s">
        <v>234</v>
      </c>
    </row>
    <row r="17" spans="3:7">
      <c r="C17" t="s">
        <v>265</v>
      </c>
      <c r="D17" s="11" t="s">
        <v>263</v>
      </c>
      <c r="E17" t="s">
        <v>264</v>
      </c>
      <c r="F17" s="11" t="s">
        <v>234</v>
      </c>
    </row>
    <row r="18" spans="3:7">
      <c r="C18" t="s">
        <v>266</v>
      </c>
      <c r="D18" s="11" t="s">
        <v>263</v>
      </c>
      <c r="E18" t="s">
        <v>264</v>
      </c>
      <c r="F18" s="11" t="s">
        <v>234</v>
      </c>
    </row>
    <row r="19" spans="3:7">
      <c r="C19" t="s">
        <v>267</v>
      </c>
      <c r="D19" s="11" t="s">
        <v>263</v>
      </c>
      <c r="E19" t="s">
        <v>264</v>
      </c>
      <c r="F19" s="11" t="s">
        <v>234</v>
      </c>
    </row>
    <row r="20" spans="3:7">
      <c r="C20" t="s">
        <v>476</v>
      </c>
      <c r="D20" s="11" t="s">
        <v>268</v>
      </c>
      <c r="E20" t="s">
        <v>287</v>
      </c>
      <c r="F20" s="11" t="s">
        <v>186</v>
      </c>
    </row>
    <row r="21" spans="3:7">
      <c r="C21" t="s">
        <v>1068</v>
      </c>
      <c r="D21" s="12">
        <v>17</v>
      </c>
      <c r="E21" t="s">
        <v>276</v>
      </c>
      <c r="F21" s="11" t="s">
        <v>186</v>
      </c>
      <c r="G21" t="s">
        <v>1247</v>
      </c>
    </row>
    <row r="22" spans="3:7">
      <c r="C22" t="s">
        <v>1086</v>
      </c>
      <c r="D22" s="12">
        <v>18</v>
      </c>
      <c r="E22" t="s">
        <v>277</v>
      </c>
      <c r="F22" s="11" t="s">
        <v>238</v>
      </c>
      <c r="G22" t="s">
        <v>1246</v>
      </c>
    </row>
    <row r="23" spans="3:7">
      <c r="C23" t="s">
        <v>278</v>
      </c>
      <c r="D23" s="12">
        <v>19</v>
      </c>
      <c r="E23" t="s">
        <v>280</v>
      </c>
      <c r="F23" s="11" t="s">
        <v>281</v>
      </c>
    </row>
    <row r="24" spans="3:7">
      <c r="C24" t="s">
        <v>282</v>
      </c>
      <c r="D24" s="12">
        <v>19</v>
      </c>
      <c r="E24" t="s">
        <v>280</v>
      </c>
      <c r="F24" s="11" t="s">
        <v>268</v>
      </c>
    </row>
    <row r="25" spans="3:7">
      <c r="C25" t="s">
        <v>283</v>
      </c>
      <c r="D25" s="12">
        <v>19</v>
      </c>
      <c r="E25" t="s">
        <v>280</v>
      </c>
      <c r="F25" s="11" t="s">
        <v>196</v>
      </c>
    </row>
    <row r="26" spans="3:7">
      <c r="C26" t="s">
        <v>284</v>
      </c>
      <c r="D26" s="12">
        <v>19</v>
      </c>
      <c r="E26" t="s">
        <v>280</v>
      </c>
      <c r="F26" s="11" t="s">
        <v>196</v>
      </c>
    </row>
    <row r="27" spans="3:7">
      <c r="C27" t="s">
        <v>285</v>
      </c>
      <c r="D27" s="12">
        <v>19</v>
      </c>
      <c r="E27" t="s">
        <v>280</v>
      </c>
      <c r="F27" s="11" t="s">
        <v>196</v>
      </c>
    </row>
    <row r="28" spans="3:7">
      <c r="C28" t="s">
        <v>330</v>
      </c>
      <c r="D28" s="11" t="s">
        <v>234</v>
      </c>
      <c r="E28" t="s">
        <v>233</v>
      </c>
      <c r="F28" s="11" t="s">
        <v>235</v>
      </c>
    </row>
    <row r="29" spans="3:7">
      <c r="C29" t="s">
        <v>527</v>
      </c>
      <c r="D29" s="12">
        <v>19</v>
      </c>
      <c r="E29" t="s">
        <v>526</v>
      </c>
      <c r="F29" s="11" t="s">
        <v>528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工艺单元分类</vt:lpstr>
      <vt:lpstr>公共数据字典</vt:lpstr>
      <vt:lpstr>Sheet1</vt:lpstr>
      <vt:lpstr>工艺常数</vt:lpstr>
      <vt:lpstr>客户基本资料</vt:lpstr>
      <vt:lpstr>采集点</vt:lpstr>
      <vt:lpstr>客户采集点dg</vt:lpstr>
      <vt:lpstr>客户采集点</vt:lpstr>
      <vt:lpstr>工艺单元</vt:lpstr>
      <vt:lpstr>Sheet3</vt:lpstr>
      <vt:lpstr>构筑物关键参数</vt:lpstr>
      <vt:lpstr>工艺参数</vt:lpstr>
      <vt:lpstr>客户工艺参数</vt:lpstr>
      <vt:lpstr>耗材规格</vt:lpstr>
      <vt:lpstr>耗材库存表</vt:lpstr>
      <vt:lpstr>化学品价格管理</vt:lpstr>
      <vt:lpstr>单位一览表</vt:lpstr>
      <vt:lpstr>能资源价格管理</vt:lpstr>
      <vt:lpstr>入库管理</vt:lpstr>
      <vt:lpstr>入库明细</vt:lpstr>
      <vt:lpstr>出库管理</vt:lpstr>
      <vt:lpstr>出库明细</vt:lpstr>
      <vt:lpstr>出入库关联</vt:lpstr>
      <vt:lpstr>供应商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MengZulin</cp:lastModifiedBy>
  <dcterms:created xsi:type="dcterms:W3CDTF">2013-04-15T05:33:30Z</dcterms:created>
  <dcterms:modified xsi:type="dcterms:W3CDTF">2013-06-21T03:05:47Z</dcterms:modified>
</cp:coreProperties>
</file>