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otthamilton/Documents/My Documents/Moss Landing Marine Lab/Grants and Projects/Aquaculture - NOAA impediments/data/"/>
    </mc:Choice>
  </mc:AlternateContent>
  <xr:revisionPtr revIDLastSave="0" documentId="13_ncr:1_{D0065C4E-9A49-C141-AA25-01AC72F5A0BC}" xr6:coauthVersionLast="47" xr6:coauthVersionMax="47" xr10:uidLastSave="{00000000-0000-0000-0000-000000000000}"/>
  <bookViews>
    <workbookView xWindow="5260" yWindow="4660" windowWidth="26040" windowHeight="14940" xr2:uid="{4274404F-B5BD-2542-A516-5C92A6080E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Y13" i="1"/>
  <c r="X13" i="1"/>
  <c r="S13" i="1"/>
  <c r="R13" i="1"/>
  <c r="Y12" i="1"/>
  <c r="X12" i="1"/>
  <c r="S12" i="1"/>
  <c r="R12" i="1"/>
  <c r="Y11" i="1"/>
  <c r="X11" i="1"/>
  <c r="S11" i="1"/>
  <c r="R11" i="1"/>
  <c r="Y10" i="1"/>
  <c r="X10" i="1"/>
  <c r="S10" i="1"/>
  <c r="R10" i="1"/>
  <c r="Y9" i="1"/>
  <c r="X9" i="1"/>
  <c r="S9" i="1"/>
  <c r="R9" i="1"/>
  <c r="Y8" i="1"/>
  <c r="X8" i="1"/>
  <c r="S8" i="1"/>
  <c r="R8" i="1"/>
  <c r="Y7" i="1"/>
  <c r="X7" i="1"/>
  <c r="S7" i="1"/>
  <c r="R7" i="1"/>
  <c r="Y6" i="1"/>
  <c r="X6" i="1"/>
  <c r="S6" i="1"/>
  <c r="R6" i="1"/>
  <c r="Y5" i="1"/>
  <c r="X5" i="1"/>
  <c r="S5" i="1"/>
  <c r="R5" i="1"/>
  <c r="Y4" i="1"/>
  <c r="X4" i="1"/>
  <c r="S4" i="1"/>
  <c r="R4" i="1"/>
  <c r="Y3" i="1"/>
  <c r="X3" i="1"/>
  <c r="S3" i="1"/>
  <c r="R3" i="1"/>
  <c r="Y2" i="1"/>
  <c r="S2" i="1"/>
  <c r="R2" i="1"/>
</calcChain>
</file>

<file path=xl/sharedStrings.xml><?xml version="1.0" encoding="utf-8"?>
<sst xmlns="http://schemas.openxmlformats.org/spreadsheetml/2006/main" count="49" uniqueCount="35">
  <si>
    <t>pH probe</t>
  </si>
  <si>
    <t>Tank</t>
  </si>
  <si>
    <t>N</t>
  </si>
  <si>
    <t>mean weight (g)</t>
  </si>
  <si>
    <t>Mean shell area (mm2)</t>
  </si>
  <si>
    <t>Change in wt per day (mg d-1)</t>
  </si>
  <si>
    <t>Change in area (mm2 d-1)</t>
  </si>
  <si>
    <t>2_4</t>
  </si>
  <si>
    <t>B1B</t>
  </si>
  <si>
    <t>1_3</t>
  </si>
  <si>
    <t>B2C</t>
  </si>
  <si>
    <t>2_2</t>
  </si>
  <si>
    <t>B3B</t>
  </si>
  <si>
    <t>3_1</t>
  </si>
  <si>
    <t>B4A</t>
  </si>
  <si>
    <t>3_4</t>
  </si>
  <si>
    <t>B1A</t>
  </si>
  <si>
    <t>2_3</t>
  </si>
  <si>
    <t>B2B</t>
  </si>
  <si>
    <t>1_2</t>
  </si>
  <si>
    <t>B3C</t>
  </si>
  <si>
    <t>2_1</t>
  </si>
  <si>
    <t>B4B</t>
  </si>
  <si>
    <t>1_4</t>
  </si>
  <si>
    <t>B1C</t>
  </si>
  <si>
    <t>3_3</t>
  </si>
  <si>
    <t>B2A</t>
  </si>
  <si>
    <t>3_2</t>
  </si>
  <si>
    <t>B3A</t>
  </si>
  <si>
    <t>1_1</t>
  </si>
  <si>
    <t>B4C</t>
  </si>
  <si>
    <t>mean pH</t>
  </si>
  <si>
    <t>standard deviation pH</t>
  </si>
  <si>
    <t>Recirculation Treatment</t>
  </si>
  <si>
    <t>Measurement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</si>
</sst>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F038-811D-C645-B5A0-37F9F62189E7}">
  <dimension ref="A1:Y49"/>
  <sheetViews>
    <sheetView tabSelected="1" topLeftCell="P1" workbookViewId="0">
      <selection activeCell="Z2" sqref="Z2"/>
    </sheetView>
  </sheetViews>
  <sheetFormatPr baseColWidth="10" defaultRowHeight="16" x14ac:dyDescent="0.2"/>
  <cols>
    <col min="3" max="3" width="19.1640625" bestFit="1" customWidth="1"/>
    <col min="4" max="4" width="21.1640625" bestFit="1" customWidth="1"/>
    <col min="6" max="6" width="17.1640625" bestFit="1" customWidth="1"/>
    <col min="8" max="8" width="14.5" bestFit="1" customWidth="1"/>
    <col min="9" max="9" width="20.1640625" bestFit="1" customWidth="1"/>
    <col min="10" max="10" width="17.1640625" bestFit="1" customWidth="1"/>
    <col min="12" max="12" width="14.33203125" bestFit="1" customWidth="1"/>
    <col min="13" max="13" width="20.5" customWidth="1"/>
    <col min="14" max="14" width="17.1640625" bestFit="1" customWidth="1"/>
    <col min="16" max="16" width="14.33203125" bestFit="1" customWidth="1"/>
    <col min="17" max="17" width="20.1640625" bestFit="1" customWidth="1"/>
    <col min="18" max="18" width="25.5" bestFit="1" customWidth="1"/>
    <col min="19" max="19" width="22.6640625" bestFit="1" customWidth="1"/>
    <col min="20" max="20" width="17.1640625" bestFit="1" customWidth="1"/>
    <col min="22" max="22" width="14.33203125" bestFit="1" customWidth="1"/>
    <col min="23" max="23" width="20.1640625" bestFit="1" customWidth="1"/>
    <col min="24" max="24" width="25.5" bestFit="1" customWidth="1"/>
    <col min="25" max="25" width="22.6640625" bestFit="1" customWidth="1"/>
  </cols>
  <sheetData>
    <row r="1" spans="1:25" s="4" customFormat="1" x14ac:dyDescent="0.2">
      <c r="A1" s="4" t="s">
        <v>0</v>
      </c>
      <c r="B1" s="4" t="s">
        <v>31</v>
      </c>
      <c r="C1" s="4" t="s">
        <v>32</v>
      </c>
      <c r="D1" s="4" t="s">
        <v>33</v>
      </c>
      <c r="E1" s="4" t="s">
        <v>1</v>
      </c>
      <c r="F1" s="4" t="s">
        <v>34</v>
      </c>
      <c r="G1" s="4" t="s">
        <v>2</v>
      </c>
      <c r="H1" s="4" t="s">
        <v>3</v>
      </c>
      <c r="I1" s="4" t="s">
        <v>4</v>
      </c>
      <c r="J1" s="4" t="s">
        <v>34</v>
      </c>
      <c r="K1" s="4" t="s">
        <v>2</v>
      </c>
      <c r="L1" s="4" t="s">
        <v>3</v>
      </c>
      <c r="M1" s="4" t="s">
        <v>4</v>
      </c>
      <c r="N1" s="4" t="s">
        <v>34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34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</row>
    <row r="2" spans="1:25" x14ac:dyDescent="0.2">
      <c r="A2" t="s">
        <v>7</v>
      </c>
      <c r="D2" s="1">
        <v>0</v>
      </c>
      <c r="E2" t="s">
        <v>8</v>
      </c>
      <c r="F2" s="2">
        <v>43534</v>
      </c>
      <c r="G2">
        <v>45</v>
      </c>
      <c r="H2">
        <v>1.5155555555556</v>
      </c>
      <c r="I2">
        <v>914.625</v>
      </c>
      <c r="J2" s="2">
        <v>43629</v>
      </c>
      <c r="K2">
        <v>49</v>
      </c>
      <c r="L2">
        <v>3.5510204081632999</v>
      </c>
      <c r="M2">
        <v>1561.2249999999999</v>
      </c>
      <c r="N2" s="2">
        <v>43658</v>
      </c>
      <c r="O2">
        <v>100</v>
      </c>
      <c r="P2">
        <v>3.77</v>
      </c>
      <c r="Q2">
        <v>1722.1379999999999</v>
      </c>
      <c r="R2">
        <f>(P2-H2)/(N2-F2)*1000</f>
        <v>18.181003584229032</v>
      </c>
      <c r="S2">
        <f>(Q2-I2)/(N2-F2)</f>
        <v>6.5122016129032252</v>
      </c>
      <c r="T2" s="2">
        <v>43737</v>
      </c>
      <c r="U2">
        <v>99</v>
      </c>
      <c r="V2">
        <v>5.4121212121211997</v>
      </c>
      <c r="W2">
        <v>2125.1729999999998</v>
      </c>
      <c r="X2" s="3">
        <f>(V2-H2)/(T2-F2)*1000</f>
        <v>19.194904712145814</v>
      </c>
      <c r="Y2" s="3">
        <f>(W2-I2)/(T2-F2)</f>
        <v>5.9632906403940877</v>
      </c>
    </row>
    <row r="3" spans="1:25" x14ac:dyDescent="0.2">
      <c r="A3" t="s">
        <v>9</v>
      </c>
      <c r="B3">
        <v>7.9489999999999998</v>
      </c>
      <c r="C3">
        <v>0.16300000000000001</v>
      </c>
      <c r="D3" s="1">
        <v>0</v>
      </c>
      <c r="E3" t="s">
        <v>10</v>
      </c>
      <c r="F3" s="2">
        <v>43534</v>
      </c>
      <c r="G3">
        <v>50</v>
      </c>
      <c r="H3">
        <v>1.5640000000000001</v>
      </c>
      <c r="I3">
        <v>941.56500000000005</v>
      </c>
      <c r="J3" s="2">
        <v>43629</v>
      </c>
      <c r="K3">
        <v>48</v>
      </c>
      <c r="L3">
        <v>4.3895833333332996</v>
      </c>
      <c r="M3">
        <v>1797.98</v>
      </c>
      <c r="N3" s="2">
        <v>43658</v>
      </c>
      <c r="O3">
        <v>100</v>
      </c>
      <c r="P3">
        <v>4.2530000000000001</v>
      </c>
      <c r="Q3">
        <v>1828.8689999999999</v>
      </c>
      <c r="R3">
        <f>(P3-H3)/(N3-F3)*1000</f>
        <v>21.68548387096774</v>
      </c>
      <c r="S3">
        <f>(Q3-I3)/(N3-F3)</f>
        <v>7.1556774193548378</v>
      </c>
      <c r="T3" s="2">
        <v>43737</v>
      </c>
      <c r="U3">
        <v>100</v>
      </c>
      <c r="V3">
        <v>4.9619999999999997</v>
      </c>
      <c r="W3">
        <v>2051.3159999999998</v>
      </c>
      <c r="X3" s="3">
        <f>(V3-H3)/(T3-F3)*1000</f>
        <v>16.738916256157633</v>
      </c>
      <c r="Y3" s="3">
        <f>(W3-I3)/(T3-F3)</f>
        <v>5.4667536945812794</v>
      </c>
    </row>
    <row r="4" spans="1:25" x14ac:dyDescent="0.2">
      <c r="A4" t="s">
        <v>11</v>
      </c>
      <c r="B4">
        <v>8.1029999999999998</v>
      </c>
      <c r="C4">
        <v>0.13500000000000001</v>
      </c>
      <c r="D4" s="1">
        <v>0</v>
      </c>
      <c r="E4" t="s">
        <v>12</v>
      </c>
      <c r="F4" s="2">
        <v>43534</v>
      </c>
      <c r="G4">
        <v>50</v>
      </c>
      <c r="H4">
        <v>1.534</v>
      </c>
      <c r="I4">
        <v>927.00599999999997</v>
      </c>
      <c r="J4" s="2">
        <v>43629</v>
      </c>
      <c r="K4">
        <v>50</v>
      </c>
      <c r="L4">
        <v>3.754</v>
      </c>
      <c r="M4">
        <v>1566.1610000000001</v>
      </c>
      <c r="N4" s="2">
        <v>43658</v>
      </c>
      <c r="O4">
        <v>100</v>
      </c>
      <c r="P4">
        <v>4.3719999999999999</v>
      </c>
      <c r="Q4">
        <v>1817.8430000000001</v>
      </c>
      <c r="R4">
        <f>(P4-H4)/(N4-F4)*1000</f>
        <v>22.887096774193548</v>
      </c>
      <c r="S4">
        <f>(Q4-I4)/(N4-F4)</f>
        <v>7.1841693548387102</v>
      </c>
      <c r="T4" s="2">
        <v>43737</v>
      </c>
      <c r="U4">
        <v>100</v>
      </c>
      <c r="V4">
        <v>5.0949999999999998</v>
      </c>
      <c r="W4">
        <v>2020.8530000000001</v>
      </c>
      <c r="X4" s="3">
        <f>(V4-H4)/(T4-F4)*1000</f>
        <v>17.541871921182267</v>
      </c>
      <c r="Y4" s="3">
        <f>(W4-I4)/(T4-F4)</f>
        <v>5.3884088669950749</v>
      </c>
    </row>
    <row r="5" spans="1:25" x14ac:dyDescent="0.2">
      <c r="A5" t="s">
        <v>13</v>
      </c>
      <c r="B5">
        <v>7.9539999999999997</v>
      </c>
      <c r="C5">
        <v>0.161</v>
      </c>
      <c r="D5" s="1">
        <v>0</v>
      </c>
      <c r="E5" t="s">
        <v>14</v>
      </c>
      <c r="F5" s="2">
        <v>43534</v>
      </c>
      <c r="G5">
        <v>50</v>
      </c>
      <c r="H5">
        <v>1.6080000000000001</v>
      </c>
      <c r="I5">
        <v>957.55799999999999</v>
      </c>
      <c r="J5" s="2">
        <v>43629</v>
      </c>
      <c r="K5">
        <v>50</v>
      </c>
      <c r="L5">
        <v>3.49</v>
      </c>
      <c r="M5">
        <v>1578.1120000000001</v>
      </c>
      <c r="N5" s="2">
        <v>43658</v>
      </c>
      <c r="O5">
        <v>99</v>
      </c>
      <c r="P5">
        <v>4.5292929292929003</v>
      </c>
      <c r="Q5">
        <v>1823.424</v>
      </c>
      <c r="R5">
        <f>(P5-H5)/(N5-F5)*1000</f>
        <v>23.558813945910487</v>
      </c>
      <c r="S5">
        <f>(Q5-I5)/(N5-F5)</f>
        <v>6.9827903225806454</v>
      </c>
      <c r="T5" s="2">
        <v>43737</v>
      </c>
      <c r="U5">
        <v>99</v>
      </c>
      <c r="V5">
        <v>5.3373737373737002</v>
      </c>
      <c r="W5">
        <v>2052.7449999999999</v>
      </c>
      <c r="X5" s="3">
        <f>(V5-H5)/(T5-F5)*1000</f>
        <v>18.371299198885222</v>
      </c>
      <c r="Y5" s="3">
        <f>(W5-I5)/(T5-F5)</f>
        <v>5.3950098522167487</v>
      </c>
    </row>
    <row r="6" spans="1:25" x14ac:dyDescent="0.2">
      <c r="A6" t="s">
        <v>15</v>
      </c>
      <c r="B6">
        <v>8.1039999999999992</v>
      </c>
      <c r="C6">
        <v>0.15</v>
      </c>
      <c r="D6" s="1">
        <v>0.3</v>
      </c>
      <c r="E6" t="s">
        <v>16</v>
      </c>
      <c r="F6" s="2">
        <v>43534</v>
      </c>
      <c r="G6">
        <v>50</v>
      </c>
      <c r="H6">
        <v>1.5820000000000001</v>
      </c>
      <c r="I6">
        <v>959.17600000000004</v>
      </c>
      <c r="J6" s="2">
        <v>43629</v>
      </c>
      <c r="K6">
        <v>49</v>
      </c>
      <c r="L6">
        <v>4.0408163265306003</v>
      </c>
      <c r="M6">
        <v>1613.8309999999999</v>
      </c>
      <c r="N6" s="2">
        <v>43658</v>
      </c>
      <c r="O6">
        <v>100</v>
      </c>
      <c r="P6">
        <v>4.4329999999999998</v>
      </c>
      <c r="Q6">
        <v>1874.6949999999999</v>
      </c>
      <c r="R6">
        <f>(P6-H6)/(N6-F6)*1000</f>
        <v>22.991935483870968</v>
      </c>
      <c r="S6">
        <f>(Q6-I6)/(N6-F6)</f>
        <v>7.383217741935483</v>
      </c>
      <c r="T6" s="2">
        <v>43737</v>
      </c>
      <c r="U6">
        <v>99</v>
      </c>
      <c r="V6">
        <v>5.2737373737373998</v>
      </c>
      <c r="W6">
        <v>2023.713</v>
      </c>
      <c r="X6" s="3">
        <f>(V6-H6)/(T6-F6)*1000</f>
        <v>18.185898392795075</v>
      </c>
      <c r="Y6" s="3">
        <f>(W6-I6)/(T6-F6)</f>
        <v>5.2440246305418707</v>
      </c>
    </row>
    <row r="7" spans="1:25" x14ac:dyDescent="0.2">
      <c r="A7" t="s">
        <v>17</v>
      </c>
      <c r="B7">
        <v>7.9420000000000002</v>
      </c>
      <c r="C7">
        <v>0.183</v>
      </c>
      <c r="D7" s="1">
        <v>0.3</v>
      </c>
      <c r="E7" t="s">
        <v>18</v>
      </c>
      <c r="F7" s="2">
        <v>43534</v>
      </c>
      <c r="G7">
        <v>50</v>
      </c>
      <c r="H7">
        <v>1.6</v>
      </c>
      <c r="I7">
        <v>962.03</v>
      </c>
      <c r="J7" s="2">
        <v>43629</v>
      </c>
      <c r="K7">
        <v>50</v>
      </c>
      <c r="L7">
        <v>4.5860000000000003</v>
      </c>
      <c r="M7">
        <v>1754.643</v>
      </c>
      <c r="N7" s="2">
        <v>43658</v>
      </c>
      <c r="O7">
        <v>100</v>
      </c>
      <c r="P7">
        <v>4.59</v>
      </c>
      <c r="Q7">
        <v>1907.2170000000001</v>
      </c>
      <c r="R7">
        <f>(P7-H7)/(N7-F7)*1000</f>
        <v>24.112903225806452</v>
      </c>
      <c r="S7">
        <f>(Q7-I7)/(N7-F7)</f>
        <v>7.6224758064516136</v>
      </c>
      <c r="T7" s="2">
        <v>43737</v>
      </c>
      <c r="U7">
        <v>99</v>
      </c>
      <c r="V7">
        <v>5.0989898989898998</v>
      </c>
      <c r="W7">
        <v>2016.6469999999999</v>
      </c>
      <c r="X7" s="3">
        <f>(V7-H7)/(T7-F7)*1000</f>
        <v>17.236403443299999</v>
      </c>
      <c r="Y7" s="3">
        <f>(W7-I7)/(T7-F7)</f>
        <v>5.1951576354679805</v>
      </c>
    </row>
    <row r="8" spans="1:25" x14ac:dyDescent="0.2">
      <c r="A8" t="s">
        <v>19</v>
      </c>
      <c r="B8">
        <v>8.1519999999999992</v>
      </c>
      <c r="C8">
        <v>0.182</v>
      </c>
      <c r="D8" s="1">
        <v>0.3</v>
      </c>
      <c r="E8" t="s">
        <v>20</v>
      </c>
      <c r="F8" s="2">
        <v>43534</v>
      </c>
      <c r="G8">
        <v>50</v>
      </c>
      <c r="H8">
        <v>1.6080000000000001</v>
      </c>
      <c r="I8">
        <v>955.77</v>
      </c>
      <c r="J8" s="2">
        <v>43629</v>
      </c>
      <c r="K8">
        <v>50</v>
      </c>
      <c r="L8">
        <v>3.5259999999999998</v>
      </c>
      <c r="M8">
        <v>1570.5170000000001</v>
      </c>
      <c r="N8" s="2">
        <v>43658</v>
      </c>
      <c r="O8">
        <v>100</v>
      </c>
      <c r="P8">
        <v>4.2220000000000004</v>
      </c>
      <c r="Q8">
        <v>1787.7909999999999</v>
      </c>
      <c r="R8">
        <f>(P8-H8)/(N8-F8)*1000</f>
        <v>21.080645161290327</v>
      </c>
      <c r="S8">
        <f>(Q8-I8)/(N8-F8)</f>
        <v>6.7098467741935481</v>
      </c>
      <c r="T8" s="2">
        <v>43737</v>
      </c>
      <c r="U8">
        <v>100</v>
      </c>
      <c r="V8">
        <v>5.3920000000000003</v>
      </c>
      <c r="W8">
        <v>2068.172</v>
      </c>
      <c r="X8" s="3">
        <f>(V8-H8)/(T8-F8)*1000</f>
        <v>18.64039408866995</v>
      </c>
      <c r="Y8" s="3">
        <f>(W8-I8)/(T8-F8)</f>
        <v>5.4798128078817738</v>
      </c>
    </row>
    <row r="9" spans="1:25" x14ac:dyDescent="0.2">
      <c r="A9" t="s">
        <v>21</v>
      </c>
      <c r="B9">
        <v>8.0570000000000004</v>
      </c>
      <c r="C9">
        <v>0.16500000000000001</v>
      </c>
      <c r="D9" s="1">
        <v>0.3</v>
      </c>
      <c r="E9" t="s">
        <v>22</v>
      </c>
      <c r="F9" s="2">
        <v>43534</v>
      </c>
      <c r="G9">
        <v>50</v>
      </c>
      <c r="H9">
        <v>1.6719999999999999</v>
      </c>
      <c r="I9">
        <v>987.86900000000003</v>
      </c>
      <c r="J9" s="2">
        <v>43629</v>
      </c>
      <c r="K9">
        <v>50</v>
      </c>
      <c r="L9">
        <v>3.3740000000000001</v>
      </c>
      <c r="M9">
        <v>1540.8389999999999</v>
      </c>
      <c r="N9" s="2">
        <v>43658</v>
      </c>
      <c r="O9">
        <v>100</v>
      </c>
      <c r="P9">
        <v>4.4370000000000003</v>
      </c>
      <c r="Q9">
        <v>1829.402</v>
      </c>
      <c r="R9">
        <f>(P9-H9)/(N9-F9)*1000</f>
        <v>22.298387096774199</v>
      </c>
      <c r="S9">
        <f>(Q9-I9)/(N9-F9)</f>
        <v>6.7865564516129036</v>
      </c>
      <c r="T9" s="2">
        <v>43737</v>
      </c>
      <c r="U9">
        <v>100</v>
      </c>
      <c r="V9">
        <v>6.0030000000000001</v>
      </c>
      <c r="W9">
        <v>2128.4580000000001</v>
      </c>
      <c r="X9" s="3">
        <f>(V9-H9)/(T9-F9)*1000</f>
        <v>21.334975369458128</v>
      </c>
      <c r="Y9" s="3">
        <f>(W9-I9)/(T9-F9)</f>
        <v>5.6186650246305412</v>
      </c>
    </row>
    <row r="10" spans="1:25" x14ac:dyDescent="0.2">
      <c r="A10" t="s">
        <v>23</v>
      </c>
      <c r="B10">
        <v>8.1370000000000005</v>
      </c>
      <c r="C10">
        <v>0.18</v>
      </c>
      <c r="D10" s="1">
        <v>0.65</v>
      </c>
      <c r="E10" t="s">
        <v>24</v>
      </c>
      <c r="F10" s="2">
        <v>43534</v>
      </c>
      <c r="G10">
        <v>50</v>
      </c>
      <c r="H10">
        <v>1.486</v>
      </c>
      <c r="I10">
        <v>913.995</v>
      </c>
      <c r="J10" s="2">
        <v>43629</v>
      </c>
      <c r="K10">
        <v>50</v>
      </c>
      <c r="L10">
        <v>3.95</v>
      </c>
      <c r="M10">
        <v>1628.2570000000001</v>
      </c>
      <c r="N10" s="2">
        <v>43658</v>
      </c>
      <c r="O10">
        <v>100</v>
      </c>
      <c r="P10">
        <v>4.5540000000000003</v>
      </c>
      <c r="Q10">
        <v>1935.72</v>
      </c>
      <c r="R10">
        <f>(P10-H10)/(N10-F10)*1000</f>
        <v>24.741935483870972</v>
      </c>
      <c r="S10">
        <f>(Q10-I10)/(N10-F10)</f>
        <v>8.2397177419354843</v>
      </c>
      <c r="T10" s="2">
        <v>43737</v>
      </c>
      <c r="U10">
        <v>100</v>
      </c>
      <c r="V10">
        <v>5.5449999999999999</v>
      </c>
      <c r="W10">
        <v>2136.7640000000001</v>
      </c>
      <c r="X10" s="3">
        <f>(V10-H10)/(T10-F10)*1000</f>
        <v>19.995073891625616</v>
      </c>
      <c r="Y10" s="3">
        <f>(W10-I10)/(T10-F10)</f>
        <v>6.0234926108374394</v>
      </c>
    </row>
    <row r="11" spans="1:25" x14ac:dyDescent="0.2">
      <c r="A11" t="s">
        <v>25</v>
      </c>
      <c r="B11">
        <v>8.3339999999999996</v>
      </c>
      <c r="C11">
        <v>0.246</v>
      </c>
      <c r="D11" s="1">
        <v>0.65</v>
      </c>
      <c r="E11" t="s">
        <v>26</v>
      </c>
      <c r="F11" s="2">
        <v>43534</v>
      </c>
      <c r="G11">
        <v>50</v>
      </c>
      <c r="H11">
        <v>1.5920000000000001</v>
      </c>
      <c r="I11">
        <v>950.48599999999999</v>
      </c>
      <c r="J11" s="2">
        <v>43629</v>
      </c>
      <c r="K11">
        <v>50</v>
      </c>
      <c r="L11">
        <v>4.2679999999999998</v>
      </c>
      <c r="M11">
        <v>1681.4259999999999</v>
      </c>
      <c r="N11" s="2">
        <v>43658</v>
      </c>
      <c r="O11">
        <v>100</v>
      </c>
      <c r="P11">
        <v>4.8310000000000004</v>
      </c>
      <c r="Q11">
        <v>1925.91</v>
      </c>
      <c r="R11">
        <f>(P11-H11)/(N11-F11)*1000</f>
        <v>26.120967741935488</v>
      </c>
      <c r="S11">
        <f>(Q11-I11)/(N11-F11)</f>
        <v>7.8663225806451624</v>
      </c>
      <c r="T11" s="2">
        <v>43737</v>
      </c>
      <c r="U11">
        <v>100</v>
      </c>
      <c r="V11">
        <v>6.3810000000000002</v>
      </c>
      <c r="W11">
        <v>2330.2449999999999</v>
      </c>
      <c r="X11" s="3">
        <f>(V11-H11)/(T11-F11)*1000</f>
        <v>23.591133004926107</v>
      </c>
      <c r="Y11" s="3">
        <f>(W11-I11)/(T11-F11)</f>
        <v>6.7968423645320195</v>
      </c>
    </row>
    <row r="12" spans="1:25" x14ac:dyDescent="0.2">
      <c r="A12" t="s">
        <v>27</v>
      </c>
      <c r="B12">
        <v>8.2309999999999999</v>
      </c>
      <c r="C12">
        <v>0.151</v>
      </c>
      <c r="D12" s="1">
        <v>0.65</v>
      </c>
      <c r="E12" t="s">
        <v>28</v>
      </c>
      <c r="F12" s="2">
        <v>43534</v>
      </c>
      <c r="G12">
        <v>50</v>
      </c>
      <c r="H12">
        <v>1.698</v>
      </c>
      <c r="I12">
        <v>999.86199999999997</v>
      </c>
      <c r="J12" s="2">
        <v>43629</v>
      </c>
      <c r="K12">
        <v>50</v>
      </c>
      <c r="L12">
        <v>4.0720000000000001</v>
      </c>
      <c r="M12">
        <v>1685.6679999999999</v>
      </c>
      <c r="N12" s="2">
        <v>43658</v>
      </c>
      <c r="O12">
        <v>100</v>
      </c>
      <c r="P12">
        <v>4.6509999999999998</v>
      </c>
      <c r="Q12">
        <v>1867.1769999999999</v>
      </c>
      <c r="R12">
        <f>(P12-H12)/(N12-F12)*1000</f>
        <v>23.814516129032256</v>
      </c>
      <c r="S12">
        <f>(Q12-I12)/(N12-F12)</f>
        <v>6.9944758064516126</v>
      </c>
      <c r="T12" s="2">
        <v>43737</v>
      </c>
      <c r="U12">
        <v>99</v>
      </c>
      <c r="V12">
        <v>5.8434343434342999</v>
      </c>
      <c r="W12">
        <v>2165.9119999999998</v>
      </c>
      <c r="X12" s="3">
        <f>(V12-H12)/(T12-F12)*1000</f>
        <v>20.420858834651725</v>
      </c>
      <c r="Y12" s="3">
        <f>(W12-I12)/(T12-F12)</f>
        <v>5.7440886699507372</v>
      </c>
    </row>
    <row r="13" spans="1:25" x14ac:dyDescent="0.2">
      <c r="A13" t="s">
        <v>29</v>
      </c>
      <c r="B13">
        <v>8.2279999999999998</v>
      </c>
      <c r="C13">
        <v>0.214</v>
      </c>
      <c r="D13" s="1">
        <v>0.65</v>
      </c>
      <c r="E13" t="s">
        <v>30</v>
      </c>
      <c r="F13" s="2">
        <v>43534</v>
      </c>
      <c r="G13">
        <v>50</v>
      </c>
      <c r="H13">
        <v>1.5940000000000001</v>
      </c>
      <c r="I13">
        <v>981.34500000000003</v>
      </c>
      <c r="J13" s="2">
        <v>43629</v>
      </c>
      <c r="K13">
        <v>50</v>
      </c>
      <c r="L13">
        <v>4.24</v>
      </c>
      <c r="M13">
        <v>1795.7560000000001</v>
      </c>
      <c r="N13" s="2">
        <v>43658</v>
      </c>
      <c r="O13">
        <v>99</v>
      </c>
      <c r="P13">
        <v>4.5232323232322997</v>
      </c>
      <c r="Q13">
        <v>1810.327</v>
      </c>
      <c r="R13">
        <f>(P13-H13)/(N13-F13)*1000</f>
        <v>23.622841316389511</v>
      </c>
      <c r="S13">
        <f>(Q13-I13)/(N13-F13)</f>
        <v>6.6853387096774188</v>
      </c>
      <c r="T13" s="2">
        <v>43737</v>
      </c>
      <c r="U13">
        <v>100</v>
      </c>
      <c r="V13">
        <v>6.3890000000000002</v>
      </c>
      <c r="W13">
        <v>2233.9960000000001</v>
      </c>
      <c r="X13" s="3">
        <f>(V13-H13)/(T13-F13)*1000</f>
        <v>23.620689655172413</v>
      </c>
      <c r="Y13" s="3">
        <f>(W13-I13)/(T13-F13)</f>
        <v>6.1706945812807881</v>
      </c>
    </row>
    <row r="14" spans="1:25" x14ac:dyDescent="0.2">
      <c r="D14" s="1"/>
      <c r="F14" s="2"/>
    </row>
    <row r="15" spans="1:25" x14ac:dyDescent="0.2">
      <c r="D15" s="1"/>
      <c r="F15" s="2"/>
    </row>
    <row r="16" spans="1:25" x14ac:dyDescent="0.2">
      <c r="D16" s="1"/>
      <c r="F16" s="2"/>
    </row>
    <row r="17" spans="4:6" x14ac:dyDescent="0.2">
      <c r="D17" s="1"/>
      <c r="F17" s="2"/>
    </row>
    <row r="18" spans="4:6" x14ac:dyDescent="0.2">
      <c r="D18" s="1"/>
      <c r="F18" s="2"/>
    </row>
    <row r="19" spans="4:6" x14ac:dyDescent="0.2">
      <c r="D19" s="1"/>
      <c r="F19" s="2"/>
    </row>
    <row r="20" spans="4:6" x14ac:dyDescent="0.2">
      <c r="D20" s="1"/>
      <c r="F20" s="2"/>
    </row>
    <row r="21" spans="4:6" x14ac:dyDescent="0.2">
      <c r="D21" s="1"/>
      <c r="F21" s="2"/>
    </row>
    <row r="22" spans="4:6" x14ac:dyDescent="0.2">
      <c r="D22" s="1"/>
      <c r="F22" s="2"/>
    </row>
    <row r="23" spans="4:6" x14ac:dyDescent="0.2">
      <c r="D23" s="1"/>
      <c r="F23" s="2"/>
    </row>
    <row r="24" spans="4:6" x14ac:dyDescent="0.2">
      <c r="D24" s="1"/>
      <c r="F24" s="2"/>
    </row>
    <row r="25" spans="4:6" x14ac:dyDescent="0.2">
      <c r="D25" s="1"/>
      <c r="F25" s="2"/>
    </row>
    <row r="26" spans="4:6" x14ac:dyDescent="0.2">
      <c r="D26" s="1"/>
      <c r="F26" s="2"/>
    </row>
    <row r="27" spans="4:6" x14ac:dyDescent="0.2">
      <c r="D27" s="1"/>
      <c r="F27" s="2"/>
    </row>
    <row r="28" spans="4:6" x14ac:dyDescent="0.2">
      <c r="D28" s="1"/>
      <c r="F28" s="2"/>
    </row>
    <row r="29" spans="4:6" x14ac:dyDescent="0.2">
      <c r="D29" s="1"/>
      <c r="F29" s="2"/>
    </row>
    <row r="30" spans="4:6" x14ac:dyDescent="0.2">
      <c r="D30" s="1"/>
      <c r="F30" s="2"/>
    </row>
    <row r="31" spans="4:6" x14ac:dyDescent="0.2">
      <c r="D31" s="1"/>
      <c r="F31" s="2"/>
    </row>
    <row r="32" spans="4:6" x14ac:dyDescent="0.2">
      <c r="D32" s="1"/>
      <c r="F32" s="2"/>
    </row>
    <row r="33" spans="4:6" x14ac:dyDescent="0.2">
      <c r="D33" s="1"/>
      <c r="F33" s="2"/>
    </row>
    <row r="34" spans="4:6" x14ac:dyDescent="0.2">
      <c r="D34" s="1"/>
      <c r="F34" s="2"/>
    </row>
    <row r="35" spans="4:6" x14ac:dyDescent="0.2">
      <c r="D35" s="1"/>
      <c r="F35" s="2"/>
    </row>
    <row r="36" spans="4:6" x14ac:dyDescent="0.2">
      <c r="D36" s="1"/>
      <c r="F36" s="2"/>
    </row>
    <row r="37" spans="4:6" x14ac:dyDescent="0.2">
      <c r="D37" s="1"/>
      <c r="F37" s="2"/>
    </row>
    <row r="38" spans="4:6" x14ac:dyDescent="0.2">
      <c r="D38" s="1"/>
      <c r="F38" s="2"/>
    </row>
    <row r="39" spans="4:6" x14ac:dyDescent="0.2">
      <c r="D39" s="1"/>
      <c r="F39" s="2"/>
    </row>
    <row r="40" spans="4:6" x14ac:dyDescent="0.2">
      <c r="D40" s="1"/>
      <c r="F40" s="2"/>
    </row>
    <row r="41" spans="4:6" x14ac:dyDescent="0.2">
      <c r="D41" s="1"/>
      <c r="F41" s="2"/>
    </row>
    <row r="42" spans="4:6" x14ac:dyDescent="0.2">
      <c r="D42" s="1"/>
      <c r="F42" s="2"/>
    </row>
    <row r="43" spans="4:6" x14ac:dyDescent="0.2">
      <c r="D43" s="1"/>
      <c r="F43" s="2"/>
    </row>
    <row r="44" spans="4:6" x14ac:dyDescent="0.2">
      <c r="D44" s="1"/>
      <c r="F44" s="2"/>
    </row>
    <row r="45" spans="4:6" x14ac:dyDescent="0.2">
      <c r="D45" s="1"/>
      <c r="F45" s="2"/>
    </row>
    <row r="46" spans="4:6" x14ac:dyDescent="0.2">
      <c r="D46" s="1"/>
      <c r="F46" s="2"/>
    </row>
    <row r="47" spans="4:6" x14ac:dyDescent="0.2">
      <c r="D47" s="1"/>
      <c r="F47" s="2"/>
    </row>
    <row r="48" spans="4:6" x14ac:dyDescent="0.2">
      <c r="D48" s="1"/>
      <c r="F48" s="2"/>
    </row>
    <row r="49" spans="4:6" x14ac:dyDescent="0.2">
      <c r="D49" s="1"/>
      <c r="F4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Hamilton</dc:creator>
  <cp:lastModifiedBy>Scott Hamilton</cp:lastModifiedBy>
  <dcterms:created xsi:type="dcterms:W3CDTF">2025-04-22T23:05:40Z</dcterms:created>
  <dcterms:modified xsi:type="dcterms:W3CDTF">2025-04-22T23:10:10Z</dcterms:modified>
</cp:coreProperties>
</file>