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1570" windowHeight="9870"/>
  </bookViews>
  <sheets>
    <sheet name="Общепит" sheetId="1" r:id="rId1"/>
    <sheet name="Сопутка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1" l="1"/>
  <c r="C40" i="1"/>
  <c r="B40" i="1"/>
  <c r="B42" i="1"/>
  <c r="C42" i="1"/>
  <c r="D42" i="1"/>
  <c r="C41" i="1"/>
  <c r="D41" i="1"/>
  <c r="B41" i="1"/>
  <c r="E41" i="1" l="1"/>
  <c r="F41" i="1"/>
  <c r="G41" i="1"/>
  <c r="E42" i="1"/>
  <c r="F42" i="1"/>
  <c r="G42" i="1"/>
  <c r="F40" i="1"/>
  <c r="G40" i="1"/>
  <c r="E40" i="1"/>
  <c r="H12" i="2" l="1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I12" i="2"/>
  <c r="J12" i="2"/>
  <c r="I3" i="2"/>
  <c r="J3" i="2"/>
  <c r="H3" i="2"/>
  <c r="H40" i="1"/>
  <c r="I40" i="1"/>
  <c r="J40" i="1"/>
  <c r="H41" i="1"/>
  <c r="I41" i="1"/>
  <c r="J41" i="1"/>
  <c r="H42" i="1"/>
  <c r="I42" i="1"/>
  <c r="J42" i="1"/>
  <c r="J38" i="1" l="1"/>
  <c r="I38" i="1"/>
  <c r="H38" i="1"/>
  <c r="J37" i="1"/>
  <c r="I37" i="1"/>
  <c r="H37" i="1"/>
  <c r="J36" i="1"/>
  <c r="I36" i="1"/>
  <c r="H36" i="1"/>
  <c r="J34" i="1"/>
  <c r="I34" i="1"/>
  <c r="H34" i="1"/>
  <c r="J33" i="1"/>
  <c r="I33" i="1"/>
  <c r="H33" i="1"/>
  <c r="J32" i="1"/>
  <c r="I32" i="1"/>
  <c r="H32" i="1"/>
  <c r="J30" i="1"/>
  <c r="I30" i="1"/>
  <c r="H30" i="1"/>
  <c r="J29" i="1"/>
  <c r="I29" i="1"/>
  <c r="H29" i="1"/>
  <c r="J28" i="1"/>
  <c r="I28" i="1"/>
  <c r="H28" i="1"/>
  <c r="J26" i="1"/>
  <c r="I26" i="1"/>
  <c r="H26" i="1"/>
  <c r="J25" i="1"/>
  <c r="I25" i="1"/>
  <c r="H25" i="1"/>
  <c r="J24" i="1"/>
  <c r="I24" i="1"/>
  <c r="H24" i="1"/>
  <c r="J22" i="1"/>
  <c r="I22" i="1"/>
  <c r="H22" i="1"/>
  <c r="J21" i="1"/>
  <c r="I21" i="1"/>
  <c r="H21" i="1"/>
  <c r="J20" i="1"/>
  <c r="I20" i="1"/>
  <c r="H20" i="1"/>
  <c r="J18" i="1"/>
  <c r="I18" i="1"/>
  <c r="H18" i="1"/>
  <c r="J17" i="1"/>
  <c r="I17" i="1"/>
  <c r="H17" i="1"/>
  <c r="J16" i="1"/>
  <c r="I16" i="1"/>
  <c r="H16" i="1"/>
  <c r="J14" i="1"/>
  <c r="I14" i="1"/>
  <c r="H14" i="1"/>
  <c r="J13" i="1"/>
  <c r="I13" i="1"/>
  <c r="H13" i="1"/>
  <c r="J12" i="1"/>
  <c r="I12" i="1"/>
  <c r="H12" i="1"/>
  <c r="J10" i="1"/>
  <c r="I10" i="1"/>
  <c r="H10" i="1"/>
  <c r="J9" i="1"/>
  <c r="I9" i="1"/>
  <c r="H9" i="1"/>
  <c r="J8" i="1"/>
  <c r="I8" i="1"/>
  <c r="H8" i="1"/>
  <c r="H5" i="1"/>
  <c r="I5" i="1"/>
  <c r="J5" i="1"/>
  <c r="H6" i="1"/>
  <c r="I6" i="1"/>
  <c r="J6" i="1"/>
  <c r="H4" i="1"/>
  <c r="J4" i="1"/>
  <c r="I4" i="1"/>
</calcChain>
</file>

<file path=xl/sharedStrings.xml><?xml version="1.0" encoding="utf-8"?>
<sst xmlns="http://schemas.openxmlformats.org/spreadsheetml/2006/main" count="77" uniqueCount="23">
  <si>
    <t>SAP</t>
  </si>
  <si>
    <t>КИС</t>
  </si>
  <si>
    <t>Отклонение</t>
  </si>
  <si>
    <t>Количество</t>
  </si>
  <si>
    <t>Сумма реализации</t>
  </si>
  <si>
    <t>Валовый</t>
  </si>
  <si>
    <t>Выручка</t>
  </si>
  <si>
    <t>БРЕСТ ОНП</t>
  </si>
  <si>
    <t>ВИТЕБСК ОНП</t>
  </si>
  <si>
    <t>ГОМЕЛЬ ОНП</t>
  </si>
  <si>
    <t>ГРОДНО ОНП</t>
  </si>
  <si>
    <t>ЛИДА НП</t>
  </si>
  <si>
    <t>МАЗ</t>
  </si>
  <si>
    <t>МИНСК ОНП</t>
  </si>
  <si>
    <t>МОГИЛЕВ ОНП</t>
  </si>
  <si>
    <t>ПУХОВИЧИ НП</t>
  </si>
  <si>
    <t>Организация/КТВ</t>
  </si>
  <si>
    <t>Хот-доги</t>
  </si>
  <si>
    <t>Горячие напитки</t>
  </si>
  <si>
    <t>Продукция фастфуда и общепита</t>
  </si>
  <si>
    <t>Наценка со скидкой</t>
  </si>
  <si>
    <t>БЕЛОРУСНЕФТЬ</t>
  </si>
  <si>
    <t>февраль 2023]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</si>
</sst>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%"/>
    <numFmt numFmtId="165" formatCode="#,##0.000"/>
    <numFmt numFmtId="166" formatCode="#,##0.0"/>
    <numFmt numFmtId="167" formatCode="#,##0.000000"/>
    <numFmt numFmtId="168" formatCode="#,##0.00000"/>
  </numFmts>
  <fonts count="1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9"/>
      <color rgb="FFFFFFFF"/>
      <name val="Arial"/>
      <family val="2"/>
      <charset val="204"/>
    </font>
    <font>
      <sz val="9"/>
      <color rgb="FF333333"/>
      <name val="Arial"/>
      <family val="2"/>
      <charset val="204"/>
    </font>
    <font>
      <b/>
      <sz val="9"/>
      <color rgb="FF333333"/>
      <name val="Arial"/>
      <family val="2"/>
      <charset val="204"/>
    </font>
    <font>
      <i/>
      <sz val="9"/>
      <color rgb="FF333333"/>
      <name val="Arial"/>
      <family val="2"/>
      <charset val="204"/>
    </font>
    <font>
      <b/>
      <i/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8"/>
      <name val="Arial"/>
      <family val="2"/>
    </font>
    <font>
      <sz val="10"/>
      <color theme="1"/>
      <name val="Arial"/>
      <family val="2"/>
      <charset val="204"/>
    </font>
    <font>
      <sz val="10"/>
      <color theme="1"/>
      <name val="Arial"/>
      <family val="2"/>
    </font>
    <font>
      <sz val="10"/>
      <color theme="1"/>
      <name val="Calibri"/>
      <family val="2"/>
      <charset val="204"/>
      <scheme val="minor"/>
    </font>
    <font>
      <sz val="10"/>
      <name val="Arial"/>
      <family val="2"/>
    </font>
    <font>
      <sz val="9"/>
      <color indexed="63"/>
      <name val="Arial"/>
    </font>
  </fonts>
  <fills count="1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B64A0"/>
        <bgColor rgb="FFFFFFFF"/>
      </patternFill>
    </fill>
    <fill>
      <patternFill patternType="solid">
        <fgColor theme="9" tint="-0.249977111117893"/>
        <bgColor rgb="FFFFFFFF"/>
      </patternFill>
    </fill>
    <fill>
      <patternFill patternType="solid">
        <fgColor theme="5" tint="0.39997558519241921"/>
        <bgColor rgb="FFFFFFFF"/>
      </patternFill>
    </fill>
    <fill>
      <patternFill patternType="solid">
        <fgColor rgb="FFF8FBFC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9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32"/>
      </left>
      <right style="thin">
        <color indexed="32"/>
      </right>
      <top style="thin">
        <color indexed="32"/>
      </top>
      <bottom style="thin">
        <color indexed="32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9" fillId="0" borderId="0"/>
  </cellStyleXfs>
  <cellXfs count="36">
    <xf numFmtId="0" fontId="0" fillId="0" borderId="0" xfId="0"/>
    <xf numFmtId="49" fontId="3" fillId="6" borderId="2" xfId="0" applyNumberFormat="1" applyFont="1" applyFill="1" applyBorder="1" applyAlignment="1">
      <alignment horizontal="center" vertical="center"/>
    </xf>
    <xf numFmtId="49" fontId="5" fillId="10" borderId="2" xfId="0" applyNumberFormat="1" applyFont="1" applyFill="1" applyBorder="1" applyAlignment="1">
      <alignment horizontal="left"/>
    </xf>
    <xf numFmtId="0" fontId="3" fillId="6" borderId="2" xfId="0" applyNumberFormat="1" applyFont="1" applyFill="1" applyBorder="1" applyAlignment="1">
      <alignment horizontal="center" vertical="center" wrapText="1"/>
    </xf>
    <xf numFmtId="49" fontId="6" fillId="9" borderId="2" xfId="0" applyNumberFormat="1" applyFont="1" applyFill="1" applyBorder="1" applyAlignment="1">
      <alignment horizontal="right"/>
    </xf>
    <xf numFmtId="49" fontId="5" fillId="9" borderId="2" xfId="0" applyNumberFormat="1" applyFont="1" applyFill="1" applyBorder="1" applyAlignment="1">
      <alignment horizontal="left"/>
    </xf>
    <xf numFmtId="0" fontId="0" fillId="0" borderId="2" xfId="0" applyBorder="1"/>
    <xf numFmtId="164" fontId="4" fillId="10" borderId="2" xfId="1" applyNumberFormat="1" applyFont="1" applyFill="1" applyBorder="1" applyAlignment="1">
      <alignment horizontal="left"/>
    </xf>
    <xf numFmtId="0" fontId="5" fillId="7" borderId="2" xfId="0" applyNumberFormat="1" applyFont="1" applyFill="1" applyBorder="1" applyAlignment="1">
      <alignment horizontal="center" vertical="center" wrapText="1"/>
    </xf>
    <xf numFmtId="0" fontId="5" fillId="8" borderId="2" xfId="0" applyNumberFormat="1" applyFont="1" applyFill="1" applyBorder="1" applyAlignment="1">
      <alignment horizontal="center" vertical="center" wrapText="1"/>
    </xf>
    <xf numFmtId="0" fontId="7" fillId="2" borderId="0" xfId="0" applyFont="1" applyFill="1"/>
    <xf numFmtId="164" fontId="4" fillId="10" borderId="2" xfId="1" applyNumberFormat="1" applyFont="1" applyFill="1" applyBorder="1" applyAlignment="1">
      <alignment horizontal="center"/>
    </xf>
    <xf numFmtId="3" fontId="0" fillId="0" borderId="2" xfId="0" applyNumberFormat="1" applyBorder="1"/>
    <xf numFmtId="17" fontId="7" fillId="2" borderId="0" xfId="0" applyNumberFormat="1" applyFont="1" applyFill="1"/>
    <xf numFmtId="164" fontId="10" fillId="10" borderId="2" xfId="1" applyNumberFormat="1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1" fontId="10" fillId="0" borderId="2" xfId="0" applyNumberFormat="1" applyFont="1" applyBorder="1" applyAlignment="1">
      <alignment horizontal="center"/>
    </xf>
    <xf numFmtId="1" fontId="11" fillId="11" borderId="2" xfId="2" applyNumberFormat="1" applyFont="1" applyFill="1" applyBorder="1" applyAlignment="1">
      <alignment horizontal="center"/>
    </xf>
    <xf numFmtId="1" fontId="12" fillId="11" borderId="2" xfId="2" applyNumberFormat="1" applyFont="1" applyFill="1" applyBorder="1" applyAlignment="1">
      <alignment horizontal="center"/>
    </xf>
    <xf numFmtId="1" fontId="10" fillId="11" borderId="2" xfId="2" applyNumberFormat="1" applyFont="1" applyFill="1" applyBorder="1" applyAlignment="1">
      <alignment horizontal="center"/>
    </xf>
    <xf numFmtId="1" fontId="10" fillId="11" borderId="2" xfId="0" applyNumberFormat="1" applyFont="1" applyFill="1" applyBorder="1" applyAlignment="1">
      <alignment horizontal="center"/>
    </xf>
    <xf numFmtId="1" fontId="10" fillId="0" borderId="4" xfId="0" applyNumberFormat="1" applyFont="1" applyBorder="1" applyAlignment="1">
      <alignment horizontal="center"/>
    </xf>
    <xf numFmtId="0" fontId="14" fillId="12" borderId="5" xfId="0" applyFont="1" applyFill="1" applyBorder="1" applyAlignment="1">
      <alignment horizontal="right"/>
    </xf>
    <xf numFmtId="3" fontId="13" fillId="11" borderId="3" xfId="2" applyNumberFormat="1" applyFont="1" applyFill="1" applyBorder="1" applyAlignment="1">
      <alignment horizontal="right" vertical="top"/>
    </xf>
    <xf numFmtId="4" fontId="13" fillId="11" borderId="3" xfId="2" applyNumberFormat="1" applyFont="1" applyFill="1" applyBorder="1" applyAlignment="1">
      <alignment horizontal="right" vertical="top"/>
    </xf>
    <xf numFmtId="165" fontId="13" fillId="11" borderId="3" xfId="2" applyNumberFormat="1" applyFont="1" applyFill="1" applyBorder="1" applyAlignment="1">
      <alignment horizontal="right" vertical="top"/>
    </xf>
    <xf numFmtId="168" fontId="13" fillId="11" borderId="3" xfId="2" applyNumberFormat="1" applyFont="1" applyFill="1" applyBorder="1" applyAlignment="1">
      <alignment horizontal="right" vertical="top"/>
    </xf>
    <xf numFmtId="166" fontId="13" fillId="11" borderId="3" xfId="2" applyNumberFormat="1" applyFont="1" applyFill="1" applyBorder="1" applyAlignment="1">
      <alignment horizontal="right" vertical="top"/>
    </xf>
    <xf numFmtId="1" fontId="10" fillId="11" borderId="4" xfId="0" applyNumberFormat="1" applyFont="1" applyFill="1" applyBorder="1" applyAlignment="1">
      <alignment horizontal="center"/>
    </xf>
    <xf numFmtId="167" fontId="13" fillId="11" borderId="3" xfId="2" applyNumberFormat="1" applyFont="1" applyFill="1" applyBorder="1" applyAlignment="1">
      <alignment horizontal="right" vertical="top"/>
    </xf>
    <xf numFmtId="0" fontId="8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3">
    <cellStyle name="Обычный" xfId="0" builtinId="0"/>
    <cellStyle name="Обычный_Общепит" xfId="2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zoomScale="91" zoomScaleNormal="91" workbookViewId="0">
      <selection activeCell="J20" sqref="J20"/>
    </sheetView>
  </sheetViews>
  <sheetFormatPr defaultRowHeight="15" x14ac:dyDescent="0.25"/>
  <cols>
    <col min="1" max="1" width="33.5703125" customWidth="1"/>
    <col min="2" max="2" width="16" customWidth="1"/>
    <col min="3" max="3" width="10.85546875" customWidth="1"/>
    <col min="4" max="4" width="12.28515625" customWidth="1"/>
    <col min="5" max="5" width="15.28515625" customWidth="1"/>
    <col min="6" max="6" width="14.7109375" customWidth="1"/>
    <col min="7" max="7" width="10.85546875" customWidth="1"/>
    <col min="8" max="8" width="11.85546875" customWidth="1"/>
    <col min="9" max="10" width="10.85546875" customWidth="1"/>
  </cols>
  <sheetData>
    <row r="1" spans="1:10" x14ac:dyDescent="0.25">
      <c r="A1" s="10" t="s">
        <v>22</v>
      </c>
      <c r="B1" s="30" t="s">
        <v>0</v>
      </c>
      <c r="C1" s="31"/>
      <c r="D1" s="31"/>
      <c r="E1" s="32" t="s">
        <v>1</v>
      </c>
      <c r="F1" s="33"/>
      <c r="G1" s="33"/>
      <c r="H1" s="34" t="s">
        <v>2</v>
      </c>
      <c r="I1" s="35"/>
      <c r="J1" s="35"/>
    </row>
    <row r="2" spans="1:10" ht="37.5" customHeight="1" x14ac:dyDescent="0.25">
      <c r="A2" s="1" t="s">
        <v>16</v>
      </c>
      <c r="B2" s="3" t="s">
        <v>3</v>
      </c>
      <c r="C2" s="3" t="s">
        <v>20</v>
      </c>
      <c r="D2" s="3" t="s">
        <v>4</v>
      </c>
      <c r="E2" s="8" t="s">
        <v>3</v>
      </c>
      <c r="F2" s="8" t="s">
        <v>5</v>
      </c>
      <c r="G2" s="8" t="s">
        <v>6</v>
      </c>
      <c r="H2" s="9" t="s">
        <v>3</v>
      </c>
      <c r="I2" s="9" t="s">
        <v>5</v>
      </c>
      <c r="J2" s="9" t="s">
        <v>6</v>
      </c>
    </row>
    <row r="3" spans="1:10" x14ac:dyDescent="0.25">
      <c r="A3" s="5" t="s">
        <v>7</v>
      </c>
      <c r="B3" s="6"/>
      <c r="C3" s="6"/>
      <c r="D3" s="6"/>
      <c r="E3" s="6"/>
      <c r="F3" s="6"/>
      <c r="G3" s="6"/>
      <c r="H3" s="7"/>
      <c r="I3" s="7"/>
      <c r="J3" s="7"/>
    </row>
    <row r="4" spans="1:10" x14ac:dyDescent="0.25">
      <c r="A4" s="4" t="s">
        <v>17</v>
      </c>
      <c r="B4" s="22">
        <v>36694.01</v>
      </c>
      <c r="C4" s="22">
        <v>72319.67</v>
      </c>
      <c r="D4" s="22">
        <v>161486.38</v>
      </c>
      <c r="E4" s="23">
        <v>36934</v>
      </c>
      <c r="F4" s="24">
        <v>72903.78</v>
      </c>
      <c r="G4" s="24">
        <v>162575.35</v>
      </c>
      <c r="H4" s="14">
        <f>(E4-B4)/E4</f>
        <v>6.4978068987923852E-3</v>
      </c>
      <c r="I4" s="14">
        <f t="shared" ref="I4" si="0">(F4-C4)/F4</f>
        <v>8.0120674126910926E-3</v>
      </c>
      <c r="J4" s="14">
        <f t="shared" ref="J4" si="1">(G4-D4)/G4</f>
        <v>6.6982479201182785E-3</v>
      </c>
    </row>
    <row r="5" spans="1:10" x14ac:dyDescent="0.25">
      <c r="A5" s="4" t="s">
        <v>18</v>
      </c>
      <c r="B5" s="22">
        <v>108988.048</v>
      </c>
      <c r="C5" s="22">
        <v>223683.85</v>
      </c>
      <c r="D5" s="22">
        <v>386989.87</v>
      </c>
      <c r="E5" s="25">
        <v>109143.008</v>
      </c>
      <c r="F5" s="24">
        <v>224205.95</v>
      </c>
      <c r="G5" s="24">
        <v>387400.64</v>
      </c>
      <c r="H5" s="14">
        <f t="shared" ref="H5:H6" si="2">(E5-B5)/E5</f>
        <v>1.419788613485954E-3</v>
      </c>
      <c r="I5" s="14">
        <f t="shared" ref="I5:I6" si="3">(F5-C5)/F5</f>
        <v>2.3286625533354747E-3</v>
      </c>
      <c r="J5" s="14">
        <f t="shared" ref="J5:J6" si="4">(G5-D5)/G5</f>
        <v>1.0603234935286081E-3</v>
      </c>
    </row>
    <row r="6" spans="1:10" x14ac:dyDescent="0.25">
      <c r="A6" s="4" t="s">
        <v>19</v>
      </c>
      <c r="B6" s="22">
        <v>99677.827999999994</v>
      </c>
      <c r="C6" s="22">
        <v>98466.880000000005</v>
      </c>
      <c r="D6" s="22">
        <v>272622.90999999997</v>
      </c>
      <c r="E6" s="26">
        <v>102013.77191</v>
      </c>
      <c r="F6" s="24">
        <v>99306.26</v>
      </c>
      <c r="G6" s="27">
        <v>276991.09999999998</v>
      </c>
      <c r="H6" s="14">
        <f t="shared" si="2"/>
        <v>2.2898319180481342E-2</v>
      </c>
      <c r="I6" s="14">
        <f t="shared" si="3"/>
        <v>8.45243794298557E-3</v>
      </c>
      <c r="J6" s="14">
        <f t="shared" si="4"/>
        <v>1.5770145683381174E-2</v>
      </c>
    </row>
    <row r="7" spans="1:10" x14ac:dyDescent="0.25">
      <c r="A7" s="5" t="s">
        <v>8</v>
      </c>
      <c r="B7" s="17"/>
      <c r="C7" s="18"/>
      <c r="D7" s="18"/>
      <c r="E7" s="20"/>
      <c r="F7" s="20"/>
      <c r="G7" s="28"/>
      <c r="H7" s="15"/>
      <c r="I7" s="15"/>
      <c r="J7" s="15"/>
    </row>
    <row r="8" spans="1:10" x14ac:dyDescent="0.25">
      <c r="A8" s="4" t="s">
        <v>17</v>
      </c>
      <c r="B8" s="22">
        <v>30511</v>
      </c>
      <c r="C8" s="22">
        <v>61922.16</v>
      </c>
      <c r="D8" s="22">
        <v>133246.06</v>
      </c>
      <c r="E8" s="23">
        <v>30808</v>
      </c>
      <c r="F8" s="24">
        <v>62616.61</v>
      </c>
      <c r="G8" s="24">
        <v>134555.49</v>
      </c>
      <c r="H8" s="14">
        <f>(E8-B8)/E8</f>
        <v>9.6403531550246693E-3</v>
      </c>
      <c r="I8" s="14">
        <f t="shared" ref="I8:I10" si="5">(F8-C8)/F8</f>
        <v>1.1090507774215134E-2</v>
      </c>
      <c r="J8" s="14">
        <f t="shared" ref="J8:J10" si="6">(G8-D8)/G8</f>
        <v>9.7315241466549834E-3</v>
      </c>
    </row>
    <row r="9" spans="1:10" x14ac:dyDescent="0.25">
      <c r="A9" s="4" t="s">
        <v>18</v>
      </c>
      <c r="B9" s="22">
        <v>91625.05</v>
      </c>
      <c r="C9" s="22">
        <v>191490.07</v>
      </c>
      <c r="D9" s="22">
        <v>330356.01</v>
      </c>
      <c r="E9" s="23">
        <v>91907</v>
      </c>
      <c r="F9" s="24">
        <v>193058.22</v>
      </c>
      <c r="G9" s="24">
        <v>331407.98</v>
      </c>
      <c r="H9" s="14">
        <f t="shared" ref="H9:H10" si="7">(E9-B9)/E9</f>
        <v>3.0677750334577028E-3</v>
      </c>
      <c r="I9" s="14">
        <f t="shared" si="5"/>
        <v>8.1226792622453182E-3</v>
      </c>
      <c r="J9" s="14">
        <f t="shared" si="6"/>
        <v>3.1742446274225867E-3</v>
      </c>
    </row>
    <row r="10" spans="1:10" x14ac:dyDescent="0.25">
      <c r="A10" s="4" t="s">
        <v>19</v>
      </c>
      <c r="B10" s="22">
        <v>149614.32</v>
      </c>
      <c r="C10" s="22">
        <v>123507.15</v>
      </c>
      <c r="D10" s="22">
        <v>280880.81</v>
      </c>
      <c r="E10" s="27">
        <v>150043.29999999999</v>
      </c>
      <c r="F10" s="24">
        <v>124586.1</v>
      </c>
      <c r="G10" s="24">
        <v>282711.83</v>
      </c>
      <c r="H10" s="14">
        <f t="shared" si="7"/>
        <v>2.8590413567282339E-3</v>
      </c>
      <c r="I10" s="14">
        <f t="shared" si="5"/>
        <v>8.6602759055786453E-3</v>
      </c>
      <c r="J10" s="14">
        <f t="shared" si="6"/>
        <v>6.4766302846259336E-3</v>
      </c>
    </row>
    <row r="11" spans="1:10" x14ac:dyDescent="0.25">
      <c r="A11" s="5" t="s">
        <v>9</v>
      </c>
      <c r="B11" s="17"/>
      <c r="C11" s="18"/>
      <c r="D11" s="18"/>
      <c r="E11" s="20"/>
      <c r="F11" s="20"/>
      <c r="G11" s="28"/>
      <c r="H11" s="15"/>
      <c r="I11" s="15"/>
      <c r="J11" s="15"/>
    </row>
    <row r="12" spans="1:10" x14ac:dyDescent="0.25">
      <c r="A12" s="4" t="s">
        <v>17</v>
      </c>
      <c r="B12" s="22">
        <v>37354</v>
      </c>
      <c r="C12" s="22">
        <v>75459.06</v>
      </c>
      <c r="D12" s="22">
        <v>161169.82999999999</v>
      </c>
      <c r="E12" s="23">
        <v>37403</v>
      </c>
      <c r="F12" s="24">
        <v>75728.679999999993</v>
      </c>
      <c r="G12" s="24">
        <v>161376.97</v>
      </c>
      <c r="H12" s="14">
        <f>(E12-B12)/E12</f>
        <v>1.3100553431542924E-3</v>
      </c>
      <c r="I12" s="14">
        <f t="shared" ref="I12:I14" si="8">(F12-C12)/F12</f>
        <v>3.5603419998869036E-3</v>
      </c>
      <c r="J12" s="14">
        <f t="shared" ref="J12:J14" si="9">(G12-D12)/G12</f>
        <v>1.2835784436900381E-3</v>
      </c>
    </row>
    <row r="13" spans="1:10" x14ac:dyDescent="0.25">
      <c r="A13" s="4" t="s">
        <v>18</v>
      </c>
      <c r="B13" s="22">
        <v>104827.14</v>
      </c>
      <c r="C13" s="22">
        <v>207243.91</v>
      </c>
      <c r="D13" s="22">
        <v>353183.64</v>
      </c>
      <c r="E13" s="29">
        <v>110239.293293</v>
      </c>
      <c r="F13" s="24">
        <v>208370.54</v>
      </c>
      <c r="G13" s="24">
        <v>353623.31</v>
      </c>
      <c r="H13" s="14">
        <f t="shared" ref="H13:H14" si="10">(E13-B13)/E13</f>
        <v>4.90945935095509E-2</v>
      </c>
      <c r="I13" s="14">
        <f t="shared" si="8"/>
        <v>5.4068583783485162E-3</v>
      </c>
      <c r="J13" s="14">
        <f t="shared" si="9"/>
        <v>1.2433286708389889E-3</v>
      </c>
    </row>
    <row r="14" spans="1:10" x14ac:dyDescent="0.25">
      <c r="A14" s="4" t="s">
        <v>19</v>
      </c>
      <c r="B14" s="22">
        <v>98139.865000000005</v>
      </c>
      <c r="C14" s="22">
        <v>114193.8</v>
      </c>
      <c r="D14" s="22">
        <v>320336.34999999998</v>
      </c>
      <c r="E14" s="29">
        <v>115949.15541199999</v>
      </c>
      <c r="F14" s="24">
        <v>115498.54</v>
      </c>
      <c r="G14" s="24">
        <v>323558.21999999997</v>
      </c>
      <c r="H14" s="14">
        <f t="shared" si="10"/>
        <v>0.15359568897866108</v>
      </c>
      <c r="I14" s="14">
        <f t="shared" si="8"/>
        <v>1.1296593013210303E-2</v>
      </c>
      <c r="J14" s="14">
        <f t="shared" si="9"/>
        <v>9.9576206099786166E-3</v>
      </c>
    </row>
    <row r="15" spans="1:10" x14ac:dyDescent="0.25">
      <c r="A15" s="5" t="s">
        <v>10</v>
      </c>
      <c r="B15" s="17"/>
      <c r="C15" s="18"/>
      <c r="D15" s="18"/>
      <c r="E15" s="20"/>
      <c r="F15" s="20"/>
      <c r="G15" s="28"/>
      <c r="H15" s="15"/>
      <c r="I15" s="15"/>
      <c r="J15" s="15"/>
    </row>
    <row r="16" spans="1:10" x14ac:dyDescent="0.25">
      <c r="A16" s="4" t="s">
        <v>17</v>
      </c>
      <c r="B16" s="22">
        <v>27410.01</v>
      </c>
      <c r="C16" s="22">
        <v>57214.06</v>
      </c>
      <c r="D16" s="22">
        <v>121063.55</v>
      </c>
      <c r="E16" s="23">
        <v>27476</v>
      </c>
      <c r="F16" s="24">
        <v>57442.8</v>
      </c>
      <c r="G16" s="24">
        <v>121347.77</v>
      </c>
      <c r="H16" s="14">
        <f>(E16-B16)/E16</f>
        <v>2.4017324210220412E-3</v>
      </c>
      <c r="I16" s="14">
        <f t="shared" ref="I16:I18" si="11">(F16-C16)/F16</f>
        <v>3.9820482288468739E-3</v>
      </c>
      <c r="J16" s="14">
        <f t="shared" ref="J16:J18" si="12">(G16-D16)/G16</f>
        <v>2.3421938450125714E-3</v>
      </c>
    </row>
    <row r="17" spans="1:10" x14ac:dyDescent="0.25">
      <c r="A17" s="4" t="s">
        <v>18</v>
      </c>
      <c r="B17" s="22">
        <v>89089.862999999998</v>
      </c>
      <c r="C17" s="22">
        <v>180841.8</v>
      </c>
      <c r="D17" s="22">
        <v>311069.21000000002</v>
      </c>
      <c r="E17" s="25">
        <v>92080.482000000004</v>
      </c>
      <c r="F17" s="24">
        <v>189110.64</v>
      </c>
      <c r="G17" s="24">
        <v>321760.13</v>
      </c>
      <c r="H17" s="14">
        <f t="shared" ref="H17:H18" si="13">(E17-B17)/E17</f>
        <v>3.2478316088745122E-2</v>
      </c>
      <c r="I17" s="14">
        <f t="shared" si="11"/>
        <v>4.3724879784659526E-2</v>
      </c>
      <c r="J17" s="14">
        <f t="shared" si="12"/>
        <v>3.3226366486114933E-2</v>
      </c>
    </row>
    <row r="18" spans="1:10" x14ac:dyDescent="0.25">
      <c r="A18" s="4" t="s">
        <v>19</v>
      </c>
      <c r="B18" s="22">
        <v>164739.821</v>
      </c>
      <c r="C18" s="22">
        <v>108450.17</v>
      </c>
      <c r="D18" s="22">
        <v>272094.06</v>
      </c>
      <c r="E18" s="25">
        <v>180190.66200000001</v>
      </c>
      <c r="F18" s="24">
        <v>111952.37</v>
      </c>
      <c r="G18" s="24">
        <v>284956.03999999998</v>
      </c>
      <c r="H18" s="14">
        <f t="shared" si="13"/>
        <v>8.5747179285017627E-2</v>
      </c>
      <c r="I18" s="14">
        <f t="shared" si="11"/>
        <v>3.1282946488761225E-2</v>
      </c>
      <c r="J18" s="14">
        <f t="shared" si="12"/>
        <v>4.5136716526521015E-2</v>
      </c>
    </row>
    <row r="19" spans="1:10" x14ac:dyDescent="0.25">
      <c r="A19" s="2" t="s">
        <v>11</v>
      </c>
      <c r="B19" s="17"/>
      <c r="C19" s="18"/>
      <c r="D19" s="18"/>
      <c r="E19" s="20"/>
      <c r="F19" s="20"/>
      <c r="G19" s="28"/>
      <c r="H19" s="15"/>
      <c r="I19" s="15"/>
      <c r="J19" s="15"/>
    </row>
    <row r="20" spans="1:10" x14ac:dyDescent="0.25">
      <c r="A20" s="4" t="s">
        <v>17</v>
      </c>
      <c r="B20" s="22">
        <v>9118</v>
      </c>
      <c r="C20" s="22">
        <v>17531.23</v>
      </c>
      <c r="D20" s="22">
        <v>39611.129999999997</v>
      </c>
      <c r="E20" s="23">
        <v>9466</v>
      </c>
      <c r="F20" s="24">
        <v>18467.099999999999</v>
      </c>
      <c r="G20" s="24">
        <v>41132.22</v>
      </c>
      <c r="H20" s="14">
        <f>(E20-B20)/E20</f>
        <v>3.6763152334671458E-2</v>
      </c>
      <c r="I20" s="14">
        <f t="shared" ref="I20:I22" si="14">(F20-C20)/F20</f>
        <v>5.0677691678715067E-2</v>
      </c>
      <c r="J20" s="14">
        <f t="shared" ref="J20:J22" si="15">(G20-D20)/G20</f>
        <v>3.6980498499716373E-2</v>
      </c>
    </row>
    <row r="21" spans="1:10" x14ac:dyDescent="0.25">
      <c r="A21" s="4" t="s">
        <v>18</v>
      </c>
      <c r="B21" s="22">
        <v>29301.491000000002</v>
      </c>
      <c r="C21" s="22">
        <v>61274.080000000002</v>
      </c>
      <c r="D21" s="22">
        <v>97695.73</v>
      </c>
      <c r="E21" s="25">
        <v>29518.491000000002</v>
      </c>
      <c r="F21" s="24">
        <v>57315.040000000001</v>
      </c>
      <c r="G21" s="24">
        <v>98198.67</v>
      </c>
      <c r="H21" s="14">
        <f t="shared" ref="H21:H22" si="16">(E21-B21)/E21</f>
        <v>7.351324293643601E-3</v>
      </c>
      <c r="I21" s="14">
        <f t="shared" si="14"/>
        <v>-6.9075063020107824E-2</v>
      </c>
      <c r="J21" s="14">
        <f t="shared" si="15"/>
        <v>5.1216579613553052E-3</v>
      </c>
    </row>
    <row r="22" spans="1:10" x14ac:dyDescent="0.25">
      <c r="A22" s="4" t="s">
        <v>19</v>
      </c>
      <c r="B22" s="22">
        <v>45252.928</v>
      </c>
      <c r="C22" s="22">
        <v>28944.42</v>
      </c>
      <c r="D22" s="22">
        <v>78651.13</v>
      </c>
      <c r="E22" s="25">
        <v>45913.262000000002</v>
      </c>
      <c r="F22" s="24">
        <v>29463.94</v>
      </c>
      <c r="G22" s="24">
        <v>81263.350000000006</v>
      </c>
      <c r="H22" s="14">
        <f t="shared" si="16"/>
        <v>1.4382206169537736E-2</v>
      </c>
      <c r="I22" s="14">
        <f t="shared" si="14"/>
        <v>1.7632400826230316E-2</v>
      </c>
      <c r="J22" s="14">
        <f t="shared" si="15"/>
        <v>3.2145118309791575E-2</v>
      </c>
    </row>
    <row r="23" spans="1:10" x14ac:dyDescent="0.25">
      <c r="A23" s="2" t="s">
        <v>12</v>
      </c>
      <c r="B23" s="17"/>
      <c r="C23" s="18"/>
      <c r="D23" s="18"/>
      <c r="E23" s="20"/>
      <c r="F23" s="20"/>
      <c r="G23" s="28"/>
      <c r="H23" s="15"/>
      <c r="I23" s="15"/>
      <c r="J23" s="15"/>
    </row>
    <row r="24" spans="1:10" x14ac:dyDescent="0.25">
      <c r="A24" s="4" t="s">
        <v>17</v>
      </c>
      <c r="B24" s="22">
        <v>57680</v>
      </c>
      <c r="C24" s="22">
        <v>118200.84</v>
      </c>
      <c r="D24" s="22">
        <v>249834.34</v>
      </c>
      <c r="E24" s="23">
        <v>57774</v>
      </c>
      <c r="F24" s="24">
        <v>118603.74</v>
      </c>
      <c r="G24" s="24">
        <v>250286.93</v>
      </c>
      <c r="H24" s="14">
        <f>(E24-B24)/E24</f>
        <v>1.6270294596185135E-3</v>
      </c>
      <c r="I24" s="14">
        <f t="shared" ref="I24:I26" si="17">(F24-C24)/F24</f>
        <v>3.3970260971535023E-3</v>
      </c>
      <c r="J24" s="14">
        <f t="shared" ref="J24:J26" si="18">(G24-D24)/G24</f>
        <v>1.8082845956039195E-3</v>
      </c>
    </row>
    <row r="25" spans="1:10" x14ac:dyDescent="0.25">
      <c r="A25" s="4" t="s">
        <v>18</v>
      </c>
      <c r="B25" s="22">
        <v>147361.024</v>
      </c>
      <c r="C25" s="22">
        <v>318442.33</v>
      </c>
      <c r="D25" s="22">
        <v>537254.31000000006</v>
      </c>
      <c r="E25" s="25">
        <v>147902.234</v>
      </c>
      <c r="F25" s="24">
        <v>320713.46999999997</v>
      </c>
      <c r="G25" s="24">
        <v>539236.04</v>
      </c>
      <c r="H25" s="14">
        <f t="shared" ref="H25:H26" si="19">(E25-B25)/E25</f>
        <v>3.659241550063347E-3</v>
      </c>
      <c r="I25" s="14">
        <f t="shared" si="17"/>
        <v>7.0815235792870065E-3</v>
      </c>
      <c r="J25" s="14">
        <f t="shared" si="18"/>
        <v>3.6750696411166827E-3</v>
      </c>
    </row>
    <row r="26" spans="1:10" x14ac:dyDescent="0.25">
      <c r="A26" s="4" t="s">
        <v>19</v>
      </c>
      <c r="B26" s="22">
        <v>108172.103</v>
      </c>
      <c r="C26" s="22">
        <v>176455.91</v>
      </c>
      <c r="D26" s="22">
        <v>433961.79</v>
      </c>
      <c r="E26" s="25">
        <v>112114.883</v>
      </c>
      <c r="F26" s="24">
        <v>178116.83</v>
      </c>
      <c r="G26" s="27">
        <v>443387.7</v>
      </c>
      <c r="H26" s="14">
        <f t="shared" si="19"/>
        <v>3.5167320292346906E-2</v>
      </c>
      <c r="I26" s="14">
        <f t="shared" si="17"/>
        <v>9.3248908595554049E-3</v>
      </c>
      <c r="J26" s="14">
        <f t="shared" si="18"/>
        <v>2.125884412219832E-2</v>
      </c>
    </row>
    <row r="27" spans="1:10" x14ac:dyDescent="0.25">
      <c r="A27" s="2" t="s">
        <v>13</v>
      </c>
      <c r="B27" s="19"/>
      <c r="C27" s="19"/>
      <c r="D27" s="19"/>
      <c r="E27" s="20"/>
      <c r="F27" s="20"/>
      <c r="G27" s="28"/>
      <c r="H27" s="15"/>
      <c r="I27" s="15"/>
      <c r="J27" s="15"/>
    </row>
    <row r="28" spans="1:10" x14ac:dyDescent="0.25">
      <c r="A28" s="4" t="s">
        <v>17</v>
      </c>
      <c r="B28" s="22">
        <v>74885.039999999994</v>
      </c>
      <c r="C28" s="22">
        <v>154051.32999999999</v>
      </c>
      <c r="D28" s="22">
        <v>323809.06</v>
      </c>
      <c r="E28" s="23">
        <v>74941</v>
      </c>
      <c r="F28" s="24">
        <v>154318.79999999999</v>
      </c>
      <c r="G28" s="24">
        <v>324002.26</v>
      </c>
      <c r="H28" s="14">
        <f>(E28-B28)/E28</f>
        <v>7.4672075365963099E-4</v>
      </c>
      <c r="I28" s="14">
        <f t="shared" ref="I28:I30" si="20">(F28-C28)/F28</f>
        <v>1.7332301702709014E-3</v>
      </c>
      <c r="J28" s="14">
        <f t="shared" ref="J28:J30" si="21">(G28-D28)/G28</f>
        <v>5.9629213697463606E-4</v>
      </c>
    </row>
    <row r="29" spans="1:10" x14ac:dyDescent="0.25">
      <c r="A29" s="4" t="s">
        <v>18</v>
      </c>
      <c r="B29" s="22">
        <v>185294.85800000001</v>
      </c>
      <c r="C29" s="22">
        <v>378583.83</v>
      </c>
      <c r="D29" s="22">
        <v>644985.36</v>
      </c>
      <c r="E29" s="29">
        <v>185880.92892199999</v>
      </c>
      <c r="F29" s="24">
        <v>380201.71</v>
      </c>
      <c r="G29" s="24">
        <v>647018.27</v>
      </c>
      <c r="H29" s="14">
        <f t="shared" ref="H29:H30" si="22">(E29-B29)/E29</f>
        <v>3.1529373421945485E-3</v>
      </c>
      <c r="I29" s="14">
        <f t="shared" si="20"/>
        <v>4.2553201562402351E-3</v>
      </c>
      <c r="J29" s="14">
        <f t="shared" si="21"/>
        <v>3.1419669184921664E-3</v>
      </c>
    </row>
    <row r="30" spans="1:10" x14ac:dyDescent="0.25">
      <c r="A30" s="4" t="s">
        <v>19</v>
      </c>
      <c r="B30" s="22">
        <v>167901.87400000001</v>
      </c>
      <c r="C30" s="22">
        <v>229258.56</v>
      </c>
      <c r="D30" s="22">
        <v>521925.71</v>
      </c>
      <c r="E30" s="29">
        <v>168057.47609700001</v>
      </c>
      <c r="F30" s="24">
        <v>229809</v>
      </c>
      <c r="G30" s="24">
        <v>522446.82</v>
      </c>
      <c r="H30" s="14">
        <f t="shared" si="22"/>
        <v>9.2588619449565244E-4</v>
      </c>
      <c r="I30" s="14">
        <f t="shared" si="20"/>
        <v>2.3952064540553345E-3</v>
      </c>
      <c r="J30" s="14">
        <f t="shared" si="21"/>
        <v>9.9744123239181755E-4</v>
      </c>
    </row>
    <row r="31" spans="1:10" x14ac:dyDescent="0.25">
      <c r="A31" s="5" t="s">
        <v>14</v>
      </c>
      <c r="B31" s="20"/>
      <c r="C31" s="20"/>
      <c r="D31" s="20"/>
      <c r="E31" s="20"/>
      <c r="F31" s="20"/>
      <c r="G31" s="28"/>
      <c r="H31" s="15"/>
      <c r="I31" s="15"/>
      <c r="J31" s="15"/>
    </row>
    <row r="32" spans="1:10" x14ac:dyDescent="0.25">
      <c r="A32" s="4" t="s">
        <v>17</v>
      </c>
      <c r="B32" s="22">
        <v>32492</v>
      </c>
      <c r="C32" s="22">
        <v>66389.490000000005</v>
      </c>
      <c r="D32" s="22">
        <v>141903.43</v>
      </c>
      <c r="E32" s="23">
        <v>32880</v>
      </c>
      <c r="F32" s="24">
        <v>67255.89</v>
      </c>
      <c r="G32" s="24">
        <v>143586.04999999999</v>
      </c>
      <c r="H32" s="14">
        <f>(E32-B32)/E32</f>
        <v>1.1800486618004867E-2</v>
      </c>
      <c r="I32" s="14">
        <f t="shared" ref="I32:I34" si="23">(F32-C32)/F32</f>
        <v>1.2882143110439757E-2</v>
      </c>
      <c r="J32" s="14">
        <f t="shared" ref="J32:J34" si="24">(G32-D32)/G32</f>
        <v>1.1718547867289306E-2</v>
      </c>
    </row>
    <row r="33" spans="1:10" x14ac:dyDescent="0.25">
      <c r="A33" s="4" t="s">
        <v>18</v>
      </c>
      <c r="B33" s="22">
        <v>101076.06</v>
      </c>
      <c r="C33" s="22">
        <v>194659.79</v>
      </c>
      <c r="D33" s="22">
        <v>341226.36</v>
      </c>
      <c r="E33" s="23">
        <v>102170</v>
      </c>
      <c r="F33" s="24">
        <v>196553.56</v>
      </c>
      <c r="G33" s="27">
        <v>343465.6</v>
      </c>
      <c r="H33" s="14">
        <f t="shared" ref="H33:H34" si="25">(E33-B33)/E33</f>
        <v>1.0707056866007657E-2</v>
      </c>
      <c r="I33" s="14">
        <f t="shared" si="23"/>
        <v>9.6348801822769819E-3</v>
      </c>
      <c r="J33" s="14">
        <f t="shared" si="24"/>
        <v>6.51954664455477E-3</v>
      </c>
    </row>
    <row r="34" spans="1:10" x14ac:dyDescent="0.25">
      <c r="A34" s="4" t="s">
        <v>19</v>
      </c>
      <c r="B34" s="22">
        <v>176612.17199999999</v>
      </c>
      <c r="C34" s="22">
        <v>117030.01</v>
      </c>
      <c r="D34" s="22">
        <v>300431.35999999999</v>
      </c>
      <c r="E34" s="29">
        <v>178868.08188700001</v>
      </c>
      <c r="F34" s="24">
        <v>124145.08</v>
      </c>
      <c r="G34" s="24">
        <v>308428.15999999997</v>
      </c>
      <c r="H34" s="14">
        <f t="shared" si="25"/>
        <v>1.2612143336032352E-2</v>
      </c>
      <c r="I34" s="14">
        <f t="shared" si="23"/>
        <v>5.7312541101105313E-2</v>
      </c>
      <c r="J34" s="14">
        <f t="shared" si="24"/>
        <v>2.592759364125503E-2</v>
      </c>
    </row>
    <row r="35" spans="1:10" x14ac:dyDescent="0.25">
      <c r="A35" s="2" t="s">
        <v>15</v>
      </c>
      <c r="B35" s="20"/>
      <c r="C35" s="20"/>
      <c r="D35" s="20"/>
      <c r="E35" s="20"/>
      <c r="F35" s="20"/>
      <c r="G35" s="28"/>
      <c r="H35" s="15"/>
      <c r="I35" s="15"/>
      <c r="J35" s="15"/>
    </row>
    <row r="36" spans="1:10" x14ac:dyDescent="0.25">
      <c r="A36" s="4" t="s">
        <v>17</v>
      </c>
      <c r="B36" s="22">
        <v>9155.01</v>
      </c>
      <c r="C36" s="22">
        <v>18111.22</v>
      </c>
      <c r="D36" s="22">
        <v>39661.43</v>
      </c>
      <c r="E36" s="23">
        <v>9155</v>
      </c>
      <c r="F36" s="24">
        <v>18119.3</v>
      </c>
      <c r="G36" s="24">
        <v>39662.28</v>
      </c>
      <c r="H36" s="14">
        <f>(E36-B36)/E36</f>
        <v>-1.092299290029304E-6</v>
      </c>
      <c r="I36" s="14">
        <f t="shared" ref="I36:I38" si="26">(F36-C36)/F36</f>
        <v>4.4593334179566032E-4</v>
      </c>
      <c r="J36" s="14">
        <f t="shared" ref="J36:J38" si="27">(G36-D36)/G36</f>
        <v>2.1430941438529124E-5</v>
      </c>
    </row>
    <row r="37" spans="1:10" x14ac:dyDescent="0.25">
      <c r="A37" s="4" t="s">
        <v>18</v>
      </c>
      <c r="B37" s="22">
        <v>27301.01</v>
      </c>
      <c r="C37" s="22">
        <v>55366.39</v>
      </c>
      <c r="D37" s="22">
        <v>93656.59</v>
      </c>
      <c r="E37" s="23">
        <v>27306</v>
      </c>
      <c r="F37" s="24">
        <v>55558.23</v>
      </c>
      <c r="G37" s="24">
        <v>93676.79</v>
      </c>
      <c r="H37" s="14">
        <f t="shared" ref="H37:H38" si="28">(E37-B37)/E37</f>
        <v>1.827437193291438E-4</v>
      </c>
      <c r="I37" s="14">
        <f t="shared" si="26"/>
        <v>3.4529537748053487E-3</v>
      </c>
      <c r="J37" s="14">
        <f t="shared" si="27"/>
        <v>2.1563505752062053E-4</v>
      </c>
    </row>
    <row r="38" spans="1:10" x14ac:dyDescent="0.25">
      <c r="A38" s="4" t="s">
        <v>19</v>
      </c>
      <c r="B38" s="22">
        <v>86468.356</v>
      </c>
      <c r="C38" s="22">
        <v>29588.23</v>
      </c>
      <c r="D38" s="22">
        <v>77382.23</v>
      </c>
      <c r="E38" s="25">
        <v>86470.335999999996</v>
      </c>
      <c r="F38" s="24">
        <v>29623.01</v>
      </c>
      <c r="G38" s="23">
        <v>77394</v>
      </c>
      <c r="H38" s="14">
        <f t="shared" si="28"/>
        <v>2.2898025977323896E-5</v>
      </c>
      <c r="I38" s="14">
        <f t="shared" si="26"/>
        <v>1.1740873057801634E-3</v>
      </c>
      <c r="J38" s="14">
        <f t="shared" si="27"/>
        <v>1.5207897253022296E-4</v>
      </c>
    </row>
    <row r="39" spans="1:10" x14ac:dyDescent="0.25">
      <c r="A39" s="2" t="s">
        <v>21</v>
      </c>
      <c r="B39" s="16"/>
      <c r="C39" s="16"/>
      <c r="D39" s="21"/>
      <c r="E39" s="19"/>
      <c r="F39" s="19"/>
      <c r="G39" s="19"/>
      <c r="H39" s="15"/>
      <c r="I39" s="15"/>
      <c r="J39" s="15"/>
    </row>
    <row r="40" spans="1:10" x14ac:dyDescent="0.25">
      <c r="A40" s="4" t="s">
        <v>17</v>
      </c>
      <c r="B40" s="16">
        <f>B4+B8+B12+B16+B20+B24+B28+B32+B36</f>
        <v>315299.07</v>
      </c>
      <c r="C40" s="16">
        <f t="shared" ref="C40:D42" si="29">C4+C8+C12+C16+C20+C24+C28+C32+C36</f>
        <v>641199.05999999994</v>
      </c>
      <c r="D40" s="21">
        <f t="shared" si="29"/>
        <v>1371785.21</v>
      </c>
      <c r="E40" s="19">
        <f>E4+E8+E12+E16+E20+E24+E28+E32+E36</f>
        <v>316837</v>
      </c>
      <c r="F40" s="19">
        <f t="shared" ref="F40:G40" si="30">F4+F8+F12+F16+F20+F24+F28+F32+F36</f>
        <v>645456.70000000007</v>
      </c>
      <c r="G40" s="19">
        <f t="shared" si="30"/>
        <v>1378525.32</v>
      </c>
      <c r="H40" s="14">
        <f>(E40-B40)/E40</f>
        <v>4.8540101061428842E-3</v>
      </c>
      <c r="I40" s="14">
        <f t="shared" ref="I40:I42" si="31">(F40-C40)/F40</f>
        <v>6.5963216432645749E-3</v>
      </c>
      <c r="J40" s="14">
        <f t="shared" ref="J40:J42" si="32">(G40-D40)/G40</f>
        <v>4.8893624964393848E-3</v>
      </c>
    </row>
    <row r="41" spans="1:10" x14ac:dyDescent="0.25">
      <c r="A41" s="4" t="s">
        <v>18</v>
      </c>
      <c r="B41" s="16">
        <f>B5+B9+B13+B17+B21+B25+B29+B33+B37</f>
        <v>884864.54399999999</v>
      </c>
      <c r="C41" s="16">
        <f t="shared" si="29"/>
        <v>1811586.05</v>
      </c>
      <c r="D41" s="21">
        <f t="shared" si="29"/>
        <v>3096417.0799999996</v>
      </c>
      <c r="E41" s="19">
        <f t="shared" ref="E41:G41" si="33">E5+E9+E13+E17+E21+E25+E29+E33+E37</f>
        <v>896147.43721500004</v>
      </c>
      <c r="F41" s="19">
        <f t="shared" si="33"/>
        <v>1825087.36</v>
      </c>
      <c r="G41" s="19">
        <f t="shared" si="33"/>
        <v>3115787.43</v>
      </c>
      <c r="H41" s="14">
        <f t="shared" ref="H41:H42" si="34">(E41-B41)/E41</f>
        <v>1.259044298565918E-2</v>
      </c>
      <c r="I41" s="14">
        <f t="shared" si="31"/>
        <v>7.3976239690795162E-3</v>
      </c>
      <c r="J41" s="14">
        <f t="shared" si="32"/>
        <v>6.2168393817547936E-3</v>
      </c>
    </row>
    <row r="42" spans="1:10" x14ac:dyDescent="0.25">
      <c r="A42" s="4" t="s">
        <v>19</v>
      </c>
      <c r="B42" s="16">
        <f>B6+B10+B14+B18+B22+B26+B30+B34+B38</f>
        <v>1096579.267</v>
      </c>
      <c r="C42" s="16">
        <f t="shared" si="29"/>
        <v>1025895.1299999999</v>
      </c>
      <c r="D42" s="21">
        <f t="shared" si="29"/>
        <v>2558286.3499999996</v>
      </c>
      <c r="E42" s="19">
        <f t="shared" ref="E42:G42" si="35">E6+E10+E14+E18+E22+E26+E30+E34+E38</f>
        <v>1139620.9283059998</v>
      </c>
      <c r="F42" s="19">
        <f t="shared" si="35"/>
        <v>1042501.1299999999</v>
      </c>
      <c r="G42" s="19">
        <f t="shared" si="35"/>
        <v>2601137.2200000002</v>
      </c>
      <c r="H42" s="14">
        <f t="shared" si="34"/>
        <v>3.7768401963255913E-2</v>
      </c>
      <c r="I42" s="14">
        <f t="shared" si="31"/>
        <v>1.5928999520604836E-2</v>
      </c>
      <c r="J42" s="14">
        <f t="shared" si="32"/>
        <v>1.6473898289764418E-2</v>
      </c>
    </row>
  </sheetData>
  <mergeCells count="3">
    <mergeCell ref="B1:D1"/>
    <mergeCell ref="E1:G1"/>
    <mergeCell ref="H1:J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zoomScaleNormal="100" workbookViewId="0">
      <selection activeCell="G20" sqref="G20"/>
    </sheetView>
  </sheetViews>
  <sheetFormatPr defaultRowHeight="15" x14ac:dyDescent="0.25"/>
  <cols>
    <col min="1" max="1" width="33.5703125" customWidth="1"/>
    <col min="2" max="4" width="10.85546875" customWidth="1"/>
    <col min="5" max="5" width="13.5703125" bestFit="1" customWidth="1"/>
    <col min="6" max="10" width="10.85546875" customWidth="1"/>
  </cols>
  <sheetData>
    <row r="1" spans="1:10" x14ac:dyDescent="0.25">
      <c r="A1" s="13"/>
      <c r="B1" s="30" t="s">
        <v>0</v>
      </c>
      <c r="C1" s="31"/>
      <c r="D1" s="31"/>
      <c r="E1" s="32" t="s">
        <v>1</v>
      </c>
      <c r="F1" s="33"/>
      <c r="G1" s="33"/>
      <c r="H1" s="34" t="s">
        <v>2</v>
      </c>
      <c r="I1" s="35"/>
      <c r="J1" s="35"/>
    </row>
    <row r="2" spans="1:10" ht="25.5" customHeight="1" x14ac:dyDescent="0.25">
      <c r="A2" s="1" t="s">
        <v>16</v>
      </c>
      <c r="B2" s="3" t="s">
        <v>3</v>
      </c>
      <c r="C2" s="3" t="s">
        <v>20</v>
      </c>
      <c r="D2" s="3" t="s">
        <v>4</v>
      </c>
      <c r="E2" s="8" t="s">
        <v>3</v>
      </c>
      <c r="F2" s="8" t="s">
        <v>5</v>
      </c>
      <c r="G2" s="8" t="s">
        <v>6</v>
      </c>
      <c r="H2" s="9" t="s">
        <v>3</v>
      </c>
      <c r="I2" s="9" t="s">
        <v>5</v>
      </c>
      <c r="J2" s="9" t="s">
        <v>6</v>
      </c>
    </row>
    <row r="3" spans="1:10" x14ac:dyDescent="0.25">
      <c r="A3" s="5" t="s">
        <v>7</v>
      </c>
      <c r="B3" s="12"/>
      <c r="C3" s="12"/>
      <c r="D3" s="12"/>
      <c r="E3" s="12"/>
      <c r="F3" s="12"/>
      <c r="G3" s="12"/>
      <c r="H3" s="11" t="e">
        <f>(E3-B3)/E3</f>
        <v>#DIV/0!</v>
      </c>
      <c r="I3" s="11" t="e">
        <f t="shared" ref="I3:J3" si="0">(F3-C3)/F3</f>
        <v>#DIV/0!</v>
      </c>
      <c r="J3" s="11" t="e">
        <f t="shared" si="0"/>
        <v>#DIV/0!</v>
      </c>
    </row>
    <row r="4" spans="1:10" x14ac:dyDescent="0.25">
      <c r="A4" s="5" t="s">
        <v>8</v>
      </c>
      <c r="B4" s="12"/>
      <c r="C4" s="12"/>
      <c r="D4" s="12"/>
      <c r="E4" s="12"/>
      <c r="F4" s="12"/>
      <c r="G4" s="12"/>
      <c r="H4" s="11" t="e">
        <f t="shared" ref="H4:H11" si="1">(E4-B4)/E4</f>
        <v>#DIV/0!</v>
      </c>
      <c r="I4" s="11" t="e">
        <f t="shared" ref="I4:I12" si="2">(F4-C4)/F4</f>
        <v>#DIV/0!</v>
      </c>
      <c r="J4" s="11" t="e">
        <f t="shared" ref="J4:J12" si="3">(G4-D4)/G4</f>
        <v>#DIV/0!</v>
      </c>
    </row>
    <row r="5" spans="1:10" x14ac:dyDescent="0.25">
      <c r="A5" s="5" t="s">
        <v>9</v>
      </c>
      <c r="B5" s="12"/>
      <c r="C5" s="12"/>
      <c r="D5" s="12"/>
      <c r="E5" s="12"/>
      <c r="F5" s="12"/>
      <c r="G5" s="12"/>
      <c r="H5" s="11" t="e">
        <f t="shared" si="1"/>
        <v>#DIV/0!</v>
      </c>
      <c r="I5" s="11" t="e">
        <f t="shared" si="2"/>
        <v>#DIV/0!</v>
      </c>
      <c r="J5" s="11" t="e">
        <f t="shared" si="3"/>
        <v>#DIV/0!</v>
      </c>
    </row>
    <row r="6" spans="1:10" x14ac:dyDescent="0.25">
      <c r="A6" s="5" t="s">
        <v>10</v>
      </c>
      <c r="B6" s="12"/>
      <c r="C6" s="12"/>
      <c r="D6" s="12"/>
      <c r="E6" s="12"/>
      <c r="F6" s="12"/>
      <c r="G6" s="12"/>
      <c r="H6" s="11" t="e">
        <f t="shared" si="1"/>
        <v>#DIV/0!</v>
      </c>
      <c r="I6" s="11" t="e">
        <f t="shared" si="2"/>
        <v>#DIV/0!</v>
      </c>
      <c r="J6" s="11" t="e">
        <f t="shared" si="3"/>
        <v>#DIV/0!</v>
      </c>
    </row>
    <row r="7" spans="1:10" x14ac:dyDescent="0.25">
      <c r="A7" s="2" t="s">
        <v>11</v>
      </c>
      <c r="B7" s="12"/>
      <c r="C7" s="12"/>
      <c r="D7" s="12"/>
      <c r="E7" s="12"/>
      <c r="F7" s="12"/>
      <c r="G7" s="12"/>
      <c r="H7" s="11" t="e">
        <f t="shared" si="1"/>
        <v>#DIV/0!</v>
      </c>
      <c r="I7" s="11" t="e">
        <f t="shared" si="2"/>
        <v>#DIV/0!</v>
      </c>
      <c r="J7" s="11" t="e">
        <f t="shared" si="3"/>
        <v>#DIV/0!</v>
      </c>
    </row>
    <row r="8" spans="1:10" x14ac:dyDescent="0.25">
      <c r="A8" s="2" t="s">
        <v>12</v>
      </c>
      <c r="B8" s="12"/>
      <c r="C8" s="12"/>
      <c r="D8" s="12"/>
      <c r="E8" s="12"/>
      <c r="F8" s="12"/>
      <c r="G8" s="12"/>
      <c r="H8" s="11" t="e">
        <f t="shared" si="1"/>
        <v>#DIV/0!</v>
      </c>
      <c r="I8" s="11" t="e">
        <f t="shared" si="2"/>
        <v>#DIV/0!</v>
      </c>
      <c r="J8" s="11" t="e">
        <f t="shared" si="3"/>
        <v>#DIV/0!</v>
      </c>
    </row>
    <row r="9" spans="1:10" x14ac:dyDescent="0.25">
      <c r="A9" s="2" t="s">
        <v>13</v>
      </c>
      <c r="B9" s="12"/>
      <c r="C9" s="12"/>
      <c r="D9" s="12"/>
      <c r="E9" s="12"/>
      <c r="F9" s="12"/>
      <c r="G9" s="12"/>
      <c r="H9" s="11" t="e">
        <f t="shared" si="1"/>
        <v>#DIV/0!</v>
      </c>
      <c r="I9" s="11" t="e">
        <f t="shared" si="2"/>
        <v>#DIV/0!</v>
      </c>
      <c r="J9" s="11" t="e">
        <f t="shared" si="3"/>
        <v>#DIV/0!</v>
      </c>
    </row>
    <row r="10" spans="1:10" x14ac:dyDescent="0.25">
      <c r="A10" s="5" t="s">
        <v>14</v>
      </c>
      <c r="B10" s="12"/>
      <c r="C10" s="12"/>
      <c r="D10" s="12"/>
      <c r="E10" s="12"/>
      <c r="F10" s="12"/>
      <c r="G10" s="12"/>
      <c r="H10" s="11" t="e">
        <f t="shared" si="1"/>
        <v>#DIV/0!</v>
      </c>
      <c r="I10" s="11" t="e">
        <f t="shared" si="2"/>
        <v>#DIV/0!</v>
      </c>
      <c r="J10" s="11" t="e">
        <f t="shared" si="3"/>
        <v>#DIV/0!</v>
      </c>
    </row>
    <row r="11" spans="1:10" x14ac:dyDescent="0.25">
      <c r="A11" s="2" t="s">
        <v>15</v>
      </c>
      <c r="B11" s="12"/>
      <c r="C11" s="12"/>
      <c r="D11" s="12"/>
      <c r="E11" s="12"/>
      <c r="F11" s="12"/>
      <c r="G11" s="12"/>
      <c r="H11" s="11" t="e">
        <f t="shared" si="1"/>
        <v>#DIV/0!</v>
      </c>
      <c r="I11" s="11" t="e">
        <f t="shared" si="2"/>
        <v>#DIV/0!</v>
      </c>
      <c r="J11" s="11" t="e">
        <f t="shared" si="3"/>
        <v>#DIV/0!</v>
      </c>
    </row>
    <row r="12" spans="1:10" x14ac:dyDescent="0.25">
      <c r="A12" s="2" t="s">
        <v>21</v>
      </c>
      <c r="B12" s="12"/>
      <c r="C12" s="12"/>
      <c r="D12" s="12"/>
      <c r="E12" s="12"/>
      <c r="F12" s="12"/>
      <c r="G12" s="12"/>
      <c r="H12" s="11" t="e">
        <f>(E12-B12)/E12</f>
        <v>#DIV/0!</v>
      </c>
      <c r="I12" s="11" t="e">
        <f t="shared" si="2"/>
        <v>#DIV/0!</v>
      </c>
      <c r="J12" s="11" t="e">
        <f t="shared" si="3"/>
        <v>#DIV/0!</v>
      </c>
    </row>
  </sheetData>
  <mergeCells count="3">
    <mergeCell ref="B1:D1"/>
    <mergeCell ref="E1:G1"/>
    <mergeCell ref="H1:J1"/>
  </mergeCells>
  <conditionalFormatting sqref="H3:J1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Общепит</vt:lpstr>
      <vt:lpstr>Сопутка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Вольская Евгения Анатольевна</dc:creator>
  <cp:lastModifiedBy>Екименко Алексей Николаевич</cp:lastModifiedBy>
  <dcterms:created xsi:type="dcterms:W3CDTF">2022-08-19T10:36:08Z</dcterms:created>
  <dcterms:modified xsi:type="dcterms:W3CDTF">2023-03-16T10:31:42Z</dcterms:modified>
</cp:coreProperties>
</file>