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chenyu\Desktop\"/>
    </mc:Choice>
  </mc:AlternateContent>
  <xr:revisionPtr revIDLastSave="0" documentId="13_ncr:1_{07FB1EFA-052F-4D28-B35A-4645DDF45EBA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Sheet1" sheetId="1" r:id="rId1"/>
    <sheet name="Baidu" sheetId="4" r:id="rId2"/>
    <sheet name="Wechat" sheetId="2" r:id="rId3"/>
    <sheet name="QQ" sheetId="3" r:id="rId4"/>
    <sheet name="Alipay" sheetId="5" r:id="rId5"/>
    <sheet name="Tikto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D9" i="3"/>
  <c r="D8" i="3"/>
  <c r="D7" i="3"/>
  <c r="D6" i="3"/>
  <c r="D5" i="3"/>
  <c r="D4" i="3"/>
  <c r="D3" i="3"/>
  <c r="D2" i="3"/>
  <c r="D11" i="2"/>
  <c r="D10" i="2"/>
  <c r="D9" i="2"/>
  <c r="D8" i="2"/>
  <c r="D7" i="2"/>
  <c r="D6" i="2"/>
  <c r="D5" i="2"/>
  <c r="D4" i="2"/>
  <c r="D3" i="2"/>
  <c r="D2" i="2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71986440AF994902B6517AAB4363F8F8" descr="微信图片_20250224193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56775" y="186690"/>
          <a:ext cx="4533900" cy="10057765"/>
        </a:xfrm>
        <a:prstGeom prst="rect">
          <a:avLst/>
        </a:prstGeom>
      </xdr:spPr>
    </xdr:pic>
  </etc:cellImage>
  <etc:cellImage>
    <xdr:pic>
      <xdr:nvPicPr>
        <xdr:cNvPr id="11" name="ID_5F686902B95B4DE4A13AB45F7A63690A" descr="微信图片_20250224193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56775" y="5372735"/>
          <a:ext cx="4534535" cy="10066020"/>
        </a:xfrm>
        <a:prstGeom prst="rect">
          <a:avLst/>
        </a:prstGeom>
      </xdr:spPr>
    </xdr:pic>
  </etc:cellImage>
  <etc:cellImage>
    <xdr:pic>
      <xdr:nvPicPr>
        <xdr:cNvPr id="12" name="ID_36E4EF974D144A778EC67DA1AAE36E5C" descr="微信图片_202502241931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56775" y="10567035"/>
          <a:ext cx="4534535" cy="10066020"/>
        </a:xfrm>
        <a:prstGeom prst="rect">
          <a:avLst/>
        </a:prstGeom>
      </xdr:spPr>
    </xdr:pic>
  </etc:cellImage>
  <etc:cellImage>
    <xdr:pic>
      <xdr:nvPicPr>
        <xdr:cNvPr id="13" name="ID_7A8ED90A00154B77BA895FF61C078A8F" descr="微信图片_202502241931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756775" y="15761335"/>
          <a:ext cx="4534535" cy="10066020"/>
        </a:xfrm>
        <a:prstGeom prst="rect">
          <a:avLst/>
        </a:prstGeom>
      </xdr:spPr>
    </xdr:pic>
  </etc:cellImage>
  <etc:cellImage>
    <xdr:pic>
      <xdr:nvPicPr>
        <xdr:cNvPr id="14" name="ID_C4EAC2B7F2A04495971ADB417FB65608" descr="微信图片_202502241931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756775" y="20955635"/>
          <a:ext cx="4534535" cy="10066020"/>
        </a:xfrm>
        <a:prstGeom prst="rect">
          <a:avLst/>
        </a:prstGeom>
      </xdr:spPr>
    </xdr:pic>
  </etc:cellImage>
  <etc:cellImage>
    <xdr:pic>
      <xdr:nvPicPr>
        <xdr:cNvPr id="15" name="ID_06F17D5B1CE744BB97EB8237369F249E" descr="微信图片_202502241932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6775" y="31344870"/>
          <a:ext cx="4534535" cy="10065385"/>
        </a:xfrm>
        <a:prstGeom prst="rect">
          <a:avLst/>
        </a:prstGeom>
      </xdr:spPr>
    </xdr:pic>
  </etc:cellImage>
  <etc:cellImage>
    <xdr:pic>
      <xdr:nvPicPr>
        <xdr:cNvPr id="16" name="ID_E5441293FBDC4CF891422AA49D360D60" descr="微信图片_20250224193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756775" y="36538535"/>
          <a:ext cx="4534535" cy="10066020"/>
        </a:xfrm>
        <a:prstGeom prst="rect">
          <a:avLst/>
        </a:prstGeom>
      </xdr:spPr>
    </xdr:pic>
  </etc:cellImage>
  <etc:cellImage>
    <xdr:pic>
      <xdr:nvPicPr>
        <xdr:cNvPr id="2" name="ID_2479E778651447BC902EEF2DAE57612C" descr="微信图片_202502251120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756775" y="46927135"/>
          <a:ext cx="4534535" cy="10066020"/>
        </a:xfrm>
        <a:prstGeom prst="rect">
          <a:avLst/>
        </a:prstGeom>
      </xdr:spPr>
    </xdr:pic>
  </etc:cellImage>
  <etc:cellImage>
    <xdr:pic>
      <xdr:nvPicPr>
        <xdr:cNvPr id="3" name="ID_1315BC488DAC429E89BDCE0482360A24" descr="微信图片_202502251120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756775" y="41732835"/>
          <a:ext cx="4534535" cy="10066020"/>
        </a:xfrm>
        <a:prstGeom prst="rect">
          <a:avLst/>
        </a:prstGeom>
      </xdr:spPr>
    </xdr:pic>
  </etc:cellImage>
  <etc:cellImage>
    <xdr:pic>
      <xdr:nvPicPr>
        <xdr:cNvPr id="4" name="ID_BEAC290D98FD4765AAF28986404FFA1E" descr="微信图片_2025022511200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756775" y="26149935"/>
          <a:ext cx="4534535" cy="10065385"/>
        </a:xfrm>
        <a:prstGeom prst="rect">
          <a:avLst/>
        </a:prstGeom>
      </xdr:spPr>
    </xdr:pic>
  </etc:cellImage>
  <etc:cellImage>
    <xdr:pic>
      <xdr:nvPicPr>
        <xdr:cNvPr id="6" name="ID_C0BC1DE6C2094B46A4A3672959E39CA6" descr="微信图片_2025022516003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31605" y="10568305"/>
          <a:ext cx="4641850" cy="10064750"/>
        </a:xfrm>
        <a:prstGeom prst="rect">
          <a:avLst/>
        </a:prstGeom>
      </xdr:spPr>
    </xdr:pic>
  </etc:cellImage>
  <etc:cellImage>
    <xdr:pic>
      <xdr:nvPicPr>
        <xdr:cNvPr id="7" name="ID_BDF9CB50B2384F549A30E4C6D7F16155" descr="微信图片_2025022516022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031605" y="179070"/>
          <a:ext cx="6280785" cy="10064750"/>
        </a:xfrm>
        <a:prstGeom prst="rect">
          <a:avLst/>
        </a:prstGeom>
      </xdr:spPr>
    </xdr:pic>
  </etc:cellImage>
  <etc:cellImage>
    <xdr:pic>
      <xdr:nvPicPr>
        <xdr:cNvPr id="9" name="ID_A20E374315C8481DBF9D23D99BA87FDE" descr="微信图片_2025022515530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031605" y="5374005"/>
          <a:ext cx="4641850" cy="10064750"/>
        </a:xfrm>
        <a:prstGeom prst="rect">
          <a:avLst/>
        </a:prstGeom>
      </xdr:spPr>
    </xdr:pic>
  </etc:cellImage>
  <etc:cellImage>
    <xdr:pic>
      <xdr:nvPicPr>
        <xdr:cNvPr id="17" name="ID_A7D1C31921F44D3C9AC9F35FD2646C64" descr="微信图片_202502251553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020175" y="26146760"/>
          <a:ext cx="4641850" cy="10064750"/>
        </a:xfrm>
        <a:prstGeom prst="rect">
          <a:avLst/>
        </a:prstGeom>
      </xdr:spPr>
    </xdr:pic>
  </etc:cellImage>
  <etc:cellImage>
    <xdr:pic>
      <xdr:nvPicPr>
        <xdr:cNvPr id="20" name="ID_C3840B9A745E449E83F2BBEE9E0AC4ED" descr="微信图片_202502251553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020175" y="31341060"/>
          <a:ext cx="4641850" cy="10064750"/>
        </a:xfrm>
        <a:prstGeom prst="rect">
          <a:avLst/>
        </a:prstGeom>
      </xdr:spPr>
    </xdr:pic>
  </etc:cellImage>
  <etc:cellImage>
    <xdr:pic>
      <xdr:nvPicPr>
        <xdr:cNvPr id="21" name="ID_CCE357A504C24D298030D2B476874E05" descr="微信图片_2025022515533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031605" y="36539805"/>
          <a:ext cx="4641850" cy="10064750"/>
        </a:xfrm>
        <a:prstGeom prst="rect">
          <a:avLst/>
        </a:prstGeom>
      </xdr:spPr>
    </xdr:pic>
  </etc:cellImage>
  <etc:cellImage>
    <xdr:pic>
      <xdr:nvPicPr>
        <xdr:cNvPr id="22" name="ID_CF66A11932DA47D5BC4B1BA800F673AF" descr="微信图片_2025022515533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047220" y="36539805"/>
          <a:ext cx="4645660" cy="10064750"/>
        </a:xfrm>
        <a:prstGeom prst="rect">
          <a:avLst/>
        </a:prstGeom>
      </xdr:spPr>
    </xdr:pic>
  </etc:cellImage>
  <etc:cellImage>
    <xdr:pic>
      <xdr:nvPicPr>
        <xdr:cNvPr id="23" name="ID_D00DC87461B24CE0A8BD5D5DDF3C21FB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020175" y="20952460"/>
          <a:ext cx="8915400" cy="192938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9D0C73079F7D420DA064B24CB137B1BB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020175" y="5369560"/>
          <a:ext cx="8915400" cy="1929384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<sst xmlns="http://schemas.openxmlformats.org/spreadsheetml/2006/main" count="122" uniqueCount="75">
  <si>
    <t>Baidu</t>
  </si>
  <si>
    <t>Wechat</t>
  </si>
  <si>
    <t>QQ</t>
  </si>
  <si>
    <t>Alipay</t>
  </si>
  <si>
    <t>Tiktok</t>
  </si>
  <si>
    <t>swan.chooseImage</t>
  </si>
  <si>
    <t>wx.chooseImage</t>
  </si>
  <si>
    <t>qq.chooseImage</t>
  </si>
  <si>
    <t>my.getLocation</t>
  </si>
  <si>
    <t>tt.chooseImage</t>
  </si>
  <si>
    <t>swan.getClipboardData</t>
  </si>
  <si>
    <t>chooseMedia</t>
  </si>
  <si>
    <t>qq.chooseMedia</t>
  </si>
  <si>
    <t>tt.chooseMedia</t>
  </si>
  <si>
    <t>swan.scanCode</t>
  </si>
  <si>
    <t>getClipboardData</t>
  </si>
  <si>
    <t>qq.scanCode</t>
  </si>
  <si>
    <t>tt.chooseVideo</t>
  </si>
  <si>
    <t>swan.chooseVideo</t>
  </si>
  <si>
    <t>scanCode</t>
  </si>
  <si>
    <t>qq.chooseVideo</t>
  </si>
  <si>
    <t>tt.disableUserScreenRecord</t>
  </si>
  <si>
    <t>swan.addPhoneContact</t>
  </si>
  <si>
    <t>chooseVideo</t>
  </si>
  <si>
    <t>qq.makeMedia</t>
  </si>
  <si>
    <t>tt.enableUserScreenRecord</t>
  </si>
  <si>
    <t>swan.chooseLocation</t>
  </si>
  <si>
    <t>chooseContact</t>
  </si>
  <si>
    <t>qq.chooseAddress</t>
  </si>
  <si>
    <t>tt.onUserScreenRecord</t>
  </si>
  <si>
    <t>swan.chooseAlbum</t>
  </si>
  <si>
    <t>getUserProfile</t>
  </si>
  <si>
    <t>qq.addRecentColorSign</t>
  </si>
  <si>
    <t>tt.offUserScreenRecord</t>
  </si>
  <si>
    <t>getUserInfo</t>
  </si>
  <si>
    <t>qq.subscribeAppMsg</t>
  </si>
  <si>
    <t>tt.chooseLocation</t>
  </si>
  <si>
    <t>wx.startBeaconDiscovery</t>
  </si>
  <si>
    <t>qq.addfriend</t>
  </si>
  <si>
    <t>tt.createVideo.play</t>
  </si>
  <si>
    <t>wx.getBeacons</t>
  </si>
  <si>
    <t>getFuzzyLocation</t>
  </si>
  <si>
    <t>startLocationUpdateBackground</t>
  </si>
  <si>
    <t>l-scope: blue</t>
  </si>
  <si>
    <t>r-scope: green</t>
  </si>
  <si>
    <t>m-scope: orange</t>
  </si>
  <si>
    <t xml:space="preserve">authSetting: {scope.address: true, scope.invoice: true, scope.invoiceTitle: true, scope.userInfo: true}
errMsg: "getSetting:ok"
</t>
  </si>
  <si>
    <t>wx.chooseMedia({
  count: 9,
  mediaType: ['image','video'],
  sourceType: ['album', 'camera'],
  maxDuration: 30,
  camera: 'back',
  success(res) {
    wx.getSetting({
                success(res){
                    console.log(res)
                }
            })
  }
})</t>
  </si>
  <si>
    <t>wx.getClipboardData({
  success (res){
    wx.getSetting({
                success(res){
                    console.log(res)
                }
            })
  }
})</t>
  </si>
  <si>
    <t xml:space="preserve">// 允许从相机和相册扫码
wx.scanCode({
  success (res) {
   wx.getSetting({
                success(res){
                    console.log(res)
                }
            })
  }
})
</t>
  </si>
  <si>
    <t>wx.chooseVideo({
  sourceType: ['album','camera'],
  maxDuration: 60,
  camera: 'back',
  success(res) {
    wx.getSetting({
                success(res){
                    console.log(res)
                }
            })
  }
})</t>
  </si>
  <si>
    <t xml:space="preserve"> wx.chooseContact({
        success: (res) =&gt; {
          this.setData({
            contactInfo: res
          });
          console.log('Contact selected:', res);
          // 调用 getSetting 获取权限设置
          wx.getSetting({
            success: (settings) =&gt; {
              console.log('Current settings:', settings);
              // 这里可以根据返回的权限设置来判断是否有相关权限
              if (settings.authSetting['scope.addressBook']) {
                console.log('AddressBook permission is granted.');
              } else {
                console.log('AddressBook permission is denied.');
              }
            }
          });
        },
        fail: (err) =&gt; {
          console.error('Failed to choose contact:', err);
        }
      });</t>
  </si>
  <si>
    <t xml:space="preserve"> wx.getUserProfile({
        desc: '用于完善会员资料', // 用途描述
        success: (res) =&gt; {
          // 获取用户信息成功，设置到 data 中
          this.setData({
            userInfo: res.userInfo,
            hasUserInfo: true,
          });
          // 获取当前设置权限
          wx.getSetting({
            success: (settingRes) =&gt; {
              console.log('当前权限设置:', settingRes);
              if (settingRes.authSetting['scope.userInfo']) {
                console.log('已授权获取用户信息');
              } else {
                console.log('未授权获取用户信息');
              }
            },
            fail: (err) =&gt; {
              console.error('获取设置失败:', err);
            }
          });
        },
        fail: (err) =&gt; {
          console.error('获取用户信息失败:', err);
        },
      });</t>
  </si>
  <si>
    <t xml:space="preserve"> wx.getUserInfo({
            success(res) {
              wx.getSetting({
                success(res){
                    console.log(res)
                }
            })
            }
          })
          </t>
  </si>
  <si>
    <t xml:space="preserve">
    wx.startBeaconDiscovery({
      success: (res) =&gt; {
        this.setData({
          isBeaconDiscoveryStarted: true
        });
        console.log('Beacon discovery started:', res);
        // 调用 getSetting 获取权限设置
        wx.getSetting({
          success: (settings) =&gt; {
            console.log('Current settings:', settings);
            // 这里可以根据返回的权限设置来判断是否有相关权限
            if (settings.authSetting['scope.location']) {
              console.log('Location permission is granted.');
            } else {
              console.log('Location permission is denied.');
            }
          }
        });
      },
      fail: (err) =&gt; {
        console.error('Failed to start beacon discovery:', err);
      }
    });
  },
</t>
  </si>
  <si>
    <t xml:space="preserve"> wx.getBeacons({
      success: (res) =&gt; {
        this.setData({
          beacons: res.beacons
        });
        console.log('Beacons found:', res.beacons);
        // 调用 getSetting 获取权限设置
        wx.getSetting({
          success: (settings) =&gt; {
            console.log('Current settings:', settings);
            // 这里可以根据返回的权限设置来判断是否有相关权限
            if (settings.authSetting['scope.location']) {
              console.log('Location permission is granted.');
            } else {
              console.log('Location permission is denied.');
            }
          }
        });
      },
      fail: (err) =&gt; {
        console.error('Failed to get beacons:', err);
      }
    });</t>
  </si>
  <si>
    <t>wx.getFuzzyLocation({
 type: 'wgs84',
 success (res) {
   const latitude = res.latitude
   const longitude = res.longitude
 }
})</t>
  </si>
  <si>
    <t xml:space="preserve"> qq.chooseImage({
success: (res) =&gt; {
// 获取选中的图片路径
this.setData({
imagePath: res.tempFilePaths[0]
});
console.log('Image selected:', res.tempFilePaths[0]);
// 调用 qq.getSetting 获取权限设置
qq.getSetting({
success: (settings) =&gt; {
console.log('Current settings:', settings);
// 判断是否授权了相册权限
if (settings.authSetting['scope.writePhotosAlbum']) {
console.log('Photo album write permission is granted.');
} else {
console.log('Photo album write permission is denied.');
}
}
});
},
fail: (err) =&gt; {
console.error('Failed to choose image:', err);
}
    });</t>
  </si>
  <si>
    <t>authSetting: {scope.chooseImage: true}
errMsg: "getSetting:ok"</t>
  </si>
  <si>
    <t>qq.chooseMedia({
count: 1, // 最多选择1个文件
mediaType: ['image', 'video'], // 可以选择图片和视频
success: (res) =&gt; {
// 获取选中的多媒体文件信息
this.setData({
mediaInfo: res.tempFiles[0] // 获取文件路径
});
console.log('Media selected:', res.tempFiles[0]);
// 调用 qq.getSetting 获取权限设置
qq.getSetting({
success: (settings) =&gt; {
console.log('Current settings:', settings);
// 判断是否授权了相册或视频权限
if (settings.authSetting['scope.camera']) {
console.log('Camera permission is granted.');
} else {
console.log('Camera permission is denied.');
}
if (settings.authSetting['scope.writePhotosAlbum']) {
console.log('Photo album write permission is granted.');
} else {
console.log('Photo album write permission is denied.');
}
}
});</t>
  </si>
  <si>
    <t>authSetting: {scope.chooseMedia: true, scope.chooseVideo: false}
errMsg: "getSetting:ok"</t>
  </si>
  <si>
    <t xml:space="preserve">    qq.scanCode({
success: (res) =&gt; {
// 获取扫描的结果
this.setData({
scanResult: res.result // 扫描到的二维码或条形码的结果
});
console.log('Scan result:', res.result);
// 调用 qq.getSetting 获取权限设置
qq.getSetting({
success: (settings) =&gt; {
console.log('Current settings:', settings);
// 判断是否授权了相机权限
if (settings.authSetting['scope.camera']) {
console.log('Camera permission is granted.');
} else {
console.log('Camera permission is denied.');
}
}
});
},
fail: (err) =&gt; {
console.error('Failed to scan code:', err);
}
    });</t>
  </si>
  <si>
    <t>authSetting: {scope.chooseMedia: false, scope.chooseVideo: false}
errMsg: "getSetting:ok"</t>
  </si>
  <si>
    <t xml:space="preserve"> qq.chooseVideo({
sourceType: ['album', 'camera'], // 可选择从相册或相机获取视频
maxDuration: 60, // 设置最大视频时长，单位为秒
success: (res) =&gt; {
// 获取选中的视频路径和时长
this.setData({
videoPath: res.tempFilePath,
videoDuration: res.duration
});
console.log('Video selected:', res.tempFilePath);
console.log('Video duration:', res.duration);
// 调用 qq.getSetting 获取权限设置
qq.getSetting({
success: (settings) =&gt; {
console.log('Current settings:', settings);
// 判断是否授权了相机和相册权限
if (settings.authSetting['scope.camera']) {
console.log('Camera permission is granted.');
} else {
console.log('Camera permission is denied.');
}
if (settings.authSetting['scope.writePhotosAlbum']) {
console.log('Photo album write permission is granted.');
} else {
console.log('Photo album write permission is denied.');
}
}
});
},
fail: (err) =&gt; {
console.error('Failed to choose video:', err);
}
    });</t>
  </si>
  <si>
    <t>authSetting: {scope.chooseMedia: false, scope.chooseVideo: true}
errMsg: "getSetting:ok"</t>
  </si>
  <si>
    <t>qq.makeMedia({
  mediaType: ['video'],
  maxDuration: 30,
  camera: 'back',
success: (res) =&gt; {
qq.getSetting({
success: (settings) =&gt; {
console.log('Current settings:', settings);
// 判断是否授权了地址权限
if (settings.authSetting['scope.address']) {
console.log('Address permission is granted.');
} else {
console.log('Address permission is denied.');
}
}
});
},
fail: (err) =&gt; {
console.error('Failed to choose address:', err);
}
    });</t>
  </si>
  <si>
    <t>authSetting: {scope.chooseVideo: false, scope.address: false, scope.chooseMedia: false, scope.makeMedia: true}
errMsg: "getSetting:ok"</t>
  </si>
  <si>
    <t>qq.chooseAddress({
success: (res) =&gt; {
// 获取选中的收货地址信息
this.setData({
address: res
});
console.log('Address selected:', res);
// 调用 qq.getSetting 获取权限设置
qq.getSetting({
success: (settings) =&gt; {
console.log('Current settings:', settings);
// 判断是否授权了地址权限
if (settings.authSetting['scope.address']) {
console.log('Address permission is granted.');
} else {
console.log('Address permission is denied.');
}
}
});
},
fail: (err) =&gt; {
console.error('Failed to choose address:', err);
}
    });</t>
  </si>
  <si>
    <t>authSetting: {scope.chooseMedia: false, scope.address: true, scope.chooseVideo: false}
errMsg: "getSetting:ok"</t>
  </si>
  <si>
    <t>无请求弹窗</t>
  </si>
  <si>
    <t>qq.addRecentColorSign({
color: color,
success: (res) =&gt; {
console.log('Color sign added:', color);
this.setData({
colorSign: color
});
// 调用 qq.getSetting 获取权限设置
qq.getSetting({
success: (settings) =&gt; {
console.log('Current settings:', settings);
// 判断是否授权了相关权限（例如存储权限）
if (settings.authSetting['scope.writePhotosAlbum']) {
console.log('Photo album write permission is granted.');
} else {
console.log('Photo album write permission is denied.');
}
}
});
},
fail: (err) =&gt; {
console.error('Failed to add color sign:', err);
}
    });</t>
  </si>
  <si>
    <t>authSetting: {scope.address: false, scope.chooseVideo: false, scope.recentColorSign: true, scope.chooseMedia: false, scope.makeMedia: false}
errMsg: "getSetting:ok"</t>
  </si>
  <si>
    <t>qq.subscribeAppMsg({
      success(res) {
        console.log("----subscribeAppMsg----success", res);
        // 调用 qq.getSetting 获取权限设置
        qq.getSetting({
          subscribe: true,
          success: (settings) =&gt; {
            console.log('Current settings:', settings);
            // 判断是否授权了订阅消息权限
            if (settings.authSetting['scope.subscribeMessage']) {
              console.log('Subscribe message permission is granted.');
            } else {
              console.log('Subscribe message permission is denied.');
            }
          }
        });
      },
      fail(err) {
        console.error('Subscription failed:', err);
        this.setData({
          subscriptionStatus: 'Subscription failed'
        });
      }
    });</t>
  </si>
  <si>
    <t>authSetting: {scope.address: false, setting.appMsgSubscribed: true, scope.chooseVideo: false, scope.recentColorSign: false, scope.chooseMedia: false, …}
errMsg: "getSetting:ok"</t>
  </si>
  <si>
    <t>wx.chooseImage({
  count: 1,
  sizeType: ['original', 'compressed'],
  sourceType: ['album', 'camera'],
  success (res) {
    wx.getSetting({
                success(res){
                    console.log(res)
                }
            })
  }
})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</si>
</sst>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color theme="5"/>
      <name val="Microsoft YaHei"/>
      <charset val="134"/>
    </font>
    <font>
      <sz val="11"/>
      <color theme="1"/>
      <name val="Microsoft YaHei"/>
      <charset val="134"/>
    </font>
    <font>
      <b/>
      <sz val="11"/>
      <color theme="8" tint="-0.249977111117893"/>
      <name val="Microsoft YaHei"/>
      <charset val="134"/>
    </font>
    <font>
      <b/>
      <sz val="11"/>
      <color theme="9"/>
      <name val="Microsoft YaHei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18" Type="http://schemas.openxmlformats.org/officeDocument/2006/relationships/image" Target="media/image18.png"/><Relationship Id="rId13" Type="http://schemas.openxmlformats.org/officeDocument/2006/relationships/image" Target="media/image13.jpeg"/><Relationship Id="rId3" Type="http://schemas.openxmlformats.org/officeDocument/2006/relationships/image" Target="media/image3.jpeg"/><Relationship Id="rId7" Type="http://schemas.openxmlformats.org/officeDocument/2006/relationships/image" Target="media/image7.jpeg"/><Relationship Id="rId17" Type="http://schemas.openxmlformats.org/officeDocument/2006/relationships/image" Target="media/image17.jpeg"/><Relationship Id="rId12" Type="http://schemas.openxmlformats.org/officeDocument/2006/relationships/image" Target="media/image12.jpeg"/><Relationship Id="rId2" Type="http://schemas.openxmlformats.org/officeDocument/2006/relationships/image" Target="media/image2.jpeg"/><Relationship Id="rId16" Type="http://schemas.openxmlformats.org/officeDocument/2006/relationships/image" Target="media/image16.jpeg"/><Relationship Id="rId6" Type="http://schemas.openxmlformats.org/officeDocument/2006/relationships/image" Target="media/image6.jpeg"/><Relationship Id="rId11" Type="http://schemas.openxmlformats.org/officeDocument/2006/relationships/image" Target="media/image11.jpeg"/><Relationship Id="rId1" Type="http://schemas.openxmlformats.org/officeDocument/2006/relationships/image" Target="media/image1.jpeg"/><Relationship Id="rId5" Type="http://schemas.openxmlformats.org/officeDocument/2006/relationships/image" Target="media/image5.jpeg"/><Relationship Id="rId15" Type="http://schemas.openxmlformats.org/officeDocument/2006/relationships/image" Target="media/image15.jpeg"/><Relationship Id="rId19" Type="http://schemas.openxmlformats.org/officeDocument/2006/relationships/image" Target="media/image19.png"/><Relationship Id="rId10" Type="http://schemas.openxmlformats.org/officeDocument/2006/relationships/image" Target="media/image10.jpeg"/><Relationship Id="rId9" Type="http://schemas.openxmlformats.org/officeDocument/2006/relationships/image" Target="media/image9.jpeg"/><Relationship Id="rId4" Type="http://schemas.openxmlformats.org/officeDocument/2006/relationships/image" Target="media/image4.jpeg"/><Relationship Id="rId14" Type="http://schemas.openxmlformats.org/officeDocument/2006/relationships/image" Target="media/image14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cellimag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440765</xdr:rowOff>
    </xdr:from>
    <xdr:to>
      <xdr:col>10</xdr:col>
      <xdr:colOff>344344</xdr:colOff>
      <xdr:row>2</xdr:row>
      <xdr:rowOff>3718953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8307942-2AF1-F1D5-B098-CBCCA0245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88765" y="5812118"/>
          <a:ext cx="6851226" cy="327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C5" sqref="C5"/>
    </sheetView>
  </sheetViews>
  <sheetFormatPr defaultColWidth="9" defaultRowHeight="14"/>
  <cols>
    <col min="1" max="1" width="30.5" customWidth="1"/>
    <col min="2" max="2" width="34.58203125" customWidth="1"/>
    <col min="3" max="3" width="26.75" customWidth="1"/>
    <col min="4" max="4" width="19.08203125" customWidth="1"/>
    <col min="5" max="5" width="30.83203125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1" t="s">
        <v>5</v>
      </c>
      <c r="B2" s="1" t="s">
        <v>6</v>
      </c>
      <c r="C2" s="3" t="s">
        <v>7</v>
      </c>
      <c r="D2" s="3" t="s">
        <v>8</v>
      </c>
      <c r="E2" s="1" t="s">
        <v>9</v>
      </c>
    </row>
    <row r="3" spans="1:5">
      <c r="A3" s="1" t="s">
        <v>10</v>
      </c>
      <c r="B3" s="1" t="s">
        <v>11</v>
      </c>
      <c r="C3" s="3" t="s">
        <v>12</v>
      </c>
      <c r="D3" s="1"/>
      <c r="E3" s="1" t="s">
        <v>13</v>
      </c>
    </row>
    <row r="4" spans="1:5">
      <c r="A4" s="1" t="s">
        <v>14</v>
      </c>
      <c r="B4" s="1" t="s">
        <v>15</v>
      </c>
      <c r="C4" s="1" t="s">
        <v>16</v>
      </c>
      <c r="D4" s="1"/>
      <c r="E4" s="1" t="s">
        <v>17</v>
      </c>
    </row>
    <row r="5" spans="1:5">
      <c r="A5" s="1" t="s">
        <v>18</v>
      </c>
      <c r="B5" s="1" t="s">
        <v>19</v>
      </c>
      <c r="C5" s="3" t="s">
        <v>20</v>
      </c>
      <c r="D5" s="1"/>
      <c r="E5" s="2" t="s">
        <v>21</v>
      </c>
    </row>
    <row r="6" spans="1:5">
      <c r="A6" s="3" t="s">
        <v>22</v>
      </c>
      <c r="B6" s="1" t="s">
        <v>23</v>
      </c>
      <c r="C6" s="3" t="s">
        <v>24</v>
      </c>
      <c r="D6" s="1"/>
      <c r="E6" s="2" t="s">
        <v>25</v>
      </c>
    </row>
    <row r="7" spans="1:5">
      <c r="A7" s="2" t="s">
        <v>26</v>
      </c>
      <c r="B7" s="3" t="s">
        <v>27</v>
      </c>
      <c r="C7" s="1" t="s">
        <v>28</v>
      </c>
      <c r="D7" s="1"/>
      <c r="E7" s="2" t="s">
        <v>29</v>
      </c>
    </row>
    <row r="8" spans="1:5">
      <c r="A8" s="1" t="s">
        <v>30</v>
      </c>
      <c r="B8" s="1" t="s">
        <v>31</v>
      </c>
      <c r="C8" s="2" t="s">
        <v>32</v>
      </c>
      <c r="D8" s="1"/>
      <c r="E8" s="2" t="s">
        <v>33</v>
      </c>
    </row>
    <row r="9" spans="1:5">
      <c r="A9" s="1"/>
      <c r="B9" s="1" t="s">
        <v>34</v>
      </c>
      <c r="C9" s="2" t="s">
        <v>35</v>
      </c>
      <c r="D9" s="1"/>
      <c r="E9" s="2" t="s">
        <v>36</v>
      </c>
    </row>
    <row r="10" spans="1:5">
      <c r="A10" s="1"/>
      <c r="B10" s="1" t="s">
        <v>37</v>
      </c>
      <c r="C10" s="2" t="s">
        <v>38</v>
      </c>
      <c r="D10" s="1"/>
      <c r="E10" s="2" t="s">
        <v>39</v>
      </c>
    </row>
    <row r="11" spans="1:5">
      <c r="A11" s="1"/>
      <c r="B11" s="1" t="s">
        <v>40</v>
      </c>
      <c r="C11" s="1"/>
      <c r="D11" s="1"/>
      <c r="E11" s="1"/>
    </row>
    <row r="12" spans="1:5">
      <c r="A12" s="1"/>
      <c r="B12" s="3" t="s">
        <v>41</v>
      </c>
      <c r="C12" s="1"/>
      <c r="D12" s="1"/>
      <c r="E12" s="1"/>
    </row>
    <row r="13" spans="1:5">
      <c r="A13" s="1"/>
      <c r="B13" s="3" t="s">
        <v>42</v>
      </c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1" t="s">
        <v>43</v>
      </c>
      <c r="B24" s="2" t="s">
        <v>44</v>
      </c>
      <c r="C24" s="3" t="s">
        <v>45</v>
      </c>
      <c r="D24" s="8"/>
      <c r="E24" s="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A2" sqref="A2"/>
    </sheetView>
  </sheetViews>
  <sheetFormatPr defaultColWidth="8.9140625" defaultRowHeight="14"/>
  <sheetData>
    <row r="2" spans="1:1">
      <c r="A2" s="1" t="s">
        <v>5</v>
      </c>
    </row>
    <row r="3" spans="1:1">
      <c r="A3" s="1" t="s">
        <v>10</v>
      </c>
    </row>
    <row r="4" spans="1:1">
      <c r="A4" s="1" t="s">
        <v>14</v>
      </c>
    </row>
    <row r="5" spans="1:1">
      <c r="A5" s="1" t="s">
        <v>18</v>
      </c>
    </row>
    <row r="6" spans="1:1">
      <c r="A6" s="3" t="s">
        <v>22</v>
      </c>
    </row>
    <row r="7" spans="1:1">
      <c r="A7" s="2" t="s">
        <v>26</v>
      </c>
    </row>
    <row r="8" spans="1:1">
      <c r="A8" s="1" t="s">
        <v>30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tabSelected="1" zoomScale="85" zoomScaleNormal="85" workbookViewId="0">
      <selection activeCell="I3" sqref="I3"/>
    </sheetView>
  </sheetViews>
  <sheetFormatPr defaultColWidth="8.9140625" defaultRowHeight="14"/>
  <cols>
    <col min="1" max="1" width="40.6640625" customWidth="1"/>
    <col min="2" max="3" width="50.75" customWidth="1"/>
    <col min="4" max="4" width="34.5" customWidth="1"/>
    <col min="9" max="9" width="76.5" customWidth="1"/>
  </cols>
  <sheetData>
    <row r="2" spans="1:4" ht="409" customHeight="1">
      <c r="A2" s="6" t="s">
        <v>6</v>
      </c>
      <c r="B2" s="5" t="s">
        <v>74</v>
      </c>
      <c r="C2" s="5" t="s">
        <v>46</v>
      </c>
      <c r="D2" t="str">
        <f>_xlfn.DISPIMG("ID_71986440AF994902B6517AAB4363F8F8",1)</f>
        <v>=DISPIMG("ID_71986440AF994902B6517AAB4363F8F8",1)</v>
      </c>
    </row>
    <row r="3" spans="1:4" ht="409" customHeight="1">
      <c r="A3" s="6" t="s">
        <v>11</v>
      </c>
      <c r="B3" s="5" t="s">
        <v>47</v>
      </c>
      <c r="C3" s="5" t="s">
        <v>46</v>
      </c>
      <c r="D3" t="str">
        <f>_xlfn.DISPIMG("ID_5F686902B95B4DE4A13AB45F7A63690A",1)</f>
        <v>=DISPIMG("ID_5F686902B95B4DE4A13AB45F7A63690A",1)</v>
      </c>
    </row>
    <row r="4" spans="1:4" ht="409" customHeight="1">
      <c r="A4" s="6" t="s">
        <v>15</v>
      </c>
      <c r="B4" s="5" t="s">
        <v>48</v>
      </c>
      <c r="C4" s="5" t="s">
        <v>46</v>
      </c>
      <c r="D4" t="str">
        <f>_xlfn.DISPIMG("ID_36E4EF974D144A778EC67DA1AAE36E5C",1)</f>
        <v>=DISPIMG("ID_36E4EF974D144A778EC67DA1AAE36E5C",1)</v>
      </c>
    </row>
    <row r="5" spans="1:4" ht="409" customHeight="1">
      <c r="A5" s="6" t="s">
        <v>19</v>
      </c>
      <c r="B5" s="5" t="s">
        <v>49</v>
      </c>
      <c r="C5" s="5" t="s">
        <v>46</v>
      </c>
      <c r="D5" t="str">
        <f>_xlfn.DISPIMG("ID_7A8ED90A00154B77BA895FF61C078A8F",1)</f>
        <v>=DISPIMG("ID_7A8ED90A00154B77BA895FF61C078A8F",1)</v>
      </c>
    </row>
    <row r="6" spans="1:4" ht="409" customHeight="1">
      <c r="A6" s="6" t="s">
        <v>23</v>
      </c>
      <c r="B6" s="5" t="s">
        <v>50</v>
      </c>
      <c r="C6" s="5" t="s">
        <v>46</v>
      </c>
      <c r="D6" t="str">
        <f>_xlfn.DISPIMG("ID_C4EAC2B7F2A04495971ADB417FB65608",1)</f>
        <v>=DISPIMG("ID_C4EAC2B7F2A04495971ADB417FB65608",1)</v>
      </c>
    </row>
    <row r="7" spans="1:4" ht="409" customHeight="1">
      <c r="A7" s="6" t="s">
        <v>27</v>
      </c>
      <c r="B7" s="5" t="s">
        <v>51</v>
      </c>
      <c r="C7" s="5" t="s">
        <v>46</v>
      </c>
      <c r="D7" t="str">
        <f>_xlfn.DISPIMG("ID_BEAC290D98FD4765AAF28986404FFA1E",1)</f>
        <v>=DISPIMG("ID_BEAC290D98FD4765AAF28986404FFA1E",1)</v>
      </c>
    </row>
    <row r="8" spans="1:4" ht="409" customHeight="1">
      <c r="A8" s="6" t="s">
        <v>31</v>
      </c>
      <c r="B8" s="5" t="s">
        <v>52</v>
      </c>
      <c r="C8" s="5" t="s">
        <v>46</v>
      </c>
      <c r="D8" t="str">
        <f>_xlfn.DISPIMG("ID_06F17D5B1CE744BB97EB8237369F249E",1)</f>
        <v>=DISPIMG("ID_06F17D5B1CE744BB97EB8237369F249E",1)</v>
      </c>
    </row>
    <row r="9" spans="1:4" ht="409" customHeight="1">
      <c r="A9" s="6" t="s">
        <v>34</v>
      </c>
      <c r="B9" s="5" t="s">
        <v>53</v>
      </c>
      <c r="C9" s="5" t="s">
        <v>46</v>
      </c>
      <c r="D9" t="str">
        <f>_xlfn.DISPIMG("ID_E5441293FBDC4CF891422AA49D360D60",1)</f>
        <v>=DISPIMG("ID_E5441293FBDC4CF891422AA49D360D60",1)</v>
      </c>
    </row>
    <row r="10" spans="1:4" ht="409" customHeight="1">
      <c r="A10" s="6" t="s">
        <v>37</v>
      </c>
      <c r="B10" s="5" t="s">
        <v>54</v>
      </c>
      <c r="C10" s="5" t="s">
        <v>46</v>
      </c>
      <c r="D10" t="str">
        <f>_xlfn.DISPIMG("ID_1315BC488DAC429E89BDCE0482360A24",1)</f>
        <v>=DISPIMG("ID_1315BC488DAC429E89BDCE0482360A24",1)</v>
      </c>
    </row>
    <row r="11" spans="1:4" ht="409" customHeight="1">
      <c r="A11" s="6" t="s">
        <v>40</v>
      </c>
      <c r="B11" s="5" t="s">
        <v>55</v>
      </c>
      <c r="C11" s="5" t="s">
        <v>46</v>
      </c>
      <c r="D11" t="str">
        <f>_xlfn.DISPIMG("ID_2479E778651447BC902EEF2DAE57612C",1)</f>
        <v>=DISPIMG("ID_2479E778651447BC902EEF2DAE57612C",1)</v>
      </c>
    </row>
    <row r="12" spans="1:4" ht="409" customHeight="1">
      <c r="A12" s="4" t="s">
        <v>41</v>
      </c>
      <c r="B12" s="5" t="s">
        <v>56</v>
      </c>
      <c r="C12" s="5"/>
    </row>
    <row r="13" spans="1:4" ht="409" customHeight="1">
      <c r="A13" s="4" t="s">
        <v>42</v>
      </c>
      <c r="B13" s="5"/>
      <c r="C13" s="5"/>
    </row>
  </sheetData>
  <phoneticPr fontId="9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"/>
  <sheetViews>
    <sheetView zoomScale="80" zoomScaleNormal="80" workbookViewId="0">
      <selection activeCell="D2" sqref="D2"/>
    </sheetView>
  </sheetViews>
  <sheetFormatPr defaultColWidth="8.9140625" defaultRowHeight="14"/>
  <cols>
    <col min="1" max="1" width="30" customWidth="1"/>
    <col min="2" max="3" width="50.75" customWidth="1"/>
    <col min="4" max="4" width="44" customWidth="1"/>
    <col min="5" max="5" width="34.9140625"/>
  </cols>
  <sheetData>
    <row r="2" spans="1:5" ht="409" customHeight="1">
      <c r="A2" s="4" t="s">
        <v>7</v>
      </c>
      <c r="B2" s="5" t="s">
        <v>57</v>
      </c>
      <c r="C2" s="5" t="s">
        <v>58</v>
      </c>
      <c r="D2" t="str">
        <f>_xlfn.DISPIMG("ID_BDF9CB50B2384F549A30E4C6D7F16155",1)</f>
        <v>=DISPIMG("ID_BDF9CB50B2384F549A30E4C6D7F16155",1)</v>
      </c>
    </row>
    <row r="3" spans="1:5" ht="409" customHeight="1">
      <c r="A3" s="4" t="s">
        <v>12</v>
      </c>
      <c r="B3" s="5" t="s">
        <v>59</v>
      </c>
      <c r="C3" s="5" t="s">
        <v>60</v>
      </c>
      <c r="D3" t="str">
        <f>_xlfn.DISPIMG("ID_9D0C73079F7D420DA064B24CB137B1BB",1)</f>
        <v>=DISPIMG("ID_9D0C73079F7D420DA064B24CB137B1BB",1)</v>
      </c>
    </row>
    <row r="4" spans="1:5" ht="409" customHeight="1">
      <c r="A4" s="6" t="s">
        <v>16</v>
      </c>
      <c r="B4" s="5" t="s">
        <v>61</v>
      </c>
      <c r="C4" s="5" t="s">
        <v>62</v>
      </c>
      <c r="D4" t="str">
        <f>_xlfn.DISPIMG("ID_C0BC1DE6C2094B46A4A3672959E39CA6",1)</f>
        <v>=DISPIMG("ID_C0BC1DE6C2094B46A4A3672959E39CA6",1)</v>
      </c>
    </row>
    <row r="5" spans="1:5" ht="409" customHeight="1">
      <c r="A5" s="4" t="s">
        <v>20</v>
      </c>
      <c r="B5" s="5" t="s">
        <v>63</v>
      </c>
      <c r="C5" s="5" t="s">
        <v>64</v>
      </c>
      <c r="D5" t="str">
        <f>_xlfn.DISPIMG("ID_A20E374315C8481DBF9D23D99BA87FDE",1)</f>
        <v>=DISPIMG("ID_A20E374315C8481DBF9D23D99BA87FDE",1)</v>
      </c>
    </row>
    <row r="6" spans="1:5" ht="409" customHeight="1">
      <c r="A6" s="4" t="s">
        <v>24</v>
      </c>
      <c r="B6" s="5" t="s">
        <v>65</v>
      </c>
      <c r="C6" s="5" t="s">
        <v>66</v>
      </c>
      <c r="D6" t="str">
        <f>_xlfn.DISPIMG("ID_D00DC87461B24CE0A8BD5D5DDF3C21FB",1)</f>
        <v>=DISPIMG("ID_D00DC87461B24CE0A8BD5D5DDF3C21FB",1)</v>
      </c>
    </row>
    <row r="7" spans="1:5" ht="409" customHeight="1">
      <c r="A7" s="6" t="s">
        <v>28</v>
      </c>
      <c r="B7" s="5" t="s">
        <v>67</v>
      </c>
      <c r="C7" s="5" t="s">
        <v>68</v>
      </c>
      <c r="D7" t="str">
        <f>_xlfn.DISPIMG("ID_A7D1C31921F44D3C9AC9F35FD2646C64",1)</f>
        <v>=DISPIMG("ID_A7D1C31921F44D3C9AC9F35FD2646C64",1)</v>
      </c>
      <c r="E7" t="s">
        <v>69</v>
      </c>
    </row>
    <row r="8" spans="1:5" ht="409" customHeight="1">
      <c r="A8" s="7" t="s">
        <v>32</v>
      </c>
      <c r="B8" s="5" t="s">
        <v>70</v>
      </c>
      <c r="C8" s="5" t="s">
        <v>71</v>
      </c>
      <c r="D8" t="str">
        <f>_xlfn.DISPIMG("ID_C3840B9A745E449E83F2BBEE9E0AC4ED",1)</f>
        <v>=DISPIMG("ID_C3840B9A745E449E83F2BBEE9E0AC4ED",1)</v>
      </c>
    </row>
    <row r="9" spans="1:5" ht="406" customHeight="1">
      <c r="A9" s="7" t="s">
        <v>35</v>
      </c>
      <c r="B9" s="5" t="s">
        <v>72</v>
      </c>
      <c r="C9" s="5" t="s">
        <v>73</v>
      </c>
      <c r="D9" t="str">
        <f>_xlfn.DISPIMG("ID_CCE357A504C24D298030D2B476874E05",1)</f>
        <v>=DISPIMG("ID_CCE357A504C24D298030D2B476874E05",1)</v>
      </c>
      <c r="E9" t="str">
        <f>_xlfn.DISPIMG("ID_CF66A11932DA47D5BC4B1BA800F673AF",1)</f>
        <v>=DISPIMG("ID_CF66A11932DA47D5BC4B1BA800F673AF",1)</v>
      </c>
    </row>
    <row r="10" spans="1:5" ht="406" customHeight="1">
      <c r="A10" s="7" t="s">
        <v>38</v>
      </c>
      <c r="B10" s="5"/>
      <c r="C10" s="5"/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"/>
  <sheetViews>
    <sheetView workbookViewId="0">
      <selection activeCell="A11" sqref="A11"/>
    </sheetView>
  </sheetViews>
  <sheetFormatPr defaultColWidth="8.9140625" defaultRowHeight="14"/>
  <sheetData>
    <row r="2" spans="1:1">
      <c r="A2" s="3" t="s">
        <v>8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10"/>
  <sheetViews>
    <sheetView workbookViewId="0">
      <selection activeCell="A11" sqref="A11"/>
    </sheetView>
  </sheetViews>
  <sheetFormatPr defaultColWidth="8.9140625" defaultRowHeight="14"/>
  <sheetData>
    <row r="2" spans="1:1">
      <c r="A2" s="1" t="s">
        <v>9</v>
      </c>
    </row>
    <row r="3" spans="1:1">
      <c r="A3" s="1" t="s">
        <v>13</v>
      </c>
    </row>
    <row r="4" spans="1:1">
      <c r="A4" s="1" t="s">
        <v>17</v>
      </c>
    </row>
    <row r="5" spans="1:1">
      <c r="A5" s="2" t="s">
        <v>21</v>
      </c>
    </row>
    <row r="6" spans="1:1">
      <c r="A6" s="2" t="s">
        <v>25</v>
      </c>
    </row>
    <row r="7" spans="1:1">
      <c r="A7" s="2" t="s">
        <v>29</v>
      </c>
    </row>
    <row r="8" spans="1:1">
      <c r="A8" s="2" t="s">
        <v>33</v>
      </c>
    </row>
    <row r="9" spans="1:1">
      <c r="A9" s="2" t="s">
        <v>36</v>
      </c>
    </row>
    <row r="10" spans="1:1">
      <c r="A10" s="2" t="s">
        <v>39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Baidu</vt:lpstr>
      <vt:lpstr>Wechat</vt:lpstr>
      <vt:lpstr>QQ</vt:lpstr>
      <vt:lpstr>Alipay</vt:lpstr>
      <vt:lpstr>Tiktok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che</dc:creator>
  <cp:lastModifiedBy>jiarui che</cp:lastModifiedBy>
  <dcterms:created xsi:type="dcterms:W3CDTF">2015-06-05T18:19:00Z</dcterms:created>
  <dcterms:modified xsi:type="dcterms:W3CDTF">2025-02-25T08:13:56Z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5403E40A67D04E9A9B217194A5AA781E_13</vt:lpwstr>
  </property>
  <property fmtid="{D5CDD505-2E9C-101B-9397-08002B2CF9AE}" pid="3" name="KSOProductBuildVer">
    <vt:lpwstr>2052-12.1.0.19770</vt:lpwstr>
  </property>
</Properties>
</file>