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icah\typst\"/>
    </mc:Choice>
  </mc:AlternateContent>
  <xr:revisionPtr revIDLastSave="0" documentId="13_ncr:1_{833DC1A4-1DD8-4F18-B346-C3DBBB01EE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18" i="1"/>
  <c r="K20" i="1"/>
  <c r="K21" i="1"/>
  <c r="K22" i="1"/>
  <c r="K23" i="1"/>
  <c r="K24" i="1"/>
  <c r="K25" i="1"/>
  <c r="K19" i="1"/>
</calcChain>
</file>

<file path=xl/sharedStrings.xml><?xml version="1.0" encoding="utf-8"?>
<sst xmlns="http://schemas.openxmlformats.org/spreadsheetml/2006/main" count="84" uniqueCount="22">
  <si>
    <t>Group</t>
  </si>
  <si>
    <t>Date</t>
  </si>
  <si>
    <t>Measurement Type</t>
  </si>
  <si>
    <t>Height</t>
  </si>
  <si>
    <t>Ball Diameter</t>
  </si>
  <si>
    <t>Acceleration</t>
  </si>
  <si>
    <t>Uncertainty</t>
  </si>
  <si>
    <t>Keep?</t>
  </si>
  <si>
    <t>&lt;--(You can decide...)</t>
  </si>
  <si>
    <t>A</t>
  </si>
  <si>
    <t>Velocity</t>
  </si>
  <si>
    <t>No</t>
  </si>
  <si>
    <t>Position</t>
  </si>
  <si>
    <t>B</t>
  </si>
  <si>
    <t>C</t>
  </si>
  <si>
    <t>D</t>
  </si>
  <si>
    <t>E</t>
  </si>
  <si>
    <t>F</t>
  </si>
  <si>
    <t>G</t>
  </si>
  <si>
    <t>H</t>
  </si>
  <si>
    <t>Tracker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</si>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</sst>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'Raw Data'!$H$2:$H$25</c:f>
                <c:numCache>
                  <c:formatCode>General</c:formatCode>
                  <c:ptCount val="24"/>
                  <c:pt idx="0">
                    <c:v>37.523000000000003</c:v>
                  </c:pt>
                  <c:pt idx="1">
                    <c:v>42.790999999999997</c:v>
                  </c:pt>
                  <c:pt idx="2">
                    <c:v>395.7</c:v>
                  </c:pt>
                  <c:pt idx="3">
                    <c:v>1250</c:v>
                  </c:pt>
                  <c:pt idx="4">
                    <c:v>426</c:v>
                  </c:pt>
                  <c:pt idx="5">
                    <c:v>317</c:v>
                  </c:pt>
                  <c:pt idx="6">
                    <c:v>223</c:v>
                  </c:pt>
                  <c:pt idx="7">
                    <c:v>519</c:v>
                  </c:pt>
                  <c:pt idx="8">
                    <c:v>27.4</c:v>
                  </c:pt>
                  <c:pt idx="9">
                    <c:v>35.299999999999997</c:v>
                  </c:pt>
                  <c:pt idx="10">
                    <c:v>599</c:v>
                  </c:pt>
                  <c:pt idx="11">
                    <c:v>506</c:v>
                  </c:pt>
                  <c:pt idx="12">
                    <c:v>442.3</c:v>
                  </c:pt>
                  <c:pt idx="13">
                    <c:v>202.58</c:v>
                  </c:pt>
                  <c:pt idx="14">
                    <c:v>412</c:v>
                  </c:pt>
                  <c:pt idx="15">
                    <c:v>15.7</c:v>
                  </c:pt>
                  <c:pt idx="16">
                    <c:v>30.86</c:v>
                  </c:pt>
                  <c:pt idx="17">
                    <c:v>142</c:v>
                  </c:pt>
                  <c:pt idx="18">
                    <c:v>636</c:v>
                  </c:pt>
                  <c:pt idx="19">
                    <c:v>322</c:v>
                  </c:pt>
                  <c:pt idx="20">
                    <c:v>507.9</c:v>
                  </c:pt>
                  <c:pt idx="21">
                    <c:v>53.73</c:v>
                  </c:pt>
                  <c:pt idx="22">
                    <c:v>181.1</c:v>
                  </c:pt>
                  <c:pt idx="23">
                    <c:v>30.677</c:v>
                  </c:pt>
                </c:numCache>
              </c:numRef>
            </c:plus>
            <c:minus>
              <c:numRef>
                <c:f>'Raw Data'!$H$2:$H$25</c:f>
                <c:numCache>
                  <c:formatCode>General</c:formatCode>
                  <c:ptCount val="24"/>
                  <c:pt idx="0">
                    <c:v>37.523000000000003</c:v>
                  </c:pt>
                  <c:pt idx="1">
                    <c:v>42.790999999999997</c:v>
                  </c:pt>
                  <c:pt idx="2">
                    <c:v>395.7</c:v>
                  </c:pt>
                  <c:pt idx="3">
                    <c:v>1250</c:v>
                  </c:pt>
                  <c:pt idx="4">
                    <c:v>426</c:v>
                  </c:pt>
                  <c:pt idx="5">
                    <c:v>317</c:v>
                  </c:pt>
                  <c:pt idx="6">
                    <c:v>223</c:v>
                  </c:pt>
                  <c:pt idx="7">
                    <c:v>519</c:v>
                  </c:pt>
                  <c:pt idx="8">
                    <c:v>27.4</c:v>
                  </c:pt>
                  <c:pt idx="9">
                    <c:v>35.299999999999997</c:v>
                  </c:pt>
                  <c:pt idx="10">
                    <c:v>599</c:v>
                  </c:pt>
                  <c:pt idx="11">
                    <c:v>506</c:v>
                  </c:pt>
                  <c:pt idx="12">
                    <c:v>442.3</c:v>
                  </c:pt>
                  <c:pt idx="13">
                    <c:v>202.58</c:v>
                  </c:pt>
                  <c:pt idx="14">
                    <c:v>412</c:v>
                  </c:pt>
                  <c:pt idx="15">
                    <c:v>15.7</c:v>
                  </c:pt>
                  <c:pt idx="16">
                    <c:v>30.86</c:v>
                  </c:pt>
                  <c:pt idx="17">
                    <c:v>142</c:v>
                  </c:pt>
                  <c:pt idx="18">
                    <c:v>636</c:v>
                  </c:pt>
                  <c:pt idx="19">
                    <c:v>322</c:v>
                  </c:pt>
                  <c:pt idx="20">
                    <c:v>507.9</c:v>
                  </c:pt>
                  <c:pt idx="21">
                    <c:v>53.73</c:v>
                  </c:pt>
                  <c:pt idx="22">
                    <c:v>181.1</c:v>
                  </c:pt>
                  <c:pt idx="23">
                    <c:v>30.677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Data'!$D$2:$D$25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'Raw Data'!$G$2:$G$25</c:f>
              <c:numCache>
                <c:formatCode>General</c:formatCode>
                <c:ptCount val="24"/>
                <c:pt idx="0">
                  <c:v>3997.8</c:v>
                </c:pt>
                <c:pt idx="1">
                  <c:v>4365.8</c:v>
                </c:pt>
                <c:pt idx="2">
                  <c:v>866.1</c:v>
                </c:pt>
                <c:pt idx="3">
                  <c:v>2256</c:v>
                </c:pt>
                <c:pt idx="4">
                  <c:v>3291.96</c:v>
                </c:pt>
                <c:pt idx="5">
                  <c:v>2145</c:v>
                </c:pt>
                <c:pt idx="6">
                  <c:v>1772</c:v>
                </c:pt>
                <c:pt idx="7">
                  <c:v>2298</c:v>
                </c:pt>
                <c:pt idx="8">
                  <c:v>3433.2</c:v>
                </c:pt>
                <c:pt idx="9">
                  <c:v>3619.6</c:v>
                </c:pt>
                <c:pt idx="10">
                  <c:v>2030.01</c:v>
                </c:pt>
                <c:pt idx="11">
                  <c:v>3580.04</c:v>
                </c:pt>
                <c:pt idx="12">
                  <c:v>1760.83</c:v>
                </c:pt>
                <c:pt idx="13">
                  <c:v>1045.79</c:v>
                </c:pt>
                <c:pt idx="14">
                  <c:v>1990</c:v>
                </c:pt>
                <c:pt idx="15">
                  <c:v>1253</c:v>
                </c:pt>
                <c:pt idx="16">
                  <c:v>3612</c:v>
                </c:pt>
                <c:pt idx="17">
                  <c:v>3441</c:v>
                </c:pt>
                <c:pt idx="18">
                  <c:v>2868</c:v>
                </c:pt>
                <c:pt idx="19">
                  <c:v>3550</c:v>
                </c:pt>
                <c:pt idx="20">
                  <c:v>3760</c:v>
                </c:pt>
                <c:pt idx="21">
                  <c:v>3304</c:v>
                </c:pt>
                <c:pt idx="22">
                  <c:v>3264.2</c:v>
                </c:pt>
                <c:pt idx="23">
                  <c:v>3609.1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F-492E-9D97-FDB8EA0D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74495"/>
        <c:axId val="238374975"/>
      </c:scatterChart>
      <c:valAx>
        <c:axId val="238374495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74975"/>
        <c:crosses val="autoZero"/>
        <c:crossBetween val="midCat"/>
        <c:majorUnit val="1"/>
      </c:valAx>
      <c:valAx>
        <c:axId val="2383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(EMU/s^2)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7449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676275</xdr:colOff>
      <xdr:row>9</xdr:row>
      <xdr:rowOff>123825</xdr:rowOff>
    </xdr:from>
    <xdr:to>
      <xdr:col>18</xdr:col>
      <xdr:colOff>219075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DA34B-50C7-9AA6-181A-3F301774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1"/>
  <sheetViews>
    <sheetView tabSelected="1" workbookViewId="0">
      <selection activeCell="L2" sqref="L2:L25"/>
    </sheetView>
  </sheetViews>
  <sheetFormatPr defaultColWidth="12.5703125" defaultRowHeight="15.75" customHeight="1" x14ac:dyDescent="0.2"/>
  <cols>
    <col min="1" max="8" width="15" customWidth="1"/>
  </cols>
  <sheetData>
    <row r="1" spans="1:12" ht="12.75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</row>
    <row r="2" spans="1:12" ht="12.75" x14ac:dyDescent="0.2">
      <c r="A2" s="4" t="s">
        <v>9</v>
      </c>
      <c r="B2" s="5">
        <v>45561</v>
      </c>
      <c r="C2" s="4" t="s">
        <v>10</v>
      </c>
      <c r="D2" s="4">
        <v>0</v>
      </c>
      <c r="E2" s="6">
        <v>200</v>
      </c>
      <c r="F2" s="6">
        <v>15</v>
      </c>
      <c r="G2" s="6">
        <v>3997.8</v>
      </c>
      <c r="H2" s="6">
        <v>37.523000000000003</v>
      </c>
      <c r="I2" s="4" t="s">
        <v>11</v>
      </c>
      <c r="J2" s="6">
        <v>1</v>
      </c>
      <c r="L2" s="6">
        <v>0</v>
      </c>
    </row>
    <row r="3" spans="1:12" ht="12.75" x14ac:dyDescent="0.2">
      <c r="A3" s="4" t="s">
        <v>9</v>
      </c>
      <c r="B3" s="5">
        <v>45561</v>
      </c>
      <c r="C3" s="4" t="s">
        <v>12</v>
      </c>
      <c r="D3" s="4">
        <v>1</v>
      </c>
      <c r="E3" s="6">
        <v>200</v>
      </c>
      <c r="F3" s="6">
        <v>15</v>
      </c>
      <c r="G3" s="6">
        <v>4365.8</v>
      </c>
      <c r="H3" s="6">
        <v>42.790999999999997</v>
      </c>
      <c r="I3" s="4" t="s">
        <v>11</v>
      </c>
      <c r="J3" s="6">
        <v>2</v>
      </c>
      <c r="L3" s="6">
        <v>0</v>
      </c>
    </row>
    <row r="4" spans="1:12" ht="12.75" x14ac:dyDescent="0.2">
      <c r="A4" s="4" t="s">
        <v>13</v>
      </c>
      <c r="B4" s="5">
        <v>45561</v>
      </c>
      <c r="C4" s="4" t="s">
        <v>10</v>
      </c>
      <c r="D4" s="4">
        <v>0</v>
      </c>
      <c r="E4" s="6">
        <v>100</v>
      </c>
      <c r="F4" s="6">
        <v>17.5</v>
      </c>
      <c r="G4" s="6">
        <v>866.1</v>
      </c>
      <c r="H4" s="6">
        <v>395.7</v>
      </c>
      <c r="I4" s="4" t="s">
        <v>11</v>
      </c>
      <c r="J4" s="6">
        <v>3</v>
      </c>
      <c r="L4" s="6">
        <v>0</v>
      </c>
    </row>
    <row r="5" spans="1:12" ht="12.75" x14ac:dyDescent="0.2">
      <c r="A5" s="4" t="s">
        <v>13</v>
      </c>
      <c r="B5" s="5">
        <v>45561</v>
      </c>
      <c r="C5" s="4" t="s">
        <v>12</v>
      </c>
      <c r="D5" s="4">
        <v>1</v>
      </c>
      <c r="E5" s="6">
        <v>100</v>
      </c>
      <c r="F5" s="6">
        <v>17.5</v>
      </c>
      <c r="G5" s="6">
        <v>2256</v>
      </c>
      <c r="H5" s="6">
        <v>1250</v>
      </c>
      <c r="I5" s="4" t="s">
        <v>11</v>
      </c>
      <c r="J5" s="6">
        <v>4</v>
      </c>
      <c r="L5" s="6">
        <v>0</v>
      </c>
    </row>
    <row r="6" spans="1:12" ht="12.75" x14ac:dyDescent="0.2">
      <c r="A6" s="4" t="s">
        <v>14</v>
      </c>
      <c r="B6" s="5">
        <v>45561</v>
      </c>
      <c r="C6" s="4" t="s">
        <v>10</v>
      </c>
      <c r="D6" s="4">
        <v>0</v>
      </c>
      <c r="E6" s="6">
        <v>100</v>
      </c>
      <c r="F6" s="6">
        <v>14.3</v>
      </c>
      <c r="G6" s="6">
        <v>3291.96</v>
      </c>
      <c r="H6" s="6">
        <v>426</v>
      </c>
      <c r="I6" s="4" t="s">
        <v>11</v>
      </c>
      <c r="J6" s="6">
        <v>5</v>
      </c>
      <c r="L6" s="6">
        <v>0</v>
      </c>
    </row>
    <row r="7" spans="1:12" ht="12.75" x14ac:dyDescent="0.2">
      <c r="A7" s="4" t="s">
        <v>14</v>
      </c>
      <c r="B7" s="5">
        <v>45561</v>
      </c>
      <c r="C7" s="4" t="s">
        <v>12</v>
      </c>
      <c r="D7" s="4">
        <v>1</v>
      </c>
      <c r="E7" s="6">
        <v>100</v>
      </c>
      <c r="F7" s="6">
        <v>14.3</v>
      </c>
      <c r="G7" s="6">
        <v>2145</v>
      </c>
      <c r="H7" s="6">
        <v>317</v>
      </c>
      <c r="I7" s="4" t="s">
        <v>11</v>
      </c>
      <c r="J7" s="6">
        <v>6</v>
      </c>
      <c r="L7" s="6">
        <v>0</v>
      </c>
    </row>
    <row r="8" spans="1:12" ht="12.75" x14ac:dyDescent="0.2">
      <c r="A8" s="4" t="s">
        <v>15</v>
      </c>
      <c r="B8" s="5">
        <v>45561</v>
      </c>
      <c r="C8" s="4" t="s">
        <v>10</v>
      </c>
      <c r="D8" s="4">
        <v>0</v>
      </c>
      <c r="E8" s="6">
        <v>428</v>
      </c>
      <c r="F8" s="6">
        <v>14</v>
      </c>
      <c r="G8" s="6">
        <v>1772</v>
      </c>
      <c r="H8" s="6">
        <v>223</v>
      </c>
      <c r="I8" s="4" t="s">
        <v>11</v>
      </c>
      <c r="J8" s="6">
        <v>7</v>
      </c>
      <c r="L8" s="6">
        <v>0</v>
      </c>
    </row>
    <row r="9" spans="1:12" ht="12.75" x14ac:dyDescent="0.2">
      <c r="A9" s="4" t="s">
        <v>15</v>
      </c>
      <c r="B9" s="5">
        <v>45561</v>
      </c>
      <c r="C9" s="4" t="s">
        <v>12</v>
      </c>
      <c r="D9" s="4">
        <v>1</v>
      </c>
      <c r="E9" s="6">
        <v>428</v>
      </c>
      <c r="F9" s="6">
        <v>14</v>
      </c>
      <c r="G9" s="6">
        <v>2298</v>
      </c>
      <c r="H9" s="6">
        <v>519</v>
      </c>
      <c r="I9" s="4" t="s">
        <v>11</v>
      </c>
      <c r="J9" s="6">
        <v>8</v>
      </c>
      <c r="L9" s="6">
        <v>0</v>
      </c>
    </row>
    <row r="10" spans="1:12" ht="12.75" x14ac:dyDescent="0.2">
      <c r="A10" s="4" t="s">
        <v>16</v>
      </c>
      <c r="B10" s="5">
        <v>45561</v>
      </c>
      <c r="C10" s="4" t="s">
        <v>10</v>
      </c>
      <c r="D10" s="4">
        <v>0</v>
      </c>
      <c r="E10" s="6">
        <v>400</v>
      </c>
      <c r="F10" s="6">
        <v>16</v>
      </c>
      <c r="G10" s="6">
        <v>3433.2</v>
      </c>
      <c r="H10" s="6">
        <v>27.4</v>
      </c>
      <c r="I10" s="4" t="s">
        <v>11</v>
      </c>
      <c r="J10" s="6">
        <v>9</v>
      </c>
      <c r="L10" s="6">
        <v>0</v>
      </c>
    </row>
    <row r="11" spans="1:12" ht="12.75" x14ac:dyDescent="0.2">
      <c r="A11" s="4" t="s">
        <v>16</v>
      </c>
      <c r="B11" s="5">
        <v>45561</v>
      </c>
      <c r="C11" s="4" t="s">
        <v>12</v>
      </c>
      <c r="D11" s="4">
        <v>1</v>
      </c>
      <c r="E11" s="6">
        <v>400</v>
      </c>
      <c r="F11" s="6">
        <v>16</v>
      </c>
      <c r="G11" s="6">
        <v>3619.6</v>
      </c>
      <c r="H11" s="6">
        <v>35.299999999999997</v>
      </c>
      <c r="I11" s="4" t="s">
        <v>11</v>
      </c>
      <c r="J11" s="6">
        <v>10</v>
      </c>
      <c r="L11" s="6">
        <v>0</v>
      </c>
    </row>
    <row r="12" spans="1:12" ht="12.75" x14ac:dyDescent="0.2">
      <c r="A12" s="4" t="s">
        <v>17</v>
      </c>
      <c r="B12" s="5">
        <v>45561</v>
      </c>
      <c r="C12" s="4" t="s">
        <v>10</v>
      </c>
      <c r="D12" s="4">
        <v>0</v>
      </c>
      <c r="E12" s="6">
        <v>347</v>
      </c>
      <c r="F12" s="6">
        <v>14</v>
      </c>
      <c r="G12" s="6">
        <v>2030.01</v>
      </c>
      <c r="H12" s="6">
        <v>599</v>
      </c>
      <c r="I12" s="4" t="s">
        <v>11</v>
      </c>
      <c r="J12" s="6">
        <v>11</v>
      </c>
      <c r="L12" s="6">
        <v>0</v>
      </c>
    </row>
    <row r="13" spans="1:12" ht="12.75" x14ac:dyDescent="0.2">
      <c r="A13" s="4" t="s">
        <v>17</v>
      </c>
      <c r="B13" s="5">
        <v>45561</v>
      </c>
      <c r="C13" s="4" t="s">
        <v>12</v>
      </c>
      <c r="D13" s="4">
        <v>1</v>
      </c>
      <c r="E13" s="6">
        <v>347</v>
      </c>
      <c r="F13" s="6">
        <v>14</v>
      </c>
      <c r="G13" s="6">
        <v>3580.04</v>
      </c>
      <c r="H13" s="6">
        <v>506</v>
      </c>
      <c r="I13" s="4" t="s">
        <v>11</v>
      </c>
      <c r="J13" s="6">
        <v>12</v>
      </c>
      <c r="L13" s="6">
        <v>0</v>
      </c>
    </row>
    <row r="14" spans="1:12" ht="12.75" x14ac:dyDescent="0.2">
      <c r="A14" s="4" t="s">
        <v>18</v>
      </c>
      <c r="B14" s="5">
        <v>45561</v>
      </c>
      <c r="C14" s="4" t="s">
        <v>10</v>
      </c>
      <c r="D14" s="4">
        <v>0</v>
      </c>
      <c r="E14" s="6">
        <v>100</v>
      </c>
      <c r="F14" s="6">
        <v>12</v>
      </c>
      <c r="G14" s="6">
        <v>1760.83</v>
      </c>
      <c r="H14" s="6">
        <v>442.3</v>
      </c>
      <c r="I14" s="4" t="s">
        <v>11</v>
      </c>
      <c r="J14" s="6">
        <v>13</v>
      </c>
      <c r="L14" s="6">
        <v>0</v>
      </c>
    </row>
    <row r="15" spans="1:12" ht="12.75" x14ac:dyDescent="0.2">
      <c r="A15" s="4" t="s">
        <v>18</v>
      </c>
      <c r="B15" s="5">
        <v>45561</v>
      </c>
      <c r="C15" s="4" t="s">
        <v>12</v>
      </c>
      <c r="D15" s="4">
        <v>1</v>
      </c>
      <c r="E15" s="6">
        <v>100</v>
      </c>
      <c r="F15" s="6">
        <v>12</v>
      </c>
      <c r="G15" s="6">
        <v>1045.79</v>
      </c>
      <c r="H15" s="6">
        <v>202.58</v>
      </c>
      <c r="I15" s="4" t="s">
        <v>11</v>
      </c>
      <c r="J15" s="6">
        <v>14</v>
      </c>
      <c r="L15" s="6">
        <v>0</v>
      </c>
    </row>
    <row r="16" spans="1:12" ht="12.75" x14ac:dyDescent="0.2">
      <c r="A16" s="4" t="s">
        <v>19</v>
      </c>
      <c r="B16" s="5">
        <v>45561</v>
      </c>
      <c r="C16" s="4" t="s">
        <v>10</v>
      </c>
      <c r="D16" s="4">
        <v>0</v>
      </c>
      <c r="E16" s="6">
        <v>200</v>
      </c>
      <c r="F16" s="6">
        <v>13</v>
      </c>
      <c r="G16" s="6">
        <v>1990</v>
      </c>
      <c r="H16" s="6">
        <v>412</v>
      </c>
      <c r="I16" s="4" t="s">
        <v>11</v>
      </c>
      <c r="J16" s="6">
        <v>15</v>
      </c>
      <c r="K16" s="6"/>
      <c r="L16" s="6">
        <v>0</v>
      </c>
    </row>
    <row r="17" spans="1:12" ht="12.75" x14ac:dyDescent="0.2">
      <c r="A17" s="4" t="s">
        <v>19</v>
      </c>
      <c r="B17" s="5">
        <v>45561</v>
      </c>
      <c r="C17" s="4" t="s">
        <v>12</v>
      </c>
      <c r="D17" s="4">
        <v>1</v>
      </c>
      <c r="E17" s="6">
        <v>200</v>
      </c>
      <c r="F17" s="6">
        <v>13</v>
      </c>
      <c r="G17" s="6">
        <v>1253</v>
      </c>
      <c r="H17" s="6">
        <v>15.7</v>
      </c>
      <c r="I17" s="4" t="s">
        <v>11</v>
      </c>
      <c r="J17" s="6">
        <v>16</v>
      </c>
      <c r="L17" s="6">
        <v>0</v>
      </c>
    </row>
    <row r="18" spans="1:12" ht="12.75" x14ac:dyDescent="0.2">
      <c r="A18" s="4" t="s">
        <v>16</v>
      </c>
      <c r="B18" s="5">
        <v>45568</v>
      </c>
      <c r="C18" s="4" t="s">
        <v>20</v>
      </c>
      <c r="D18" s="4">
        <v>2</v>
      </c>
      <c r="E18" s="6">
        <v>400</v>
      </c>
      <c r="F18" s="6">
        <v>16</v>
      </c>
      <c r="G18" s="6">
        <v>3612</v>
      </c>
      <c r="H18" s="6">
        <v>30.86</v>
      </c>
      <c r="I18" s="4" t="s">
        <v>21</v>
      </c>
      <c r="J18" s="6">
        <v>17</v>
      </c>
      <c r="K18">
        <f>H18^2</f>
        <v>952.33960000000002</v>
      </c>
      <c r="L18" s="6">
        <v>0</v>
      </c>
    </row>
    <row r="19" spans="1:12" ht="12.75" x14ac:dyDescent="0.2">
      <c r="A19" s="4" t="s">
        <v>18</v>
      </c>
      <c r="B19" s="5">
        <v>45568</v>
      </c>
      <c r="C19" s="4" t="s">
        <v>20</v>
      </c>
      <c r="D19" s="4">
        <v>2</v>
      </c>
      <c r="E19" s="6">
        <v>100</v>
      </c>
      <c r="F19" s="6">
        <v>14</v>
      </c>
      <c r="G19" s="6">
        <v>3441</v>
      </c>
      <c r="H19" s="6">
        <v>142</v>
      </c>
      <c r="I19" s="4" t="s">
        <v>21</v>
      </c>
      <c r="J19" s="6">
        <v>18</v>
      </c>
      <c r="K19">
        <f>H19^2</f>
        <v>20164</v>
      </c>
      <c r="L19" s="6">
        <v>0</v>
      </c>
    </row>
    <row r="20" spans="1:12" ht="12.75" x14ac:dyDescent="0.2">
      <c r="A20" s="4" t="s">
        <v>14</v>
      </c>
      <c r="B20" s="5">
        <v>45568</v>
      </c>
      <c r="C20" s="4" t="s">
        <v>20</v>
      </c>
      <c r="D20" s="4">
        <v>2</v>
      </c>
      <c r="E20" s="6">
        <v>90</v>
      </c>
      <c r="F20" s="6">
        <v>14.3</v>
      </c>
      <c r="G20" s="6">
        <v>2868</v>
      </c>
      <c r="H20" s="6">
        <v>636</v>
      </c>
      <c r="I20" s="4" t="s">
        <v>21</v>
      </c>
      <c r="J20" s="6">
        <v>19</v>
      </c>
      <c r="K20">
        <f t="shared" ref="K20:K25" si="0">H20^2</f>
        <v>404496</v>
      </c>
      <c r="L20" s="6">
        <v>0</v>
      </c>
    </row>
    <row r="21" spans="1:12" ht="12.75" x14ac:dyDescent="0.2">
      <c r="A21" s="4" t="s">
        <v>15</v>
      </c>
      <c r="B21" s="5">
        <v>45568</v>
      </c>
      <c r="C21" s="4" t="s">
        <v>20</v>
      </c>
      <c r="D21" s="4">
        <v>2</v>
      </c>
      <c r="E21" s="6">
        <v>151</v>
      </c>
      <c r="F21" s="6">
        <v>14</v>
      </c>
      <c r="G21" s="6">
        <v>3550</v>
      </c>
      <c r="H21" s="6">
        <v>322</v>
      </c>
      <c r="I21" s="4" t="s">
        <v>21</v>
      </c>
      <c r="J21" s="6">
        <v>20</v>
      </c>
      <c r="K21">
        <f t="shared" si="0"/>
        <v>103684</v>
      </c>
      <c r="L21" s="6">
        <v>0</v>
      </c>
    </row>
    <row r="22" spans="1:12" ht="12.75" x14ac:dyDescent="0.2">
      <c r="A22" s="4" t="s">
        <v>13</v>
      </c>
      <c r="B22" s="5">
        <v>45568</v>
      </c>
      <c r="C22" s="4" t="s">
        <v>20</v>
      </c>
      <c r="D22" s="4">
        <v>2</v>
      </c>
      <c r="E22" s="6">
        <v>151.97</v>
      </c>
      <c r="F22" s="6">
        <v>17.5</v>
      </c>
      <c r="G22" s="6">
        <v>3760</v>
      </c>
      <c r="H22" s="6">
        <v>507.9</v>
      </c>
      <c r="I22" s="4" t="s">
        <v>21</v>
      </c>
      <c r="J22" s="6">
        <v>21</v>
      </c>
      <c r="K22">
        <f t="shared" si="0"/>
        <v>257962.40999999997</v>
      </c>
      <c r="L22" s="6">
        <v>0</v>
      </c>
    </row>
    <row r="23" spans="1:12" ht="12.75" x14ac:dyDescent="0.2">
      <c r="A23" s="4" t="s">
        <v>19</v>
      </c>
      <c r="B23" s="5">
        <v>45568</v>
      </c>
      <c r="C23" s="4" t="s">
        <v>20</v>
      </c>
      <c r="D23" s="4">
        <v>2</v>
      </c>
      <c r="E23" s="6">
        <v>200</v>
      </c>
      <c r="F23" s="6">
        <v>13</v>
      </c>
      <c r="G23" s="6">
        <v>3304</v>
      </c>
      <c r="H23" s="6">
        <v>53.73</v>
      </c>
      <c r="I23" s="4" t="s">
        <v>21</v>
      </c>
      <c r="J23" s="6">
        <v>22</v>
      </c>
      <c r="K23">
        <f t="shared" si="0"/>
        <v>2886.9128999999998</v>
      </c>
      <c r="L23" s="6">
        <v>0</v>
      </c>
    </row>
    <row r="24" spans="1:12" ht="12.75" x14ac:dyDescent="0.2">
      <c r="A24" s="4" t="s">
        <v>17</v>
      </c>
      <c r="B24" s="5">
        <v>45568</v>
      </c>
      <c r="C24" s="4" t="s">
        <v>20</v>
      </c>
      <c r="D24" s="4">
        <v>2</v>
      </c>
      <c r="E24" s="6">
        <v>450</v>
      </c>
      <c r="F24" s="6">
        <v>14</v>
      </c>
      <c r="G24" s="6">
        <v>3264.2</v>
      </c>
      <c r="H24" s="6">
        <v>181.1</v>
      </c>
      <c r="I24" s="4" t="s">
        <v>21</v>
      </c>
      <c r="J24" s="6">
        <v>23</v>
      </c>
      <c r="K24">
        <f t="shared" si="0"/>
        <v>32797.21</v>
      </c>
      <c r="L24" s="6">
        <v>0</v>
      </c>
    </row>
    <row r="25" spans="1:12" ht="12.75" x14ac:dyDescent="0.2">
      <c r="A25" s="4" t="s">
        <v>9</v>
      </c>
      <c r="B25" s="5">
        <v>45568</v>
      </c>
      <c r="C25" s="4" t="s">
        <v>20</v>
      </c>
      <c r="D25" s="4">
        <v>2</v>
      </c>
      <c r="E25" s="6">
        <v>200</v>
      </c>
      <c r="F25" s="6">
        <v>15</v>
      </c>
      <c r="G25" s="6">
        <v>3609.1</v>
      </c>
      <c r="H25" s="6">
        <v>30.677</v>
      </c>
      <c r="I25" s="4" t="s">
        <v>21</v>
      </c>
      <c r="J25" s="6">
        <v>24</v>
      </c>
      <c r="K25">
        <f t="shared" si="0"/>
        <v>941.07832899999994</v>
      </c>
      <c r="L25" s="6">
        <v>0</v>
      </c>
    </row>
    <row r="28" spans="1:12" ht="15.75" customHeight="1" x14ac:dyDescent="0.2">
      <c r="K28">
        <f>SQRT((1/7)*(SUM(K18:K25)))</f>
        <v>343.07099449135262</v>
      </c>
    </row>
    <row r="29" spans="1:12" ht="15.75" customHeight="1" x14ac:dyDescent="0.2">
      <c r="C29" t="s">
        <v>10</v>
      </c>
    </row>
    <row r="30" spans="1:12" ht="15.75" customHeight="1" x14ac:dyDescent="0.2">
      <c r="C30" t="s">
        <v>12</v>
      </c>
    </row>
    <row r="31" spans="1:12" ht="15.75" customHeight="1" x14ac:dyDescent="0.2">
      <c r="C3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Micah Mast</cp:lastModifiedBy>
  <dcterms:modified xsi:type="dcterms:W3CDTF">2024-10-17T18:51:50Z</dcterms:modified>
</cp:coreProperties>
</file>