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24" activeTab="6"/>
  </bookViews>
  <sheets>
    <sheet name="이슈리스트" sheetId="1" r:id="rId1"/>
    <sheet name="분석(보고용)_20201117" sheetId="7" r:id="rId2"/>
    <sheet name="분석(보고용)_20201118" sheetId="10" r:id="rId3"/>
    <sheet name="분석(보고용)_20201119" sheetId="11" r:id="rId4"/>
    <sheet name="분석(보고용)_20201126" sheetId="12" r:id="rId5"/>
    <sheet name="분석(보고용)_20201127" sheetId="13" r:id="rId6"/>
    <sheet name="분석(보고용)_20201130" sheetId="14" r:id="rId7"/>
    <sheet name="분석(내부용)" sheetId="2" state="hidden" r:id="rId8"/>
  </sheets>
  <definedNames>
    <definedName name="_xlnm._FilterDatabase" localSheetId="0" hidden="1">이슈리스트!$A$1:$R$167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4" l="1"/>
  <c r="D7" i="14"/>
  <c r="D6" i="14"/>
  <c r="F6" i="14" s="1"/>
  <c r="D5" i="14"/>
  <c r="F5" i="14" s="1"/>
  <c r="F7" i="14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7" i="1"/>
  <c r="I28" i="1"/>
  <c r="I35" i="1"/>
  <c r="I37" i="1"/>
  <c r="I38" i="1"/>
  <c r="I41" i="1"/>
  <c r="I42" i="1"/>
  <c r="I43" i="1"/>
  <c r="I44" i="1"/>
  <c r="I45" i="1"/>
  <c r="I46" i="1"/>
  <c r="I49" i="1"/>
  <c r="I50" i="1"/>
  <c r="I54" i="1"/>
  <c r="I55" i="1"/>
  <c r="I56" i="1"/>
  <c r="I57" i="1"/>
  <c r="I59" i="1"/>
  <c r="I60" i="1"/>
  <c r="I61" i="1"/>
  <c r="I63" i="1"/>
  <c r="I64" i="1"/>
  <c r="I65" i="1"/>
  <c r="I66" i="1"/>
  <c r="I67" i="1"/>
  <c r="I68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2" i="1"/>
  <c r="I133" i="1"/>
  <c r="I134" i="1"/>
  <c r="I135" i="1"/>
  <c r="I136" i="1"/>
  <c r="I137" i="1"/>
  <c r="I138" i="1"/>
  <c r="I139" i="1"/>
  <c r="I140" i="1"/>
  <c r="I141" i="1"/>
  <c r="I149" i="1"/>
  <c r="I150" i="1"/>
  <c r="I151" i="1"/>
  <c r="I158" i="1"/>
  <c r="I159" i="1"/>
  <c r="I160" i="1"/>
  <c r="I161" i="1"/>
  <c r="I162" i="1"/>
  <c r="I163" i="1"/>
  <c r="I166" i="1"/>
  <c r="I2" i="1"/>
  <c r="F15" i="2" l="1"/>
  <c r="E15" i="2"/>
  <c r="D15" i="2"/>
  <c r="C15" i="2"/>
  <c r="B15" i="2"/>
</calcChain>
</file>

<file path=xl/comments1.xml><?xml version="1.0" encoding="utf-8"?>
<comments xmlns="http://schemas.openxmlformats.org/spreadsheetml/2006/main">
  <authors>
    <author>만든 이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- NOCHK:</t>
        </r>
        <r>
          <rPr>
            <b/>
            <sz val="9"/>
            <color indexed="81"/>
            <rFont val="돋움"/>
            <family val="3"/>
            <charset val="129"/>
          </rPr>
          <t xml:space="preserve">미체크
</t>
        </r>
        <r>
          <rPr>
            <b/>
            <sz val="9"/>
            <color indexed="81"/>
            <rFont val="Tahoma"/>
            <family val="2"/>
          </rPr>
          <t>- ING:</t>
        </r>
        <r>
          <rPr>
            <b/>
            <sz val="9"/>
            <color indexed="81"/>
            <rFont val="돋움"/>
            <family val="3"/>
            <charset val="129"/>
          </rPr>
          <t xml:space="preserve">작업진행중
</t>
        </r>
        <r>
          <rPr>
            <b/>
            <sz val="9"/>
            <color indexed="81"/>
            <rFont val="Tahoma"/>
            <family val="2"/>
          </rPr>
          <t>- ISUUE:</t>
        </r>
        <r>
          <rPr>
            <b/>
            <sz val="9"/>
            <color indexed="81"/>
            <rFont val="돋움"/>
            <family val="3"/>
            <charset val="129"/>
          </rPr>
          <t xml:space="preserve">이슈있음
</t>
        </r>
        <r>
          <rPr>
            <b/>
            <sz val="9"/>
            <color indexed="81"/>
            <rFont val="Tahoma"/>
            <family val="2"/>
          </rPr>
          <t>- FIN: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ㅇ
이슈타입 
-----------------------
완료
미구현
일부미구현 : 일부기능만 아직 구현안됨
기능오류
기능보완
데이터미검증
테스트불충분
고객사대기 : 고객사 업무 미확정으로 작업 대기상태
협의필요  : 협의대상</t>
        </r>
      </text>
    </comment>
  </commentList>
</comments>
</file>

<file path=xl/sharedStrings.xml><?xml version="1.0" encoding="utf-8"?>
<sst xmlns="http://schemas.openxmlformats.org/spreadsheetml/2006/main" count="1511" uniqueCount="493">
  <si>
    <t>MenuManage</t>
  </si>
  <si>
    <t>메뉴 등록</t>
  </si>
  <si>
    <t>공통</t>
  </si>
  <si>
    <t>시스템 설정</t>
  </si>
  <si>
    <t>한풍제약</t>
  </si>
  <si>
    <t>최은석</t>
  </si>
  <si>
    <t>ProgramManage</t>
  </si>
  <si>
    <t>프로그램 등록</t>
  </si>
  <si>
    <t>이주용</t>
  </si>
  <si>
    <t>MenuProgramManage</t>
  </si>
  <si>
    <t>메뉴 구성</t>
  </si>
  <si>
    <t>Common</t>
  </si>
  <si>
    <t>공통코드 관리</t>
  </si>
  <si>
    <t>Group_manage</t>
  </si>
  <si>
    <t>사용자 그룹 등록</t>
  </si>
  <si>
    <t>시스템 운영</t>
  </si>
  <si>
    <t>박상완</t>
  </si>
  <si>
    <t>GroupMenuManage</t>
  </si>
  <si>
    <t>그룹 권한 설정</t>
  </si>
  <si>
    <t>MenuUser</t>
  </si>
  <si>
    <t>사용자 등록</t>
  </si>
  <si>
    <t>Employee_group_manage</t>
  </si>
  <si>
    <t>사원/그룹 설정</t>
  </si>
  <si>
    <t>ProgramUserManage</t>
  </si>
  <si>
    <t>프로그램 권한 설정</t>
  </si>
  <si>
    <t>UserMenuManage</t>
  </si>
  <si>
    <t>사용자 권한 설정</t>
  </si>
  <si>
    <t>SignSet_Input</t>
  </si>
  <si>
    <t>전자서명 등록</t>
  </si>
  <si>
    <t>SignSet_InputDetail</t>
  </si>
  <si>
    <t>전자서명 권한 설정</t>
  </si>
  <si>
    <t>Position</t>
  </si>
  <si>
    <t>컴퓨터 고유번호 관리</t>
  </si>
  <si>
    <t>AnniversaryMaster</t>
  </si>
  <si>
    <t>공휴일 등록</t>
  </si>
  <si>
    <t>CompanyCalendar</t>
  </si>
  <si>
    <t>Calendar 관리</t>
  </si>
  <si>
    <t>NewsWriteR2</t>
  </si>
  <si>
    <t>공지사항 등록</t>
  </si>
  <si>
    <t>AlarmList</t>
  </si>
  <si>
    <t>업무 스케줄 조회</t>
  </si>
  <si>
    <t>AlarmManage</t>
  </si>
  <si>
    <t>알람관리</t>
  </si>
  <si>
    <t>김미래</t>
  </si>
  <si>
    <t>AccessLog</t>
  </si>
  <si>
    <t>Access Log 확인</t>
  </si>
  <si>
    <t>시스템 보안</t>
  </si>
  <si>
    <t>AuditTrail_DLIMS</t>
  </si>
  <si>
    <t>Audit Trail 상세확인</t>
  </si>
  <si>
    <t>Plant</t>
  </si>
  <si>
    <t>사업장 관리</t>
  </si>
  <si>
    <t>회사 마스터</t>
  </si>
  <si>
    <t>Department</t>
  </si>
  <si>
    <t>부서 관리</t>
  </si>
  <si>
    <t>Employee</t>
  </si>
  <si>
    <t>사원 관리</t>
  </si>
  <si>
    <t>WorkRoom</t>
  </si>
  <si>
    <t>작업실 관리</t>
  </si>
  <si>
    <t>Equipment</t>
  </si>
  <si>
    <t>설비 관리</t>
  </si>
  <si>
    <t>Vender</t>
  </si>
  <si>
    <t>거래처 관리</t>
  </si>
  <si>
    <t>PROCESS</t>
  </si>
  <si>
    <t>공정 관리</t>
  </si>
  <si>
    <t>MaterialMaster2</t>
  </si>
  <si>
    <t>원료 관리</t>
  </si>
  <si>
    <t>품목 마스터</t>
  </si>
  <si>
    <t>PackMaterialMaster2</t>
  </si>
  <si>
    <t>자재 관리</t>
  </si>
  <si>
    <t>Item_Standard</t>
  </si>
  <si>
    <t>제조제품 관리</t>
  </si>
  <si>
    <t>Packing_Item</t>
  </si>
  <si>
    <t>제품 관리</t>
  </si>
  <si>
    <t>ItemGuide</t>
  </si>
  <si>
    <t>제제표준서 마스터 관리</t>
  </si>
  <si>
    <t>제조관리</t>
  </si>
  <si>
    <t>제조 마스터</t>
  </si>
  <si>
    <t>ItemGuide2</t>
  </si>
  <si>
    <t>포장표준서 마스터 관리</t>
  </si>
  <si>
    <t>MaterialBomList</t>
  </si>
  <si>
    <t>원자재 품목별 사용현황</t>
  </si>
  <si>
    <t>WorkorderLedger</t>
  </si>
  <si>
    <t>제조지시 대장 작성</t>
  </si>
  <si>
    <t>제조 지시 관리</t>
  </si>
  <si>
    <t>Workorder</t>
  </si>
  <si>
    <t>제조지시</t>
  </si>
  <si>
    <t>Workorder_Request</t>
  </si>
  <si>
    <t>원료 불출 지시</t>
  </si>
  <si>
    <t>OrderGuide</t>
  </si>
  <si>
    <t>제조기록서 승인</t>
  </si>
  <si>
    <t>OrderProcResult</t>
  </si>
  <si>
    <t>공정실적등록</t>
  </si>
  <si>
    <t>Warehouse_Situation</t>
  </si>
  <si>
    <t>반제품보관실 모니터링</t>
  </si>
  <si>
    <t>Monitor_process</t>
  </si>
  <si>
    <t>제조지시별 공정실적현황</t>
  </si>
  <si>
    <t>Monitor_InProcessDetail</t>
  </si>
  <si>
    <t>제품별 모니터링</t>
  </si>
  <si>
    <t>OrderProcResult_Monitor</t>
  </si>
  <si>
    <t>일일 작업 일보</t>
  </si>
  <si>
    <t>EquipResults</t>
  </si>
  <si>
    <t>설비 가동 실적</t>
  </si>
  <si>
    <t>WorkResult</t>
  </si>
  <si>
    <t>생산공수현황</t>
  </si>
  <si>
    <t>PackingOrderLedger</t>
  </si>
  <si>
    <t>포장지시 대장 작성</t>
  </si>
  <si>
    <t>포장 지시 관리</t>
  </si>
  <si>
    <t>Packingorder_order</t>
  </si>
  <si>
    <t>포장지시</t>
  </si>
  <si>
    <t>Packingorder_Request</t>
  </si>
  <si>
    <t>자재 불출지시</t>
  </si>
  <si>
    <t>OrderGuide2</t>
  </si>
  <si>
    <t>포장기록서 승인</t>
  </si>
  <si>
    <t>ItemLabelPrint</t>
  </si>
  <si>
    <t>팔레트 포장 실적 등록</t>
  </si>
  <si>
    <t>PackingResult_Edit2</t>
  </si>
  <si>
    <t>포장실적 등록</t>
  </si>
  <si>
    <t>Gmp_doc_system_manage</t>
  </si>
  <si>
    <t>문서체계관리</t>
  </si>
  <si>
    <t>QMS(GMP+HACCP)관리</t>
  </si>
  <si>
    <t>문서관리</t>
  </si>
  <si>
    <t>Gmp_doc_registration</t>
  </si>
  <si>
    <t>문서 등록</t>
  </si>
  <si>
    <t>박가희</t>
  </si>
  <si>
    <t>Gmp_doc_record_search</t>
  </si>
  <si>
    <t>문서 조회</t>
  </si>
  <si>
    <t>Gmp_doc_manage</t>
  </si>
  <si>
    <t>배포/폐기 관리</t>
  </si>
  <si>
    <t>Gmp_doc_distribute_check</t>
  </si>
  <si>
    <t>문서 배포 확인</t>
  </si>
  <si>
    <t>ScheduleMaster</t>
  </si>
  <si>
    <t>예방점검 대상 등록</t>
  </si>
  <si>
    <t>예방점검 관리</t>
  </si>
  <si>
    <t>ScheduleGuide</t>
  </si>
  <si>
    <t>예방점검 체크사항 작성</t>
  </si>
  <si>
    <t>Schedule</t>
  </si>
  <si>
    <t>예방점검 스케줄 생성</t>
  </si>
  <si>
    <t>DayScheduleList</t>
  </si>
  <si>
    <t>점검 기록서</t>
  </si>
  <si>
    <t>MonthScheduleList</t>
  </si>
  <si>
    <t>월간 점검표</t>
  </si>
  <si>
    <t>YearScheduleList</t>
  </si>
  <si>
    <t>연간 일정표</t>
  </si>
  <si>
    <t>WorkScheduleList</t>
  </si>
  <si>
    <t>점검 대장</t>
  </si>
  <si>
    <t>ClaimRequest</t>
  </si>
  <si>
    <t>불만사항 등록</t>
  </si>
  <si>
    <t>소비자 불만처리</t>
  </si>
  <si>
    <t>ClaimReceipt</t>
  </si>
  <si>
    <t>불만사항 정리</t>
  </si>
  <si>
    <t>ClaimCheck</t>
  </si>
  <si>
    <t>불만사항 조사 판정</t>
  </si>
  <si>
    <t>ClaimRecognition</t>
  </si>
  <si>
    <t>처리 결과 승인</t>
  </si>
  <si>
    <t>ClaimGraph</t>
  </si>
  <si>
    <t>제품별 접수통계</t>
  </si>
  <si>
    <t>ClaimGraph2</t>
  </si>
  <si>
    <t>제형별 접수통계</t>
  </si>
  <si>
    <t>ClaimGraph3</t>
  </si>
  <si>
    <t>구분별 접수통계</t>
  </si>
  <si>
    <t>SelfAuditCheckList</t>
  </si>
  <si>
    <t>자율점검 체크 리스트</t>
  </si>
  <si>
    <t>자율점검</t>
  </si>
  <si>
    <t>영진약품</t>
  </si>
  <si>
    <t>김상인</t>
  </si>
  <si>
    <t>SelfAuditSchedule</t>
  </si>
  <si>
    <t>자율점검 계획 작성</t>
  </si>
  <si>
    <t>SelfAuditPlan</t>
  </si>
  <si>
    <t>자율점검 계획 승인</t>
  </si>
  <si>
    <t>SelfAuditStart</t>
  </si>
  <si>
    <t>자율점검 실시</t>
  </si>
  <si>
    <t>SelfAuditResult</t>
  </si>
  <si>
    <t>자율점검 결과</t>
  </si>
  <si>
    <t>SelfAuditEditPlan</t>
  </si>
  <si>
    <t>자율점검 조치 계획 작성</t>
  </si>
  <si>
    <t>SelfAuditEditPlanOK</t>
  </si>
  <si>
    <t>자율점검 조치 계획 승인</t>
  </si>
  <si>
    <t>SelfAuditEditAction</t>
  </si>
  <si>
    <t>자율점검 조치 실시</t>
  </si>
  <si>
    <t>SelfAuditResult2</t>
  </si>
  <si>
    <t>자율점검 조치 결과</t>
  </si>
  <si>
    <t>DeviationReg</t>
  </si>
  <si>
    <t>일탈 등록</t>
  </si>
  <si>
    <t>일탈 관리</t>
  </si>
  <si>
    <t>DeviationReceipt</t>
  </si>
  <si>
    <t>일탈 접수</t>
  </si>
  <si>
    <t>InvestigationOrder</t>
  </si>
  <si>
    <t>조사 지시</t>
  </si>
  <si>
    <t>DeviationInvestigation</t>
  </si>
  <si>
    <t>일탈 조사</t>
  </si>
  <si>
    <t>ConfirmDeviationProcess</t>
  </si>
  <si>
    <t>일탈처리 승인</t>
  </si>
  <si>
    <t>Deviation_Capa</t>
  </si>
  <si>
    <t>시정 및 예방조치</t>
  </si>
  <si>
    <t>ChangeControlRequest</t>
  </si>
  <si>
    <t>변경 의뢰</t>
  </si>
  <si>
    <t>변경 관리</t>
  </si>
  <si>
    <t>ChangeControlObject</t>
  </si>
  <si>
    <t>변경관리 대상 설정</t>
  </si>
  <si>
    <t>ChangeControlReview</t>
  </si>
  <si>
    <t>변경 검토</t>
  </si>
  <si>
    <t>ChangeControlReceive</t>
  </si>
  <si>
    <t>변경 승인</t>
  </si>
  <si>
    <t>ChangeControlCompletion</t>
  </si>
  <si>
    <t>변경 진행/완료</t>
  </si>
  <si>
    <t>EmployeeEdu</t>
  </si>
  <si>
    <t>교육 등록</t>
  </si>
  <si>
    <t>교육 관리</t>
  </si>
  <si>
    <t>EmployeeEduResult</t>
  </si>
  <si>
    <t>교육확인(결과입력)</t>
  </si>
  <si>
    <t>EmployeeEduGrade</t>
  </si>
  <si>
    <t>교육 평가</t>
  </si>
  <si>
    <t>EmployeeEduHistory</t>
  </si>
  <si>
    <t>교육 이력 조회</t>
  </si>
  <si>
    <t>QualificationInfo</t>
  </si>
  <si>
    <t>사원별 자격관리</t>
  </si>
  <si>
    <t>ZoneManage</t>
  </si>
  <si>
    <t>구역(Zone) 등록</t>
  </si>
  <si>
    <t>WMS</t>
  </si>
  <si>
    <t>작업소 관리</t>
  </si>
  <si>
    <t>전상배</t>
  </si>
  <si>
    <t>CellManage</t>
  </si>
  <si>
    <t>셀(Cell)등록</t>
  </si>
  <si>
    <t>CustomCustReg2</t>
  </si>
  <si>
    <t>간납처 등록</t>
  </si>
  <si>
    <t>PurchaseManage2_M</t>
  </si>
  <si>
    <t>원료 발주 관리</t>
  </si>
  <si>
    <t>원자재 입고 관리</t>
  </si>
  <si>
    <t>PurchaseManage2_P</t>
  </si>
  <si>
    <t>자재 발주 관리</t>
  </si>
  <si>
    <t>ReceiptCheck2_M</t>
  </si>
  <si>
    <t>원료 검수 관리</t>
  </si>
  <si>
    <t>ReceiptCheck2_P</t>
  </si>
  <si>
    <t>자재 검수 관리</t>
  </si>
  <si>
    <t>ReceiptCheckSOP</t>
  </si>
  <si>
    <t>입고 체크 리스트</t>
  </si>
  <si>
    <t>ReceiveMaterial_M</t>
  </si>
  <si>
    <t>원료 입고 관리</t>
  </si>
  <si>
    <t>ReceiveMaterial_P</t>
  </si>
  <si>
    <t>자재 입고 관리</t>
  </si>
  <si>
    <t>StockStatus2_M</t>
  </si>
  <si>
    <t>원료 재고 현황</t>
  </si>
  <si>
    <t>원자재 창고 관리</t>
  </si>
  <si>
    <t>StockStatus2_P</t>
  </si>
  <si>
    <t>자재 재고 현황</t>
  </si>
  <si>
    <t>InOut_M</t>
  </si>
  <si>
    <t>원료 수불 이력</t>
  </si>
  <si>
    <t>InOut_P</t>
  </si>
  <si>
    <t>자재 수불 이력</t>
  </si>
  <si>
    <t>InOutStatus_M</t>
  </si>
  <si>
    <t>원료 팩 수불현황</t>
  </si>
  <si>
    <t>InOutStatus_P</t>
  </si>
  <si>
    <t>자재 팩 수불현항</t>
  </si>
  <si>
    <t>ItemUseList2_S</t>
  </si>
  <si>
    <t>원료 사용 내역</t>
  </si>
  <si>
    <t>ItemUseList2_M</t>
  </si>
  <si>
    <t>원료 사용 내역(제조)</t>
  </si>
  <si>
    <t>ItemUseList2_P</t>
  </si>
  <si>
    <t>자재 사용 내역</t>
  </si>
  <si>
    <t>MaterialMonthlyStock_S</t>
  </si>
  <si>
    <t>원료 월간 수불</t>
  </si>
  <si>
    <t>MaterialMonthlyStock_M</t>
  </si>
  <si>
    <t>원료 월간 수불(제조)</t>
  </si>
  <si>
    <t>MaterialMonthlyStock_P</t>
  </si>
  <si>
    <t>자재 월간 수불</t>
  </si>
  <si>
    <t>Material_Used_Results2</t>
  </si>
  <si>
    <t>원료 사용 실적</t>
  </si>
  <si>
    <t>MaterialInManage_M</t>
  </si>
  <si>
    <t>원료 기타 입고 관리</t>
  </si>
  <si>
    <t>MaterialInManage_P</t>
  </si>
  <si>
    <t>자재 기타 입고 관리</t>
  </si>
  <si>
    <t>MaterialOutManage_M</t>
  </si>
  <si>
    <t>원료 기타 출고 관리</t>
  </si>
  <si>
    <t>MaterialOutManage_P</t>
  </si>
  <si>
    <t>자재 기타 출고 관리</t>
  </si>
  <si>
    <t>PickingOrder</t>
  </si>
  <si>
    <t>원료별 PickingOrder 조회</t>
  </si>
  <si>
    <t>PickingManage</t>
  </si>
  <si>
    <t>Picking 관리</t>
  </si>
  <si>
    <t>ValidDate_List</t>
  </si>
  <si>
    <t>원료 유효기간 현황</t>
  </si>
  <si>
    <t>MaterialReserveQtyList_M</t>
  </si>
  <si>
    <t>원료 예약량 조회</t>
  </si>
  <si>
    <t>MaterialReserveQtyList_P</t>
  </si>
  <si>
    <t>자재 예약량 조회</t>
  </si>
  <si>
    <t>StackSearch_M</t>
  </si>
  <si>
    <t>원료 적치 현황</t>
  </si>
  <si>
    <t>원자재 위치 관리</t>
  </si>
  <si>
    <t>StackSearch_P</t>
  </si>
  <si>
    <t>자재 적치 현황</t>
  </si>
  <si>
    <t>StackManage_M</t>
  </si>
  <si>
    <t>원료 적치 관리</t>
  </si>
  <si>
    <t>StackManage_P</t>
  </si>
  <si>
    <t>자재 적치 관리</t>
  </si>
  <si>
    <t>OrderMaterialLocation</t>
  </si>
  <si>
    <t>원료 불출지시</t>
  </si>
  <si>
    <t>OrderPackLocation</t>
  </si>
  <si>
    <t>OrderMaterialSum</t>
  </si>
  <si>
    <t>원료 불출합계</t>
  </si>
  <si>
    <t>CellStackStatus</t>
  </si>
  <si>
    <t>원자재 셀 적치 현황</t>
  </si>
  <si>
    <t>ItemProduction</t>
  </si>
  <si>
    <t>완제품 입고 등록</t>
  </si>
  <si>
    <t>완제품 입고 관리</t>
  </si>
  <si>
    <t>PackingResultInq2</t>
  </si>
  <si>
    <t>완제품 출하승인 조회</t>
  </si>
  <si>
    <t>ProductTransfer</t>
  </si>
  <si>
    <t>완제품 인수인계</t>
  </si>
  <si>
    <t>DespatchManageOrder2</t>
  </si>
  <si>
    <t>현장 출고지시</t>
  </si>
  <si>
    <t>완제품 출고 관리</t>
  </si>
  <si>
    <t>DespatchManage2</t>
  </si>
  <si>
    <t>출고 전표 등록</t>
  </si>
  <si>
    <t>ItemStockStatus</t>
  </si>
  <si>
    <t>완제품 재고 현황</t>
  </si>
  <si>
    <t>완제품 창고 관리</t>
  </si>
  <si>
    <t>ItemInOut</t>
  </si>
  <si>
    <t>완제품 수불 이력</t>
  </si>
  <si>
    <t>ItemInOutStatus</t>
  </si>
  <si>
    <t>완제품 팔레트 수불이력</t>
  </si>
  <si>
    <t>ItemUseList2_Item</t>
  </si>
  <si>
    <t>완제품 사용 내역(수불장)</t>
  </si>
  <si>
    <t>ItemMonthlyStock</t>
  </si>
  <si>
    <t>완제품 월간 수불</t>
  </si>
  <si>
    <t>ItemInManage</t>
  </si>
  <si>
    <t>완제품 기타 입고 등록</t>
  </si>
  <si>
    <t>ItemOutManage</t>
  </si>
  <si>
    <t>완제품 기타 출고 등록</t>
  </si>
  <si>
    <t>ItemSearch</t>
  </si>
  <si>
    <t>완제품 적치 현황</t>
  </si>
  <si>
    <t>완제품 위치 관리</t>
  </si>
  <si>
    <t>ItemManage</t>
  </si>
  <si>
    <t>완제품 적치 등록</t>
  </si>
  <si>
    <t>LocationItemSelect</t>
  </si>
  <si>
    <t>완제품 위치 조회</t>
  </si>
  <si>
    <t>CellStackStatus_I</t>
  </si>
  <si>
    <t>완제품 셀 적치 현황</t>
  </si>
  <si>
    <t>TestRecognitionE_Temp</t>
  </si>
  <si>
    <t>시험성적승인2</t>
  </si>
  <si>
    <t>승인관리</t>
  </si>
  <si>
    <t>ShippingRecognition</t>
  </si>
  <si>
    <t>출하승인</t>
  </si>
  <si>
    <t>Notify</t>
  </si>
  <si>
    <t>설비 고장 신고</t>
  </si>
  <si>
    <t>설비관리</t>
  </si>
  <si>
    <t>조형진</t>
  </si>
  <si>
    <t>TroubleConduct</t>
  </si>
  <si>
    <t>설비 고장수리 관리</t>
  </si>
  <si>
    <t>PartManage</t>
  </si>
  <si>
    <t>부품 코드 등록</t>
  </si>
  <si>
    <t>PartRegister</t>
  </si>
  <si>
    <t>설비 부품 등록</t>
  </si>
  <si>
    <t>PartHistory</t>
  </si>
  <si>
    <t>설비 점검/수리 로그북</t>
  </si>
  <si>
    <t>PartsInOutRegi</t>
  </si>
  <si>
    <t>부품 입출고 관리</t>
  </si>
  <si>
    <t>EquipmentCollectData</t>
  </si>
  <si>
    <t>설비 수집 데이터</t>
  </si>
  <si>
    <t>모니터링</t>
  </si>
  <si>
    <t>태경산업</t>
  </si>
  <si>
    <t>EquipmentOperationStatus</t>
  </si>
  <si>
    <t>설비 가동현황</t>
  </si>
  <si>
    <t>HACCP_CodeRegistration</t>
  </si>
  <si>
    <t>GMP+CCP점검 항목등록</t>
  </si>
  <si>
    <t>HACCP_ManagementScreen</t>
  </si>
  <si>
    <t>GMP+CCP점검 일지 관리</t>
  </si>
  <si>
    <t>카테고리1</t>
    <phoneticPr fontId="1" type="noConversion"/>
  </si>
  <si>
    <t>카테고리2</t>
    <phoneticPr fontId="1" type="noConversion"/>
  </si>
  <si>
    <t>프로그램명</t>
    <phoneticPr fontId="1" type="noConversion"/>
  </si>
  <si>
    <t>폼코드</t>
    <phoneticPr fontId="1" type="noConversion"/>
  </si>
  <si>
    <t>기준시스템</t>
    <phoneticPr fontId="1" type="noConversion"/>
  </si>
  <si>
    <t>작업자</t>
    <phoneticPr fontId="1" type="noConversion"/>
  </si>
  <si>
    <t>진행상태</t>
    <phoneticPr fontId="1" type="noConversion"/>
  </si>
  <si>
    <t>이슈_1차</t>
    <phoneticPr fontId="1" type="noConversion"/>
  </si>
  <si>
    <t>이슈_2차</t>
    <phoneticPr fontId="1" type="noConversion"/>
  </si>
  <si>
    <t>이슈_3차</t>
    <phoneticPr fontId="1" type="noConversion"/>
  </si>
  <si>
    <t>체크일자(최종)</t>
    <phoneticPr fontId="1" type="noConversion"/>
  </si>
  <si>
    <t>계획_완료일</t>
    <phoneticPr fontId="1" type="noConversion"/>
  </si>
  <si>
    <t>실제_완료일</t>
    <phoneticPr fontId="1" type="noConversion"/>
  </si>
  <si>
    <t>박가희</t>
    <phoneticPr fontId="1" type="noConversion"/>
  </si>
  <si>
    <t>FIN</t>
  </si>
  <si>
    <t>ING</t>
  </si>
  <si>
    <t>공통툴바 불필요</t>
    <phoneticPr fontId="1" type="noConversion"/>
  </si>
  <si>
    <t>ISSUE</t>
  </si>
  <si>
    <t>O</t>
  </si>
  <si>
    <t>개별 comment</t>
    <phoneticPr fontId="1" type="noConversion"/>
  </si>
  <si>
    <t>복잡한 페이지라 추가적인 테스트 필요</t>
    <phoneticPr fontId="1" type="noConversion"/>
  </si>
  <si>
    <t>O</t>
    <phoneticPr fontId="1" type="noConversion"/>
  </si>
  <si>
    <t>공통툴바 수정작업 필요</t>
    <phoneticPr fontId="1" type="noConversion"/>
  </si>
  <si>
    <t>입력버튼 눌렀을때 이미지 제거처리 필요</t>
    <phoneticPr fontId="1" type="noConversion"/>
  </si>
  <si>
    <t>FIN</t>
    <phoneticPr fontId="1" type="noConversion"/>
  </si>
  <si>
    <t>O</t>
    <phoneticPr fontId="1" type="noConversion"/>
  </si>
  <si>
    <t>FIN</t>
    <phoneticPr fontId="1" type="noConversion"/>
  </si>
  <si>
    <t>추가적인 테스트 필요</t>
    <phoneticPr fontId="1" type="noConversion"/>
  </si>
  <si>
    <t>ING</t>
    <phoneticPr fontId="1" type="noConversion"/>
  </si>
  <si>
    <t>ING</t>
    <phoneticPr fontId="1" type="noConversion"/>
  </si>
  <si>
    <t>영진약품</t>
    <phoneticPr fontId="1" type="noConversion"/>
  </si>
  <si>
    <t>한풍제약</t>
    <phoneticPr fontId="1" type="noConversion"/>
  </si>
  <si>
    <t>ISSUE</t>
    <phoneticPr fontId="1" type="noConversion"/>
  </si>
  <si>
    <t>FIN</t>
    <phoneticPr fontId="1" type="noConversion"/>
  </si>
  <si>
    <t>WMS</t>
    <phoneticPr fontId="1" type="noConversion"/>
  </si>
  <si>
    <t>적/부 판정 라벨</t>
    <phoneticPr fontId="1" type="noConversion"/>
  </si>
  <si>
    <t>승인관리</t>
    <phoneticPr fontId="1" type="noConversion"/>
  </si>
  <si>
    <t>박상완</t>
    <phoneticPr fontId="1" type="noConversion"/>
  </si>
  <si>
    <t>한풍제약</t>
    <phoneticPr fontId="1" type="noConversion"/>
  </si>
  <si>
    <t>공통기능(엑셀다운로드, 그리드row별 저장) 추가적인 작업필요</t>
    <phoneticPr fontId="1" type="noConversion"/>
  </si>
  <si>
    <t>공통기능(엑셀다운로드)</t>
    <phoneticPr fontId="1" type="noConversion"/>
  </si>
  <si>
    <t>추가적인 테스트 필요</t>
    <phoneticPr fontId="1" type="noConversion"/>
  </si>
  <si>
    <t>DB 검증필요</t>
    <phoneticPr fontId="1" type="noConversion"/>
  </si>
  <si>
    <t>DB검증필요, 공통기능(엑셀다운로드, 그리드row별 저장) 추가적인 작업필요</t>
    <phoneticPr fontId="1" type="noConversion"/>
  </si>
  <si>
    <t>[년간계획표] 기능 구현 필요 =&gt; 관련기능 소스검토후 일정추산가능(crystal report 인지 확인필요)</t>
    <phoneticPr fontId="1" type="noConversion"/>
  </si>
  <si>
    <t>O</t>
    <phoneticPr fontId="1" type="noConversion"/>
  </si>
  <si>
    <t>O</t>
    <phoneticPr fontId="1" type="noConversion"/>
  </si>
  <si>
    <t>행 레이블</t>
  </si>
  <si>
    <t>총합계</t>
  </si>
  <si>
    <t>열 레이블</t>
  </si>
  <si>
    <t>진행상태</t>
  </si>
  <si>
    <t>개발자</t>
  </si>
  <si>
    <t>1. 개발자별 작업완료상태</t>
    <phoneticPr fontId="1" type="noConversion"/>
  </si>
  <si>
    <t>2. 개발자별 작업진행률</t>
    <phoneticPr fontId="1" type="noConversion"/>
  </si>
  <si>
    <t>3. 카테고리별 작업 진척률</t>
    <phoneticPr fontId="1" type="noConversion"/>
  </si>
  <si>
    <t>매뉴할당</t>
  </si>
  <si>
    <t>4. 카테고리별 개발자 공수현황</t>
    <phoneticPr fontId="1" type="noConversion"/>
  </si>
  <si>
    <t>서명을 그리드로 통일필요 =&gt; 개별처리로 변경</t>
    <phoneticPr fontId="1" type="noConversion"/>
  </si>
  <si>
    <t>DB(현장프로그램연동,박찬훈DR랑 협의필요후 일정산출가능=&gt;11.17일예정) =&gt; 설비i/F데이터라 최차장님과 협의필요</t>
    <phoneticPr fontId="1" type="noConversion"/>
  </si>
  <si>
    <t>제조관리</t>
    <phoneticPr fontId="1" type="noConversion"/>
  </si>
  <si>
    <t>전무님 요청사항</t>
    <phoneticPr fontId="1" type="noConversion"/>
  </si>
  <si>
    <t>O</t>
    <phoneticPr fontId="1" type="noConversion"/>
  </si>
  <si>
    <t>O</t>
    <phoneticPr fontId="1" type="noConversion"/>
  </si>
  <si>
    <t>비율</t>
    <phoneticPr fontId="1" type="noConversion"/>
  </si>
  <si>
    <t>이슈</t>
  </si>
  <si>
    <t>진행중</t>
  </si>
  <si>
    <t>완료</t>
  </si>
  <si>
    <t>매뉴수</t>
  </si>
  <si>
    <t>이슈집계 Report</t>
    <phoneticPr fontId="1" type="noConversion"/>
  </si>
  <si>
    <t>공통코드 상이함
(제형코드에 다른코드가 매핑되어있음-확인필요)</t>
    <phoneticPr fontId="1" type="noConversion"/>
  </si>
  <si>
    <t>공통화 하기 어려운 구조로, 개별처리로 진행</t>
    <phoneticPr fontId="1" type="noConversion"/>
  </si>
  <si>
    <t>공통화 하기 어려운 구조로, 개별처리로 진행</t>
    <phoneticPr fontId="1" type="noConversion"/>
  </si>
  <si>
    <t>조치결과</t>
    <phoneticPr fontId="1" type="noConversion"/>
  </si>
  <si>
    <t>작업진행중</t>
    <phoneticPr fontId="1" type="noConversion"/>
  </si>
  <si>
    <t>제조 지시 관리</t>
    <phoneticPr fontId="1" type="noConversion"/>
  </si>
  <si>
    <t>박가희</t>
    <phoneticPr fontId="1" type="noConversion"/>
  </si>
  <si>
    <t>11/18 일부터 작업진행, 차주 완료예정</t>
    <phoneticPr fontId="1" type="noConversion"/>
  </si>
  <si>
    <t>DayOrderWork</t>
    <phoneticPr fontId="1" type="noConversion"/>
  </si>
  <si>
    <t>일자별 작업현황</t>
    <phoneticPr fontId="1" type="noConversion"/>
  </si>
  <si>
    <t>FIN</t>
    <phoneticPr fontId="1" type="noConversion"/>
  </si>
  <si>
    <t>전자서명 작업필요 =&gt; 공통 UI 개발 적용</t>
    <phoneticPr fontId="1" type="noConversion"/>
  </si>
  <si>
    <t>전자서명 작업필요 =&gt; 공통 팝업 개발 적용</t>
    <phoneticPr fontId="1" type="noConversion"/>
  </si>
  <si>
    <t>카테고리</t>
  </si>
  <si>
    <t>공통이슈
여부</t>
    <phoneticPr fontId="1" type="noConversion"/>
  </si>
  <si>
    <t>박찬훈DJ와 지속적인 테스트 진행필요</t>
    <phoneticPr fontId="1" type="noConversion"/>
  </si>
  <si>
    <t>테스트불충분</t>
  </si>
  <si>
    <t>통합적으로 테스트 필요(제재표준서,포장표준서 마스터 완료후, 진행가능)</t>
    <phoneticPr fontId="1" type="noConversion"/>
  </si>
  <si>
    <t>기능보완</t>
  </si>
  <si>
    <t>협의필요</t>
  </si>
  <si>
    <t>일부미구현</t>
  </si>
  <si>
    <t>설비 i/f  테스트 필요 (최차장님과 협의필요)</t>
    <phoneticPr fontId="1" type="noConversion"/>
  </si>
  <si>
    <t>이슈유형</t>
    <phoneticPr fontId="1" type="noConversion"/>
  </si>
  <si>
    <t>2. 이슈유형별 미진행건수</t>
    <phoneticPr fontId="1" type="noConversion"/>
  </si>
  <si>
    <t>1. 전체 진행 건수</t>
    <phoneticPr fontId="1" type="noConversion"/>
  </si>
  <si>
    <t>이슈유형별</t>
  </si>
  <si>
    <t>4. 카테고리별 매뉴수</t>
    <phoneticPr fontId="1" type="noConversion"/>
  </si>
  <si>
    <t>3. 카테고리별 진행현황</t>
    <phoneticPr fontId="1" type="noConversion"/>
  </si>
  <si>
    <t>자동채변 기능구현 필요 &gt; 확정안 기준 작업진행중(11/19)</t>
    <phoneticPr fontId="1" type="noConversion"/>
  </si>
  <si>
    <t>추가적인 테스트 필요</t>
    <phoneticPr fontId="1" type="noConversion"/>
  </si>
  <si>
    <t>진행율
(%)</t>
    <phoneticPr fontId="1" type="noConversion"/>
  </si>
  <si>
    <t>코드채번 &gt; prefix 정보 고객사 확정완료 (전무님결정함,11/19)</t>
    <phoneticPr fontId="1" type="noConversion"/>
  </si>
  <si>
    <t>공통코드 전체 리스트업하여, 최차장님, 전무님 확인요청</t>
    <phoneticPr fontId="1" type="noConversion"/>
  </si>
  <si>
    <t>전무님, 체크하시겠다고 함(11/19) -&gt; 추가확인필요</t>
    <phoneticPr fontId="1" type="noConversion"/>
  </si>
  <si>
    <t>공통팝업 개발 처리</t>
    <phoneticPr fontId="1" type="noConversion"/>
  </si>
  <si>
    <t>공통 UI 반영 필요 &gt; toolbar 작업, CRUD 수정완료</t>
    <phoneticPr fontId="1" type="noConversion"/>
  </si>
  <si>
    <t>작업완료</t>
    <phoneticPr fontId="1" type="noConversion"/>
  </si>
  <si>
    <t>전무님 미팅후, 확정서류 기준 작업 진행중(11.28~)</t>
    <phoneticPr fontId="1" type="noConversion"/>
  </si>
  <si>
    <t>실사점검으로 우선순위 조정(sp개발, 레포트 최대5개, 화면개발, 12월 3일부터 실사점검예정)</t>
    <phoneticPr fontId="1" type="noConversion"/>
  </si>
  <si>
    <t>FIN</t>
    <phoneticPr fontId="1" type="noConversion"/>
  </si>
  <si>
    <t>그리드 정렬이슈 있음 =&gt; 조치완료</t>
    <phoneticPr fontId="1" type="noConversion"/>
  </si>
  <si>
    <t>기능 추가필요(CRUD)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</si>
  <si>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</si>
  <si>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</si>
  <si>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</si>
  <si>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FIN</t>
    <phoneticPr fontId="1" type="noConversion"/>
  </si>
  <si>
    <t>변경관리 대상 설정</t>
    <phoneticPr fontId="1" type="noConversion"/>
  </si>
  <si>
    <t>ChangeControlObject</t>
    <phoneticPr fontId="1" type="noConversion"/>
  </si>
  <si>
    <t>완료</t>
    <phoneticPr fontId="1" type="noConversion"/>
  </si>
  <si>
    <t>통합테스트시 재체크</t>
    <phoneticPr fontId="1" type="noConversion"/>
  </si>
  <si>
    <t>공통팝업 개발 =&gt; 개별로 개발</t>
    <phoneticPr fontId="1" type="noConversion"/>
  </si>
  <si>
    <t>전일대비</t>
    <phoneticPr fontId="1" type="noConversion"/>
  </si>
  <si>
    <t>전일</t>
    <phoneticPr fontId="1" type="noConversion"/>
  </si>
  <si>
    <t>개수 : 이슈유형</t>
  </si>
  <si>
    <t>ReleasedOrRejectedLabel</t>
    <phoneticPr fontId="1" type="noConversion"/>
  </si>
  <si>
    <t>완료</t>
    <phoneticPr fontId="1" type="noConversion"/>
  </si>
  <si>
    <t>FIN</t>
    <phoneticPr fontId="1" type="noConversion"/>
  </si>
  <si>
    <t>(집계기준 : 2020-11-30 PM7:00)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</si>
</sst>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B0F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theme="8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/>
    <xf numFmtId="14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8" fillId="0" borderId="0" xfId="0" applyFont="1"/>
    <xf numFmtId="0" fontId="9" fillId="0" borderId="0" xfId="0" pivotButton="1" applyFont="1"/>
    <xf numFmtId="0" fontId="9" fillId="0" borderId="1" xfId="0" pivotButton="1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9" fillId="0" borderId="0" xfId="0" applyFont="1"/>
    <xf numFmtId="0" fontId="9" fillId="0" borderId="1" xfId="0" applyFont="1" applyBorder="1"/>
    <xf numFmtId="0" fontId="9" fillId="3" borderId="1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9" fontId="0" fillId="3" borderId="0" xfId="1" applyFont="1" applyFill="1" applyAlignment="1"/>
    <xf numFmtId="0" fontId="0" fillId="0" borderId="1" xfId="0" pivotButton="1" applyBorder="1"/>
    <xf numFmtId="0" fontId="6" fillId="5" borderId="1" xfId="0" applyFont="1" applyFill="1" applyBorder="1" applyAlignment="1">
      <alignment horizontal="center"/>
    </xf>
    <xf numFmtId="14" fontId="0" fillId="6" borderId="8" xfId="0" applyNumberForma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 vertical="center"/>
    </xf>
    <xf numFmtId="0" fontId="0" fillId="6" borderId="9" xfId="0" applyFill="1" applyBorder="1" applyAlignment="1">
      <alignment horizontal="centerContinuous" vertical="center"/>
    </xf>
    <xf numFmtId="0" fontId="0" fillId="0" borderId="0" xfId="0" applyAlignment="1">
      <alignment horizontal="centerContinuous"/>
    </xf>
    <xf numFmtId="14" fontId="0" fillId="0" borderId="0" xfId="0" applyNumberForma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left"/>
    </xf>
    <xf numFmtId="0" fontId="7" fillId="6" borderId="7" xfId="0" applyFont="1" applyFill="1" applyBorder="1" applyAlignment="1">
      <alignment horizontal="centerContinuous" vertical="center"/>
    </xf>
    <xf numFmtId="0" fontId="10" fillId="0" borderId="0" xfId="0" applyFont="1" applyAlignment="1">
      <alignment horizontal="right" vertical="center"/>
    </xf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 applyAlignment="1"/>
    <xf numFmtId="9" fontId="0" fillId="0" borderId="0" xfId="1" applyFont="1" applyBorder="1" applyAlignment="1"/>
    <xf numFmtId="0" fontId="0" fillId="8" borderId="1" xfId="0" applyFill="1" applyBorder="1"/>
    <xf numFmtId="0" fontId="12" fillId="9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7" borderId="1" xfId="0" applyFill="1" applyBorder="1"/>
    <xf numFmtId="9" fontId="0" fillId="0" borderId="1" xfId="0" applyNumberFormat="1" applyBorder="1"/>
    <xf numFmtId="176" fontId="13" fillId="4" borderId="1" xfId="1" applyNumberFormat="1" applyFont="1" applyFill="1" applyBorder="1" applyAlignment="1">
      <alignment horizontal="right" vertical="center"/>
    </xf>
    <xf numFmtId="176" fontId="13" fillId="4" borderId="1" xfId="1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9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9"/>
      </font>
    </dxf>
    <dxf>
      <fill>
        <patternFill>
          <bgColor rgb="FFFFFF00"/>
        </patternFill>
      </fill>
    </dxf>
    <dxf>
      <fill>
        <patternFill patternType="solid">
          <bgColor theme="7" tint="0.79998168889431442"/>
        </patternFill>
      </fill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002060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19</xdr:col>
      <xdr:colOff>31539</xdr:colOff>
      <xdr:row>50</xdr:row>
      <xdr:rowOff>150818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2899814" cy="10571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67164</xdr:colOff>
      <xdr:row>28</xdr:row>
      <xdr:rowOff>139551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12268689" cy="57974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7</xdr:col>
      <xdr:colOff>0</xdr:colOff>
      <xdr:row>20</xdr:row>
      <xdr:rowOff>190500</xdr:rowOff>
    </xdr:to>
    <xdr:sp macro="" textlink="">
      <xdr:nvSpPr>
        <xdr:cNvPr id="2" name="직사각형 1"/>
        <xdr:cNvSpPr/>
      </xdr:nvSpPr>
      <xdr:spPr>
        <a:xfrm>
          <a:off x="295275" y="10106025"/>
          <a:ext cx="4648200" cy="190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15</xdr:col>
      <xdr:colOff>62064</xdr:colOff>
      <xdr:row>29</xdr:row>
      <xdr:rowOff>141301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0968189" cy="61992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17218</xdr:colOff>
      <xdr:row>1</xdr:row>
      <xdr:rowOff>0</xdr:rowOff>
    </xdr:from>
    <xdr:to>
      <xdr:col>15</xdr:col>
      <xdr:colOff>123825</xdr:colOff>
      <xdr:row>27</xdr:row>
      <xdr:rowOff>73269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1" t="7101"/>
        <a:stretch/>
      </xdr:blipFill>
      <xdr:spPr>
        <a:xfrm>
          <a:off x="312493" y="371475"/>
          <a:ext cx="10927007" cy="55215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123825</xdr:rowOff>
    </xdr:from>
    <xdr:to>
      <xdr:col>14</xdr:col>
      <xdr:colOff>476250</xdr:colOff>
      <xdr:row>27</xdr:row>
      <xdr:rowOff>123825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95300"/>
          <a:ext cx="10620375" cy="5448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0</xdr:rowOff>
    </xdr:from>
    <xdr:to>
      <xdr:col>7</xdr:col>
      <xdr:colOff>0</xdr:colOff>
      <xdr:row>46</xdr:row>
      <xdr:rowOff>190500</xdr:rowOff>
    </xdr:to>
    <xdr:sp macro="" textlink="">
      <xdr:nvSpPr>
        <xdr:cNvPr id="2" name="직사각형 1"/>
        <xdr:cNvSpPr/>
      </xdr:nvSpPr>
      <xdr:spPr>
        <a:xfrm>
          <a:off x="295275" y="10134600"/>
          <a:ext cx="4733925" cy="190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0</xdr:col>
      <xdr:colOff>285747</xdr:colOff>
      <xdr:row>4</xdr:row>
      <xdr:rowOff>9525</xdr:rowOff>
    </xdr:from>
    <xdr:to>
      <xdr:col>6</xdr:col>
      <xdr:colOff>38099</xdr:colOff>
      <xdr:row>6</xdr:row>
      <xdr:rowOff>9525</xdr:rowOff>
    </xdr:to>
    <xdr:sp macro="" textlink="">
      <xdr:nvSpPr>
        <xdr:cNvPr id="3" name="모서리가 둥근 직사각형 2"/>
        <xdr:cNvSpPr/>
      </xdr:nvSpPr>
      <xdr:spPr>
        <a:xfrm>
          <a:off x="285747" y="1247775"/>
          <a:ext cx="4219577" cy="4191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76199</xdr:colOff>
      <xdr:row>2</xdr:row>
      <xdr:rowOff>238125</xdr:rowOff>
    </xdr:from>
    <xdr:to>
      <xdr:col>8</xdr:col>
      <xdr:colOff>9525</xdr:colOff>
      <xdr:row>7</xdr:row>
      <xdr:rowOff>133350</xdr:rowOff>
    </xdr:to>
    <xdr:sp macro="" textlink="">
      <xdr:nvSpPr>
        <xdr:cNvPr id="4" name="줄무늬가 있는 오른쪽 화살표 3"/>
        <xdr:cNvSpPr/>
      </xdr:nvSpPr>
      <xdr:spPr>
        <a:xfrm>
          <a:off x="4543424" y="933450"/>
          <a:ext cx="923926" cy="1066800"/>
        </a:xfrm>
        <a:prstGeom prst="strip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이슈 상세</a:t>
          </a:r>
          <a:endParaRPr lang="en-US" altLang="ko-KR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28575</xdr:rowOff>
    </xdr:from>
    <xdr:to>
      <xdr:col>6</xdr:col>
      <xdr:colOff>0</xdr:colOff>
      <xdr:row>28</xdr:row>
      <xdr:rowOff>9525</xdr:rowOff>
    </xdr:to>
    <xdr:sp macro="" textlink="">
      <xdr:nvSpPr>
        <xdr:cNvPr id="11" name="직사각형 10"/>
        <xdr:cNvSpPr/>
      </xdr:nvSpPr>
      <xdr:spPr>
        <a:xfrm>
          <a:off x="0" y="6524625"/>
          <a:ext cx="5162550" cy="190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0</xdr:col>
      <xdr:colOff>0</xdr:colOff>
      <xdr:row>46</xdr:row>
      <xdr:rowOff>0</xdr:rowOff>
    </xdr:from>
    <xdr:to>
      <xdr:col>6</xdr:col>
      <xdr:colOff>0</xdr:colOff>
      <xdr:row>46</xdr:row>
      <xdr:rowOff>190500</xdr:rowOff>
    </xdr:to>
    <xdr:sp macro="" textlink="">
      <xdr:nvSpPr>
        <xdr:cNvPr id="12" name="직사각형 11"/>
        <xdr:cNvSpPr/>
      </xdr:nvSpPr>
      <xdr:spPr>
        <a:xfrm>
          <a:off x="0" y="10477500"/>
          <a:ext cx="5162550" cy="190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11</xdr:col>
      <xdr:colOff>247650</xdr:colOff>
      <xdr:row>26</xdr:row>
      <xdr:rowOff>190499</xdr:rowOff>
    </xdr:from>
    <xdr:to>
      <xdr:col>12</xdr:col>
      <xdr:colOff>0</xdr:colOff>
      <xdr:row>28</xdr:row>
      <xdr:rowOff>9524</xdr:rowOff>
    </xdr:to>
    <xdr:sp macro="" textlink="">
      <xdr:nvSpPr>
        <xdr:cNvPr id="14" name="직사각형 13"/>
        <xdr:cNvSpPr/>
      </xdr:nvSpPr>
      <xdr:spPr>
        <a:xfrm>
          <a:off x="10344150" y="5829299"/>
          <a:ext cx="31432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228600</xdr:colOff>
      <xdr:row>26</xdr:row>
      <xdr:rowOff>209549</xdr:rowOff>
    </xdr:from>
    <xdr:to>
      <xdr:col>13</xdr:col>
      <xdr:colOff>542925</xdr:colOff>
      <xdr:row>28</xdr:row>
      <xdr:rowOff>28574</xdr:rowOff>
    </xdr:to>
    <xdr:sp macro="" textlink="">
      <xdr:nvSpPr>
        <xdr:cNvPr id="15" name="직사각형 14"/>
        <xdr:cNvSpPr/>
      </xdr:nvSpPr>
      <xdr:spPr>
        <a:xfrm>
          <a:off x="11449050" y="5848349"/>
          <a:ext cx="31432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10</xdr:col>
      <xdr:colOff>295275</xdr:colOff>
      <xdr:row>18</xdr:row>
      <xdr:rowOff>209549</xdr:rowOff>
    </xdr:from>
    <xdr:to>
      <xdr:col>10</xdr:col>
      <xdr:colOff>609600</xdr:colOff>
      <xdr:row>20</xdr:row>
      <xdr:rowOff>28574</xdr:rowOff>
    </xdr:to>
    <xdr:sp macro="" textlink="">
      <xdr:nvSpPr>
        <xdr:cNvPr id="16" name="직사각형 15"/>
        <xdr:cNvSpPr/>
      </xdr:nvSpPr>
      <xdr:spPr>
        <a:xfrm>
          <a:off x="9763125" y="4171949"/>
          <a:ext cx="31432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209550</xdr:colOff>
      <xdr:row>36</xdr:row>
      <xdr:rowOff>209549</xdr:rowOff>
    </xdr:from>
    <xdr:to>
      <xdr:col>13</xdr:col>
      <xdr:colOff>9525</xdr:colOff>
      <xdr:row>38</xdr:row>
      <xdr:rowOff>28574</xdr:rowOff>
    </xdr:to>
    <xdr:sp macro="" textlink="">
      <xdr:nvSpPr>
        <xdr:cNvPr id="17" name="직사각형 16"/>
        <xdr:cNvSpPr/>
      </xdr:nvSpPr>
      <xdr:spPr>
        <a:xfrm>
          <a:off x="10868025" y="7943849"/>
          <a:ext cx="361950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219075</xdr:colOff>
      <xdr:row>45</xdr:row>
      <xdr:rowOff>171449</xdr:rowOff>
    </xdr:from>
    <xdr:to>
      <xdr:col>12</xdr:col>
      <xdr:colOff>533400</xdr:colOff>
      <xdr:row>46</xdr:row>
      <xdr:rowOff>200024</xdr:rowOff>
    </xdr:to>
    <xdr:sp macro="" textlink="">
      <xdr:nvSpPr>
        <xdr:cNvPr id="18" name="직사각형 17"/>
        <xdr:cNvSpPr/>
      </xdr:nvSpPr>
      <xdr:spPr>
        <a:xfrm>
          <a:off x="10877550" y="9791699"/>
          <a:ext cx="31432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51060;&#49800;&#44288;&#47532;_&#47532;&#49828;&#5394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4165.812155208332" createdVersion="6" refreshedVersion="6" minRefreshableVersion="3" recordCount="166">
  <cacheSource type="worksheet">
    <worksheetSource name="표1" r:id="rId2"/>
  </cacheSource>
  <cacheFields count="18">
    <cacheField name="카테고리1" numFmtId="0">
      <sharedItems count="5">
        <s v="공통"/>
        <s v="제조관리"/>
        <s v="QMS(GMP+HACCP)관리"/>
        <s v="WMS"/>
        <s v="설비관리"/>
      </sharedItems>
    </cacheField>
    <cacheField name="카테고리2" numFmtId="0">
      <sharedItems containsBlank="1" count="27">
        <s v="시스템 설정"/>
        <s v="시스템 운영"/>
        <s v="시스템 보안"/>
        <s v="회사 마스터"/>
        <s v="품목 마스터"/>
        <s v="제조 마스터"/>
        <s v="제조 지시 관리"/>
        <s v="포장 지시 관리"/>
        <s v="문서관리"/>
        <s v="예방점검 관리"/>
        <s v="소비자 불만처리"/>
        <s v="자율점검"/>
        <s v="일탈 관리"/>
        <s v="변경 관리"/>
        <s v="교육 관리"/>
        <s v="작업소 관리"/>
        <s v="원자재 입고 관리"/>
        <s v="원자재 창고 관리"/>
        <s v="승인관리"/>
        <s v="원자재 위치 관리"/>
        <s v="완제품 입고 관리"/>
        <s v="완제품 출고 관리"/>
        <s v="완제품 창고 관리"/>
        <s v="완제품 위치 관리"/>
        <s v="설비관리"/>
        <s v="모니터링"/>
        <m u="1"/>
      </sharedItems>
    </cacheField>
    <cacheField name="프로그램명" numFmtId="0">
      <sharedItems/>
    </cacheField>
    <cacheField name="폼코드" numFmtId="0">
      <sharedItems/>
    </cacheField>
    <cacheField name="기준시스템" numFmtId="0">
      <sharedItems/>
    </cacheField>
    <cacheField name="작업자" numFmtId="0">
      <sharedItems containsBlank="1" count="9">
        <s v="최은석"/>
        <s v="이주용"/>
        <s v="박상완"/>
        <s v="김미래"/>
        <s v="박가희"/>
        <s v="김상인"/>
        <s v="전상배"/>
        <s v="조형진"/>
        <m u="1"/>
      </sharedItems>
    </cacheField>
    <cacheField name="진행율_x000a_(%)" numFmtId="0">
      <sharedItems containsSemiMixedTypes="0" containsString="0" containsNumber="1" containsInteger="1" minValue="50" maxValue="100"/>
    </cacheField>
    <cacheField name="진행상태" numFmtId="0">
      <sharedItems count="4">
        <s v="FIN"/>
        <s v="ING"/>
        <s v="ISSUE"/>
        <s v="NOCHK" u="1"/>
      </sharedItems>
    </cacheField>
    <cacheField name="이슈유형" numFmtId="0">
      <sharedItems count="9">
        <s v="완료"/>
        <s v="기능보완"/>
        <s v="테스트불충분"/>
        <s v="일부미구현"/>
        <s v="협의필요"/>
        <s v="고객사대기" u="1"/>
        <s v="기능오류" u="1"/>
        <s v="데이터미검증" u="1"/>
        <s v="미구현" u="1"/>
      </sharedItems>
    </cacheField>
    <cacheField name="공통이슈_x000a_여부" numFmtId="0">
      <sharedItems containsBlank="1"/>
    </cacheField>
    <cacheField name="개별 comment" numFmtId="0">
      <sharedItems containsBlank="1"/>
    </cacheField>
    <cacheField name="이슈_1차" numFmtId="0">
      <sharedItems containsBlank="1"/>
    </cacheField>
    <cacheField name="이슈_2차" numFmtId="0">
      <sharedItems containsBlank="1"/>
    </cacheField>
    <cacheField name="이슈_3차" numFmtId="0">
      <sharedItems containsNonDate="0" containsString="0" containsBlank="1"/>
    </cacheField>
    <cacheField name="조치결과" numFmtId="0">
      <sharedItems containsNonDate="0" containsString="0" containsBlank="1"/>
    </cacheField>
    <cacheField name="체크일자(최종)" numFmtId="14">
      <sharedItems containsSemiMixedTypes="0" containsNonDate="0" containsDate="1" containsString="0" minDate="2020-11-17T00:00:00" maxDate="2020-11-18T00:00:00"/>
    </cacheField>
    <cacheField name="계획_완료일" numFmtId="14">
      <sharedItems containsNonDate="0" containsDate="1" containsString="0" containsBlank="1" minDate="2020-11-17T00:00:00" maxDate="2020-11-28T00:00:00"/>
    </cacheField>
    <cacheField name="실제_완료일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x v="0"/>
    <x v="0"/>
    <s v="메뉴 등록"/>
    <s v="MenuManage"/>
    <s v="한풍제약"/>
    <x v="0"/>
    <n v="100"/>
    <x v="0"/>
    <x v="0"/>
    <m/>
    <m/>
    <m/>
    <m/>
    <m/>
    <m/>
    <d v="2020-11-17T00:00:00"/>
    <m/>
    <m/>
  </r>
  <r>
    <x v="0"/>
    <x v="0"/>
    <s v="프로그램 등록"/>
    <s v="ProgramManage"/>
    <s v="한풍제약"/>
    <x v="1"/>
    <n v="100"/>
    <x v="0"/>
    <x v="0"/>
    <m/>
    <m/>
    <m/>
    <m/>
    <m/>
    <m/>
    <d v="2020-11-17T00:00:00"/>
    <d v="2020-11-17T00:00:00"/>
    <m/>
  </r>
  <r>
    <x v="0"/>
    <x v="0"/>
    <s v="메뉴 구성"/>
    <s v="MenuProgramManage"/>
    <s v="한풍제약"/>
    <x v="1"/>
    <n v="100"/>
    <x v="0"/>
    <x v="0"/>
    <m/>
    <m/>
    <m/>
    <m/>
    <m/>
    <m/>
    <d v="2020-11-17T00:00:00"/>
    <d v="2020-11-17T00:00:00"/>
    <m/>
  </r>
  <r>
    <x v="0"/>
    <x v="0"/>
    <s v="공통코드 관리"/>
    <s v="Common"/>
    <s v="한풍제약"/>
    <x v="1"/>
    <n v="100"/>
    <x v="0"/>
    <x v="0"/>
    <m/>
    <m/>
    <m/>
    <m/>
    <m/>
    <m/>
    <d v="2020-11-17T00:00:00"/>
    <d v="2020-11-17T00:00:00"/>
    <m/>
  </r>
  <r>
    <x v="0"/>
    <x v="1"/>
    <s v="사용자 그룹 등록"/>
    <s v="Group_manage"/>
    <s v="한풍제약"/>
    <x v="2"/>
    <n v="100"/>
    <x v="0"/>
    <x v="0"/>
    <m/>
    <m/>
    <s v="추가적인 테스트 필요"/>
    <m/>
    <m/>
    <m/>
    <d v="2020-11-17T00:00:00"/>
    <d v="2020-11-17T00:00:00"/>
    <m/>
  </r>
  <r>
    <x v="0"/>
    <x v="1"/>
    <s v="그룹 권한 설정"/>
    <s v="GroupMenuManage"/>
    <s v="한풍제약"/>
    <x v="1"/>
    <n v="100"/>
    <x v="0"/>
    <x v="0"/>
    <m/>
    <m/>
    <m/>
    <m/>
    <m/>
    <m/>
    <d v="2020-11-17T00:00:00"/>
    <d v="2020-11-17T00:00:00"/>
    <m/>
  </r>
  <r>
    <x v="0"/>
    <x v="1"/>
    <s v="사용자 등록"/>
    <s v="MenuUser"/>
    <s v="한풍제약"/>
    <x v="1"/>
    <n v="100"/>
    <x v="0"/>
    <x v="0"/>
    <m/>
    <m/>
    <m/>
    <m/>
    <m/>
    <m/>
    <d v="2020-11-17T00:00:00"/>
    <d v="2020-11-17T00:00:00"/>
    <m/>
  </r>
  <r>
    <x v="0"/>
    <x v="1"/>
    <s v="사원/그룹 설정"/>
    <s v="Employee_group_manage"/>
    <s v="한풍제약"/>
    <x v="1"/>
    <n v="100"/>
    <x v="0"/>
    <x v="0"/>
    <m/>
    <m/>
    <m/>
    <m/>
    <m/>
    <m/>
    <d v="2020-11-17T00:00:00"/>
    <d v="2020-11-17T00:00:00"/>
    <m/>
  </r>
  <r>
    <x v="0"/>
    <x v="1"/>
    <s v="프로그램 권한 설정"/>
    <s v="ProgramUserManage"/>
    <s v="한풍제약"/>
    <x v="1"/>
    <n v="100"/>
    <x v="0"/>
    <x v="0"/>
    <m/>
    <m/>
    <m/>
    <m/>
    <m/>
    <m/>
    <d v="2020-11-17T00:00:00"/>
    <d v="2020-11-17T00:00:00"/>
    <m/>
  </r>
  <r>
    <x v="0"/>
    <x v="1"/>
    <s v="사용자 권한 설정"/>
    <s v="UserMenuManage"/>
    <s v="한풍제약"/>
    <x v="1"/>
    <n v="100"/>
    <x v="0"/>
    <x v="0"/>
    <m/>
    <m/>
    <m/>
    <m/>
    <m/>
    <m/>
    <d v="2020-11-17T00:00:00"/>
    <d v="2020-11-17T00:00:00"/>
    <m/>
  </r>
  <r>
    <x v="0"/>
    <x v="1"/>
    <s v="전자서명 등록"/>
    <s v="SignSet_Input"/>
    <s v="한풍제약"/>
    <x v="1"/>
    <n v="100"/>
    <x v="0"/>
    <x v="0"/>
    <m/>
    <m/>
    <m/>
    <m/>
    <m/>
    <m/>
    <d v="2020-11-17T00:00:00"/>
    <d v="2020-11-17T00:00:00"/>
    <m/>
  </r>
  <r>
    <x v="0"/>
    <x v="1"/>
    <s v="전자서명 권한 설정"/>
    <s v="SignSet_InputDetail"/>
    <s v="한풍제약"/>
    <x v="1"/>
    <n v="100"/>
    <x v="0"/>
    <x v="0"/>
    <m/>
    <m/>
    <m/>
    <m/>
    <m/>
    <m/>
    <d v="2020-11-17T00:00:00"/>
    <d v="2020-11-17T00:00:00"/>
    <m/>
  </r>
  <r>
    <x v="0"/>
    <x v="1"/>
    <s v="컴퓨터 고유번호 관리"/>
    <s v="Position"/>
    <s v="한풍제약"/>
    <x v="1"/>
    <n v="100"/>
    <x v="0"/>
    <x v="0"/>
    <m/>
    <m/>
    <m/>
    <m/>
    <m/>
    <m/>
    <d v="2020-11-17T00:00:00"/>
    <d v="2020-11-17T00:00:00"/>
    <m/>
  </r>
  <r>
    <x v="0"/>
    <x v="1"/>
    <s v="공휴일 등록"/>
    <s v="AnniversaryMaster"/>
    <s v="한풍제약"/>
    <x v="1"/>
    <n v="100"/>
    <x v="0"/>
    <x v="0"/>
    <m/>
    <m/>
    <m/>
    <m/>
    <m/>
    <m/>
    <d v="2020-11-17T00:00:00"/>
    <d v="2020-11-17T00:00:00"/>
    <m/>
  </r>
  <r>
    <x v="0"/>
    <x v="1"/>
    <s v="Calendar 관리"/>
    <s v="CompanyCalendar"/>
    <s v="한풍제약"/>
    <x v="1"/>
    <n v="100"/>
    <x v="0"/>
    <x v="0"/>
    <m/>
    <m/>
    <m/>
    <m/>
    <m/>
    <m/>
    <d v="2020-11-17T00:00:00"/>
    <d v="2020-11-17T00:00:00"/>
    <m/>
  </r>
  <r>
    <x v="0"/>
    <x v="1"/>
    <s v="공지사항 등록"/>
    <s v="NewsWriteR2"/>
    <s v="한풍제약"/>
    <x v="1"/>
    <n v="100"/>
    <x v="0"/>
    <x v="0"/>
    <m/>
    <m/>
    <m/>
    <m/>
    <m/>
    <m/>
    <d v="2020-11-17T00:00:00"/>
    <d v="2020-11-17T00:00:00"/>
    <m/>
  </r>
  <r>
    <x v="0"/>
    <x v="1"/>
    <s v="업무 스케줄 조회"/>
    <s v="AlarmList"/>
    <s v="한풍제약"/>
    <x v="1"/>
    <n v="100"/>
    <x v="0"/>
    <x v="0"/>
    <m/>
    <m/>
    <m/>
    <m/>
    <m/>
    <m/>
    <d v="2020-11-17T00:00:00"/>
    <d v="2020-11-17T00:00:00"/>
    <m/>
  </r>
  <r>
    <x v="0"/>
    <x v="1"/>
    <s v="알람관리"/>
    <s v="AlarmManage"/>
    <s v="한풍제약"/>
    <x v="3"/>
    <n v="100"/>
    <x v="0"/>
    <x v="0"/>
    <m/>
    <m/>
    <m/>
    <m/>
    <m/>
    <m/>
    <d v="2020-11-17T00:00:00"/>
    <m/>
    <m/>
  </r>
  <r>
    <x v="0"/>
    <x v="2"/>
    <s v="Access Log 확인"/>
    <s v="AccessLog"/>
    <s v="한풍제약"/>
    <x v="1"/>
    <n v="100"/>
    <x v="0"/>
    <x v="0"/>
    <m/>
    <m/>
    <m/>
    <m/>
    <m/>
    <m/>
    <d v="2020-11-17T00:00:00"/>
    <d v="2020-11-17T00:00:00"/>
    <m/>
  </r>
  <r>
    <x v="0"/>
    <x v="2"/>
    <s v="Audit Trail 상세확인"/>
    <s v="AuditTrail_DLIMS"/>
    <s v="한풍제약"/>
    <x v="1"/>
    <n v="100"/>
    <x v="0"/>
    <x v="0"/>
    <m/>
    <m/>
    <m/>
    <m/>
    <m/>
    <m/>
    <d v="2020-11-17T00:00:00"/>
    <d v="2020-11-17T00:00:00"/>
    <m/>
  </r>
  <r>
    <x v="0"/>
    <x v="3"/>
    <s v="사업장 관리"/>
    <s v="Plant"/>
    <s v="한풍제약"/>
    <x v="1"/>
    <n v="100"/>
    <x v="0"/>
    <x v="0"/>
    <m/>
    <m/>
    <s v="입력버튼 눌렀을때 이미지 제거처리 필요"/>
    <m/>
    <m/>
    <m/>
    <d v="2020-11-17T00:00:00"/>
    <d v="2020-11-20T00:00:00"/>
    <m/>
  </r>
  <r>
    <x v="0"/>
    <x v="3"/>
    <s v="부서 관리"/>
    <s v="Department"/>
    <s v="한풍제약"/>
    <x v="1"/>
    <n v="100"/>
    <x v="0"/>
    <x v="0"/>
    <m/>
    <m/>
    <m/>
    <m/>
    <m/>
    <m/>
    <d v="2020-11-17T00:00:00"/>
    <d v="2020-11-18T00:00:00"/>
    <m/>
  </r>
  <r>
    <x v="0"/>
    <x v="3"/>
    <s v="사원 관리"/>
    <s v="Employee"/>
    <s v="한풍제약"/>
    <x v="1"/>
    <n v="100"/>
    <x v="0"/>
    <x v="0"/>
    <m/>
    <m/>
    <m/>
    <m/>
    <m/>
    <m/>
    <d v="2020-11-17T00:00:00"/>
    <d v="2020-11-18T00:00:00"/>
    <m/>
  </r>
  <r>
    <x v="0"/>
    <x v="3"/>
    <s v="작업실 관리"/>
    <s v="WorkRoom"/>
    <s v="한풍제약"/>
    <x v="1"/>
    <n v="100"/>
    <x v="0"/>
    <x v="0"/>
    <m/>
    <m/>
    <m/>
    <m/>
    <m/>
    <m/>
    <d v="2020-11-17T00:00:00"/>
    <d v="2020-11-18T00:00:00"/>
    <m/>
  </r>
  <r>
    <x v="0"/>
    <x v="3"/>
    <s v="설비 관리"/>
    <s v="Equipment"/>
    <s v="한풍제약"/>
    <x v="1"/>
    <n v="100"/>
    <x v="0"/>
    <x v="0"/>
    <m/>
    <m/>
    <s v="입력버튼 눌렀을때 이미지 제거처리 필요"/>
    <m/>
    <m/>
    <m/>
    <d v="2020-11-17T00:00:00"/>
    <d v="2020-11-20T00:00:00"/>
    <m/>
  </r>
  <r>
    <x v="0"/>
    <x v="3"/>
    <s v="거래처 관리"/>
    <s v="Vender"/>
    <s v="한풍제약"/>
    <x v="1"/>
    <n v="100"/>
    <x v="0"/>
    <x v="0"/>
    <m/>
    <m/>
    <m/>
    <m/>
    <m/>
    <m/>
    <d v="2020-11-17T00:00:00"/>
    <d v="2020-11-18T00:00:00"/>
    <m/>
  </r>
  <r>
    <x v="0"/>
    <x v="3"/>
    <s v="공정 관리"/>
    <s v="PROCESS"/>
    <s v="한풍제약"/>
    <x v="1"/>
    <n v="100"/>
    <x v="0"/>
    <x v="0"/>
    <m/>
    <m/>
    <m/>
    <m/>
    <m/>
    <m/>
    <d v="2020-11-17T00:00:00"/>
    <d v="2020-11-18T00:00:00"/>
    <m/>
  </r>
  <r>
    <x v="0"/>
    <x v="4"/>
    <s v="원료 관리"/>
    <s v="MaterialMaster2"/>
    <s v="한풍제약"/>
    <x v="1"/>
    <n v="100"/>
    <x v="0"/>
    <x v="0"/>
    <s v="O"/>
    <s v="코드채번 &gt; prefix 정보 고객사 확정완료 (전무님결정함,11/19)"/>
    <s v="자동채변 기능구현 필요 &gt; 확정안 기준 작업진행중(11/19)"/>
    <m/>
    <m/>
    <m/>
    <d v="2020-11-17T00:00:00"/>
    <d v="2020-11-20T00:00:00"/>
    <m/>
  </r>
  <r>
    <x v="0"/>
    <x v="4"/>
    <s v="자재 관리"/>
    <s v="PackMaterialMaster2"/>
    <s v="한풍제약"/>
    <x v="1"/>
    <n v="100"/>
    <x v="0"/>
    <x v="0"/>
    <s v="O"/>
    <s v="코드채번 &gt; prefix 정보 고객사 확정완료 (전무님결정함,11/19)"/>
    <s v="자동채변 기능구현 필요 &gt; 확정안 기준 작업진행중(11/19)"/>
    <m/>
    <m/>
    <m/>
    <d v="2020-11-17T00:00:00"/>
    <d v="2020-11-20T00:00:00"/>
    <m/>
  </r>
  <r>
    <x v="0"/>
    <x v="4"/>
    <s v="제조제품 관리"/>
    <s v="Item_Standard"/>
    <s v="한풍제약"/>
    <x v="1"/>
    <n v="100"/>
    <x v="0"/>
    <x v="0"/>
    <s v="O"/>
    <s v="코드채번 &gt; prefix 정보 고객사 확정완료 (전무님결정함,11/19)"/>
    <s v="자동채변 기능구현 필요 &gt; 확정안 기준 작업진행중(11/19)"/>
    <m/>
    <m/>
    <m/>
    <d v="2020-11-17T00:00:00"/>
    <d v="2020-11-20T00:00:00"/>
    <m/>
  </r>
  <r>
    <x v="0"/>
    <x v="4"/>
    <s v="제품 관리"/>
    <s v="Packing_Item"/>
    <s v="한풍제약"/>
    <x v="1"/>
    <n v="100"/>
    <x v="0"/>
    <x v="0"/>
    <s v="O"/>
    <s v="코드채번 &gt; prefix 정보 고객사 확정완료 (전무님결정함,11/19)"/>
    <s v="자동채변 기능구현 필요 &gt; 확정안 기준 작업진행중(11/19)"/>
    <m/>
    <m/>
    <m/>
    <d v="2020-11-17T00:00:00"/>
    <d v="2020-11-20T00:00:00"/>
    <m/>
  </r>
  <r>
    <x v="1"/>
    <x v="5"/>
    <s v="제제표준서 마스터 관리"/>
    <s v="ItemGuide"/>
    <s v="한풍제약"/>
    <x v="1"/>
    <n v="80"/>
    <x v="0"/>
    <x v="0"/>
    <m/>
    <m/>
    <s v="추가적인 테스트 필요"/>
    <m/>
    <m/>
    <m/>
    <d v="2020-11-17T00:00:00"/>
    <d v="2020-11-25T00:00:00"/>
    <m/>
  </r>
  <r>
    <x v="1"/>
    <x v="5"/>
    <s v="포장표준서 마스터 관리"/>
    <s v="ItemGuide2"/>
    <s v="한풍제약"/>
    <x v="1"/>
    <n v="90"/>
    <x v="1"/>
    <x v="1"/>
    <m/>
    <m/>
    <s v="추가적인 테스트 필요"/>
    <m/>
    <m/>
    <m/>
    <d v="2020-11-17T00:00:00"/>
    <d v="2020-11-25T00:00:00"/>
    <m/>
  </r>
  <r>
    <x v="1"/>
    <x v="5"/>
    <s v="원자재 품목별 사용현황"/>
    <s v="MaterialBomList"/>
    <s v="한풍제약"/>
    <x v="1"/>
    <n v="100"/>
    <x v="0"/>
    <x v="0"/>
    <m/>
    <m/>
    <m/>
    <m/>
    <m/>
    <m/>
    <d v="2020-11-17T00:00:00"/>
    <d v="2020-11-25T00:00:00"/>
    <m/>
  </r>
  <r>
    <x v="1"/>
    <x v="6"/>
    <s v="제조지시 대장 작성"/>
    <s v="WorkorderLedger"/>
    <s v="한풍제약"/>
    <x v="1"/>
    <n v="90"/>
    <x v="0"/>
    <x v="0"/>
    <m/>
    <m/>
    <s v="박찬훈DJ와 지속적인 테스트 진행필요"/>
    <m/>
    <m/>
    <m/>
    <d v="2020-11-17T00:00:00"/>
    <d v="2020-11-25T00:00:00"/>
    <m/>
  </r>
  <r>
    <x v="1"/>
    <x v="6"/>
    <s v="제조지시"/>
    <s v="Workorder"/>
    <s v="한풍제약"/>
    <x v="1"/>
    <n v="100"/>
    <x v="0"/>
    <x v="0"/>
    <m/>
    <m/>
    <m/>
    <m/>
    <m/>
    <m/>
    <d v="2020-11-17T00:00:00"/>
    <d v="2020-11-20T00:00:00"/>
    <m/>
  </r>
  <r>
    <x v="1"/>
    <x v="6"/>
    <s v="원료 불출 지시"/>
    <s v="Workorder_Request"/>
    <s v="한풍제약"/>
    <x v="1"/>
    <n v="100"/>
    <x v="0"/>
    <x v="0"/>
    <m/>
    <m/>
    <m/>
    <m/>
    <m/>
    <m/>
    <d v="2020-11-17T00:00:00"/>
    <d v="2020-11-20T00:00:00"/>
    <m/>
  </r>
  <r>
    <x v="1"/>
    <x v="6"/>
    <s v="제조기록서 승인"/>
    <s v="OrderGuide"/>
    <s v="한풍제약"/>
    <x v="1"/>
    <n v="90"/>
    <x v="1"/>
    <x v="2"/>
    <m/>
    <m/>
    <s v="추가적인 테스트 필요"/>
    <m/>
    <m/>
    <m/>
    <d v="2020-11-17T00:00:00"/>
    <d v="2020-11-25T00:00:00"/>
    <m/>
  </r>
  <r>
    <x v="1"/>
    <x v="6"/>
    <s v="공정실적등록"/>
    <s v="OrderProcResult"/>
    <s v="한풍제약"/>
    <x v="1"/>
    <n v="90"/>
    <x v="1"/>
    <x v="2"/>
    <s v="O"/>
    <m/>
    <s v="통합적으로 테스트 필요(제재표준서,포장표준서 마스터 완료후, 진행가능)"/>
    <m/>
    <m/>
    <m/>
    <d v="2020-11-17T00:00:00"/>
    <d v="2020-11-25T00:00:00"/>
    <m/>
  </r>
  <r>
    <x v="1"/>
    <x v="6"/>
    <s v="반제품보관실 모니터링"/>
    <s v="Warehouse_Situation"/>
    <s v="한풍제약"/>
    <x v="1"/>
    <n v="100"/>
    <x v="0"/>
    <x v="0"/>
    <m/>
    <m/>
    <m/>
    <m/>
    <m/>
    <m/>
    <d v="2020-11-17T00:00:00"/>
    <d v="2020-11-20T00:00:00"/>
    <m/>
  </r>
  <r>
    <x v="1"/>
    <x v="6"/>
    <s v="제조지시별 공정실적현황"/>
    <s v="Monitor_process"/>
    <s v="한풍제약"/>
    <x v="1"/>
    <n v="100"/>
    <x v="0"/>
    <x v="0"/>
    <m/>
    <m/>
    <m/>
    <m/>
    <m/>
    <m/>
    <d v="2020-11-17T00:00:00"/>
    <d v="2020-11-20T00:00:00"/>
    <m/>
  </r>
  <r>
    <x v="1"/>
    <x v="6"/>
    <s v="제품별 모니터링"/>
    <s v="Monitor_InProcessDetail"/>
    <s v="한풍제약"/>
    <x v="1"/>
    <n v="100"/>
    <x v="0"/>
    <x v="0"/>
    <m/>
    <m/>
    <m/>
    <m/>
    <m/>
    <m/>
    <d v="2020-11-17T00:00:00"/>
    <d v="2020-11-20T00:00:00"/>
    <m/>
  </r>
  <r>
    <x v="1"/>
    <x v="6"/>
    <s v="일일 작업 일보"/>
    <s v="OrderProcResult_Monitor"/>
    <s v="한풍제약"/>
    <x v="1"/>
    <n v="100"/>
    <x v="0"/>
    <x v="0"/>
    <m/>
    <m/>
    <m/>
    <m/>
    <m/>
    <m/>
    <d v="2020-11-17T00:00:00"/>
    <d v="2020-11-20T00:00:00"/>
    <m/>
  </r>
  <r>
    <x v="1"/>
    <x v="6"/>
    <s v="설비 가동 실적"/>
    <s v="EquipResults"/>
    <s v="한풍제약"/>
    <x v="1"/>
    <n v="100"/>
    <x v="0"/>
    <x v="0"/>
    <m/>
    <m/>
    <m/>
    <m/>
    <m/>
    <m/>
    <d v="2020-11-17T00:00:00"/>
    <d v="2020-11-20T00:00:00"/>
    <m/>
  </r>
  <r>
    <x v="1"/>
    <x v="6"/>
    <s v="생산공수현황"/>
    <s v="WorkResult"/>
    <s v="한풍제약"/>
    <x v="1"/>
    <n v="100"/>
    <x v="0"/>
    <x v="0"/>
    <m/>
    <m/>
    <m/>
    <m/>
    <m/>
    <m/>
    <d v="2020-11-17T00:00:00"/>
    <d v="2020-11-20T00:00:00"/>
    <m/>
  </r>
  <r>
    <x v="1"/>
    <x v="6"/>
    <s v="일자별 작업현황"/>
    <s v="DayOrderWork"/>
    <s v="영진약품"/>
    <x v="4"/>
    <n v="80"/>
    <x v="1"/>
    <x v="3"/>
    <m/>
    <s v="전무님 요청사항"/>
    <s v="11/18 일부터 작업진행, 차주 완료예정"/>
    <m/>
    <m/>
    <m/>
    <d v="2020-11-17T00:00:00"/>
    <d v="2020-11-25T00:00:00"/>
    <m/>
  </r>
  <r>
    <x v="1"/>
    <x v="7"/>
    <s v="포장지시 대장 작성"/>
    <s v="PackingOrderLedger"/>
    <s v="한풍제약"/>
    <x v="1"/>
    <n v="90"/>
    <x v="1"/>
    <x v="2"/>
    <m/>
    <m/>
    <s v="추가적인 테스트 필요"/>
    <m/>
    <m/>
    <m/>
    <d v="2020-11-17T00:00:00"/>
    <d v="2020-11-25T00:00:00"/>
    <m/>
  </r>
  <r>
    <x v="1"/>
    <x v="7"/>
    <s v="포장지시"/>
    <s v="Packingorder_order"/>
    <s v="한풍제약"/>
    <x v="1"/>
    <n v="100"/>
    <x v="0"/>
    <x v="0"/>
    <m/>
    <m/>
    <m/>
    <m/>
    <m/>
    <m/>
    <d v="2020-11-17T00:00:00"/>
    <d v="2020-11-20T00:00:00"/>
    <m/>
  </r>
  <r>
    <x v="1"/>
    <x v="7"/>
    <s v="자재 불출지시"/>
    <s v="Packingorder_Request"/>
    <s v="한풍제약"/>
    <x v="1"/>
    <n v="100"/>
    <x v="0"/>
    <x v="0"/>
    <m/>
    <m/>
    <m/>
    <m/>
    <m/>
    <m/>
    <d v="2020-11-17T00:00:00"/>
    <d v="2020-11-20T00:00:00"/>
    <m/>
  </r>
  <r>
    <x v="1"/>
    <x v="7"/>
    <s v="포장기록서 승인"/>
    <s v="OrderGuide2"/>
    <s v="한풍제약"/>
    <x v="1"/>
    <n v="90"/>
    <x v="1"/>
    <x v="2"/>
    <m/>
    <m/>
    <s v="추가적인 테스트 필요"/>
    <m/>
    <m/>
    <m/>
    <d v="2020-11-17T00:00:00"/>
    <d v="2020-11-25T00:00:00"/>
    <m/>
  </r>
  <r>
    <x v="1"/>
    <x v="7"/>
    <s v="팔레트 포장 실적 등록"/>
    <s v="ItemLabelPrint"/>
    <s v="한풍제약"/>
    <x v="1"/>
    <n v="90"/>
    <x v="1"/>
    <x v="2"/>
    <m/>
    <m/>
    <s v="추가적인 테스트 필요"/>
    <m/>
    <m/>
    <m/>
    <d v="2020-11-17T00:00:00"/>
    <d v="2020-11-25T00:00:00"/>
    <m/>
  </r>
  <r>
    <x v="1"/>
    <x v="7"/>
    <s v="포장실적 등록"/>
    <s v="PackingResult_Edit2"/>
    <s v="한풍제약"/>
    <x v="1"/>
    <n v="90"/>
    <x v="1"/>
    <x v="2"/>
    <m/>
    <m/>
    <s v="추가적인 테스트 필요"/>
    <m/>
    <m/>
    <m/>
    <d v="2020-11-17T00:00:00"/>
    <d v="2020-11-25T00:00:00"/>
    <m/>
  </r>
  <r>
    <x v="2"/>
    <x v="8"/>
    <s v="문서체계관리"/>
    <s v="Gmp_doc_system_manage"/>
    <s v="한풍제약"/>
    <x v="4"/>
    <n v="100"/>
    <x v="0"/>
    <x v="0"/>
    <m/>
    <m/>
    <m/>
    <m/>
    <m/>
    <m/>
    <d v="2020-11-17T00:00:00"/>
    <d v="2020-11-20T00:00:00"/>
    <m/>
  </r>
  <r>
    <x v="2"/>
    <x v="8"/>
    <s v="문서 등록"/>
    <s v="Gmp_doc_registration"/>
    <s v="한풍제약"/>
    <x v="4"/>
    <n v="100"/>
    <x v="0"/>
    <x v="0"/>
    <m/>
    <m/>
    <m/>
    <m/>
    <m/>
    <m/>
    <d v="2020-11-17T00:00:00"/>
    <d v="2020-11-20T00:00:00"/>
    <m/>
  </r>
  <r>
    <x v="2"/>
    <x v="8"/>
    <s v="문서 조회"/>
    <s v="Gmp_doc_record_search"/>
    <s v="한풍제약"/>
    <x v="4"/>
    <n v="100"/>
    <x v="0"/>
    <x v="0"/>
    <m/>
    <m/>
    <m/>
    <m/>
    <m/>
    <m/>
    <d v="2020-11-17T00:00:00"/>
    <d v="2020-11-20T00:00:00"/>
    <m/>
  </r>
  <r>
    <x v="2"/>
    <x v="8"/>
    <s v="배포/폐기 관리"/>
    <s v="Gmp_doc_manage"/>
    <s v="한풍제약"/>
    <x v="4"/>
    <n v="100"/>
    <x v="0"/>
    <x v="0"/>
    <m/>
    <m/>
    <m/>
    <m/>
    <m/>
    <m/>
    <d v="2020-11-17T00:00:00"/>
    <d v="2020-11-20T00:00:00"/>
    <m/>
  </r>
  <r>
    <x v="2"/>
    <x v="8"/>
    <s v="문서 배포 확인"/>
    <s v="Gmp_doc_distribute_check"/>
    <s v="한풍제약"/>
    <x v="4"/>
    <n v="100"/>
    <x v="0"/>
    <x v="0"/>
    <m/>
    <m/>
    <s v="서명을 그리드로 통일필요 =&gt; 개별처리로 변경"/>
    <m/>
    <m/>
    <m/>
    <d v="2020-11-17T00:00:00"/>
    <d v="2020-11-20T00:00:00"/>
    <m/>
  </r>
  <r>
    <x v="2"/>
    <x v="9"/>
    <s v="예방점검 대상 등록"/>
    <s v="ScheduleMaster"/>
    <s v="영진약품"/>
    <x v="4"/>
    <n v="100"/>
    <x v="0"/>
    <x v="0"/>
    <m/>
    <m/>
    <m/>
    <m/>
    <m/>
    <m/>
    <d v="2020-11-17T00:00:00"/>
    <d v="2020-11-20T00:00:00"/>
    <m/>
  </r>
  <r>
    <x v="2"/>
    <x v="9"/>
    <s v="예방점검 체크사항 작성"/>
    <s v="ScheduleGuide"/>
    <s v="영진약품"/>
    <x v="4"/>
    <n v="100"/>
    <x v="0"/>
    <x v="0"/>
    <m/>
    <m/>
    <m/>
    <m/>
    <m/>
    <m/>
    <d v="2020-11-17T00:00:00"/>
    <d v="2020-11-20T00:00:00"/>
    <m/>
  </r>
  <r>
    <x v="2"/>
    <x v="9"/>
    <s v="예방점검 스케줄 생성"/>
    <s v="Schedule"/>
    <s v="영진약품"/>
    <x v="4"/>
    <n v="100"/>
    <x v="0"/>
    <x v="0"/>
    <m/>
    <m/>
    <m/>
    <m/>
    <m/>
    <m/>
    <d v="2020-11-17T00:00:00"/>
    <d v="2020-11-20T00:00:00"/>
    <m/>
  </r>
  <r>
    <x v="2"/>
    <x v="9"/>
    <s v="점검 기록서"/>
    <s v="DayScheduleList"/>
    <s v="영진약품"/>
    <x v="4"/>
    <n v="100"/>
    <x v="0"/>
    <x v="0"/>
    <m/>
    <m/>
    <s v="서명을 그리드로 통일필요 =&gt; 개별처리로 변경"/>
    <m/>
    <m/>
    <m/>
    <d v="2020-11-17T00:00:00"/>
    <d v="2020-11-26T00:00:00"/>
    <m/>
  </r>
  <r>
    <x v="2"/>
    <x v="9"/>
    <s v="월간 점검표"/>
    <s v="MonthScheduleList"/>
    <s v="영진약품"/>
    <x v="4"/>
    <n v="100"/>
    <x v="0"/>
    <x v="0"/>
    <m/>
    <m/>
    <m/>
    <m/>
    <m/>
    <m/>
    <d v="2020-11-17T00:00:00"/>
    <d v="2020-11-20T00:00:00"/>
    <m/>
  </r>
  <r>
    <x v="2"/>
    <x v="9"/>
    <s v="연간 일정표"/>
    <s v="YearScheduleList"/>
    <s v="영진약품"/>
    <x v="4"/>
    <n v="100"/>
    <x v="0"/>
    <x v="0"/>
    <m/>
    <m/>
    <m/>
    <m/>
    <m/>
    <m/>
    <d v="2020-11-17T00:00:00"/>
    <d v="2020-11-20T00:00:00"/>
    <m/>
  </r>
  <r>
    <x v="2"/>
    <x v="9"/>
    <s v="점검 대장"/>
    <s v="WorkScheduleList"/>
    <s v="영진약품"/>
    <x v="4"/>
    <n v="100"/>
    <x v="0"/>
    <x v="0"/>
    <m/>
    <m/>
    <m/>
    <m/>
    <m/>
    <m/>
    <d v="2020-11-17T00:00:00"/>
    <d v="2020-11-20T00:00:00"/>
    <m/>
  </r>
  <r>
    <x v="2"/>
    <x v="10"/>
    <s v="불만사항 등록"/>
    <s v="ClaimRequest"/>
    <s v="영진약품"/>
    <x v="4"/>
    <n v="100"/>
    <x v="0"/>
    <x v="0"/>
    <m/>
    <m/>
    <m/>
    <m/>
    <m/>
    <m/>
    <d v="2020-11-17T00:00:00"/>
    <d v="2020-11-20T00:00:00"/>
    <m/>
  </r>
  <r>
    <x v="2"/>
    <x v="10"/>
    <s v="불만사항 정리"/>
    <s v="ClaimReceipt"/>
    <s v="영진약품"/>
    <x v="4"/>
    <n v="100"/>
    <x v="0"/>
    <x v="0"/>
    <m/>
    <m/>
    <m/>
    <m/>
    <m/>
    <m/>
    <d v="2020-11-17T00:00:00"/>
    <d v="2020-11-20T00:00:00"/>
    <m/>
  </r>
  <r>
    <x v="2"/>
    <x v="10"/>
    <s v="불만사항 조사 판정"/>
    <s v="ClaimCheck"/>
    <s v="영진약품"/>
    <x v="4"/>
    <n v="100"/>
    <x v="0"/>
    <x v="0"/>
    <m/>
    <m/>
    <m/>
    <m/>
    <m/>
    <m/>
    <d v="2020-11-17T00:00:00"/>
    <d v="2020-11-20T00:00:00"/>
    <m/>
  </r>
  <r>
    <x v="2"/>
    <x v="10"/>
    <s v="처리 결과 승인"/>
    <s v="ClaimRecognition"/>
    <s v="영진약품"/>
    <x v="4"/>
    <n v="100"/>
    <x v="0"/>
    <x v="0"/>
    <m/>
    <m/>
    <s v="서명을 그리드로 통일필요 =&gt; 개별처리로 변경"/>
    <m/>
    <m/>
    <m/>
    <d v="2020-11-17T00:00:00"/>
    <d v="2020-11-26T00:00:00"/>
    <m/>
  </r>
  <r>
    <x v="2"/>
    <x v="10"/>
    <s v="제품별 접수통계"/>
    <s v="ClaimGraph"/>
    <s v="영진약품"/>
    <x v="4"/>
    <n v="100"/>
    <x v="0"/>
    <x v="0"/>
    <m/>
    <m/>
    <m/>
    <m/>
    <m/>
    <m/>
    <d v="2020-11-17T00:00:00"/>
    <d v="2020-11-17T00:00:00"/>
    <m/>
  </r>
  <r>
    <x v="2"/>
    <x v="10"/>
    <s v="제형별 접수통계"/>
    <s v="ClaimGraph2"/>
    <s v="영진약품"/>
    <x v="4"/>
    <n v="90"/>
    <x v="2"/>
    <x v="4"/>
    <s v="O"/>
    <s v="공통코드 전체 리스트업하여, 최차장님, 전무님 확인요청"/>
    <s v="공통코드 상이함_x000a_(제형코드에 다른코드가 매핑되어있음-확인필요)"/>
    <s v="전무님, 체크하시겠다고 함(11/19) -&gt; 추가확인필요"/>
    <m/>
    <m/>
    <d v="2020-11-17T00:00:00"/>
    <m/>
    <m/>
  </r>
  <r>
    <x v="2"/>
    <x v="10"/>
    <s v="구분별 접수통계"/>
    <s v="ClaimGraph3"/>
    <s v="영진약품"/>
    <x v="4"/>
    <n v="100"/>
    <x v="0"/>
    <x v="0"/>
    <m/>
    <m/>
    <m/>
    <m/>
    <m/>
    <m/>
    <d v="2020-11-17T00:00:00"/>
    <m/>
    <m/>
  </r>
  <r>
    <x v="2"/>
    <x v="11"/>
    <s v="자율점검 체크 리스트"/>
    <s v="SelfAuditCheckList"/>
    <s v="영진약품"/>
    <x v="5"/>
    <n v="100"/>
    <x v="0"/>
    <x v="0"/>
    <m/>
    <m/>
    <m/>
    <m/>
    <m/>
    <m/>
    <d v="2020-11-17T00:00:00"/>
    <d v="2020-11-17T00:00:00"/>
    <m/>
  </r>
  <r>
    <x v="2"/>
    <x v="11"/>
    <s v="자율점검 계획 작성"/>
    <s v="SelfAuditSchedule"/>
    <s v="영진약품"/>
    <x v="5"/>
    <n v="100"/>
    <x v="0"/>
    <x v="0"/>
    <m/>
    <m/>
    <m/>
    <m/>
    <m/>
    <m/>
    <d v="2020-11-17T00:00:00"/>
    <d v="2020-11-17T00:00:00"/>
    <m/>
  </r>
  <r>
    <x v="2"/>
    <x v="11"/>
    <s v="자율점검 계획 승인"/>
    <s v="SelfAuditPlan"/>
    <s v="영진약품"/>
    <x v="5"/>
    <n v="100"/>
    <x v="0"/>
    <x v="0"/>
    <m/>
    <m/>
    <m/>
    <m/>
    <m/>
    <m/>
    <d v="2020-11-17T00:00:00"/>
    <d v="2020-11-17T00:00:00"/>
    <m/>
  </r>
  <r>
    <x v="2"/>
    <x v="11"/>
    <s v="자율점검 실시"/>
    <s v="SelfAuditStart"/>
    <s v="영진약품"/>
    <x v="5"/>
    <n v="100"/>
    <x v="0"/>
    <x v="0"/>
    <m/>
    <m/>
    <m/>
    <m/>
    <m/>
    <m/>
    <d v="2020-11-17T00:00:00"/>
    <d v="2020-11-17T00:00:00"/>
    <m/>
  </r>
  <r>
    <x v="2"/>
    <x v="11"/>
    <s v="자율점검 결과"/>
    <s v="SelfAuditResult"/>
    <s v="영진약품"/>
    <x v="5"/>
    <n v="100"/>
    <x v="0"/>
    <x v="0"/>
    <m/>
    <m/>
    <m/>
    <m/>
    <m/>
    <m/>
    <d v="2020-11-17T00:00:00"/>
    <d v="2020-11-17T00:00:00"/>
    <m/>
  </r>
  <r>
    <x v="2"/>
    <x v="11"/>
    <s v="자율점검 조치 계획 작성"/>
    <s v="SelfAuditEditPlan"/>
    <s v="영진약품"/>
    <x v="5"/>
    <n v="100"/>
    <x v="0"/>
    <x v="0"/>
    <m/>
    <m/>
    <m/>
    <m/>
    <m/>
    <m/>
    <d v="2020-11-17T00:00:00"/>
    <d v="2020-11-17T00:00:00"/>
    <m/>
  </r>
  <r>
    <x v="2"/>
    <x v="11"/>
    <s v="자율점검 조치 계획 승인"/>
    <s v="SelfAuditEditPlanOK"/>
    <s v="영진약품"/>
    <x v="5"/>
    <n v="100"/>
    <x v="0"/>
    <x v="0"/>
    <m/>
    <m/>
    <m/>
    <m/>
    <m/>
    <m/>
    <d v="2020-11-17T00:00:00"/>
    <d v="2020-11-17T00:00:00"/>
    <m/>
  </r>
  <r>
    <x v="2"/>
    <x v="11"/>
    <s v="자율점검 조치 실시"/>
    <s v="SelfAuditEditAction"/>
    <s v="영진약품"/>
    <x v="5"/>
    <n v="100"/>
    <x v="0"/>
    <x v="0"/>
    <m/>
    <m/>
    <m/>
    <m/>
    <m/>
    <m/>
    <d v="2020-11-17T00:00:00"/>
    <d v="2020-11-17T00:00:00"/>
    <m/>
  </r>
  <r>
    <x v="2"/>
    <x v="11"/>
    <s v="자율점검 조치 결과"/>
    <s v="SelfAuditResult2"/>
    <s v="영진약품"/>
    <x v="5"/>
    <n v="100"/>
    <x v="0"/>
    <x v="0"/>
    <m/>
    <s v="공통화 하기 어려운 구조로, 개별처리로 진행"/>
    <s v="서명을 그리드로 통일필요 =&gt; 개별처리로 변경"/>
    <m/>
    <m/>
    <m/>
    <d v="2020-11-17T00:00:00"/>
    <d v="2020-11-19T00:00:00"/>
    <m/>
  </r>
  <r>
    <x v="2"/>
    <x v="12"/>
    <s v="일탈 등록"/>
    <s v="DeviationReg"/>
    <s v="영진약품"/>
    <x v="5"/>
    <n v="100"/>
    <x v="0"/>
    <x v="0"/>
    <m/>
    <s v="공통화 하기 어려운 구조로, 개별처리로 진행"/>
    <s v="서명을 그리드로 통일필요 =&gt; 개별처리로 변경"/>
    <m/>
    <m/>
    <m/>
    <d v="2020-11-17T00:00:00"/>
    <d v="2020-11-19T00:00:00"/>
    <m/>
  </r>
  <r>
    <x v="2"/>
    <x v="12"/>
    <s v="일탈 접수"/>
    <s v="DeviationReceipt"/>
    <s v="영진약품"/>
    <x v="5"/>
    <n v="100"/>
    <x v="0"/>
    <x v="0"/>
    <m/>
    <s v="공통화 하기 어려운 구조로, 개별처리로 진행"/>
    <s v="서명을 그리드로 통일필요 =&gt; 개별처리로 변경"/>
    <m/>
    <m/>
    <m/>
    <d v="2020-11-17T00:00:00"/>
    <d v="2020-11-19T00:00:00"/>
    <m/>
  </r>
  <r>
    <x v="2"/>
    <x v="12"/>
    <s v="조사 지시"/>
    <s v="InvestigationOrder"/>
    <s v="영진약품"/>
    <x v="5"/>
    <n v="100"/>
    <x v="0"/>
    <x v="0"/>
    <m/>
    <s v="공통화 하기 어려운 구조로, 개별처리로 진행"/>
    <s v="서명을 그리드로 통일필요 =&gt; 개별처리로 변경"/>
    <m/>
    <m/>
    <m/>
    <d v="2020-11-17T00:00:00"/>
    <d v="2020-11-19T00:00:00"/>
    <m/>
  </r>
  <r>
    <x v="2"/>
    <x v="12"/>
    <s v="일탈 조사"/>
    <s v="DeviationInvestigation"/>
    <s v="영진약품"/>
    <x v="5"/>
    <n v="100"/>
    <x v="0"/>
    <x v="0"/>
    <m/>
    <s v="공통화 하기 어려운 구조로, 개별처리로 진행"/>
    <s v="서명을 그리드로 통일필요 =&gt; 개별처리로 변경"/>
    <m/>
    <m/>
    <m/>
    <d v="2020-11-17T00:00:00"/>
    <d v="2020-11-19T00:00:00"/>
    <m/>
  </r>
  <r>
    <x v="2"/>
    <x v="12"/>
    <s v="일탈처리 승인"/>
    <s v="ConfirmDeviationProcess"/>
    <s v="영진약품"/>
    <x v="5"/>
    <n v="100"/>
    <x v="0"/>
    <x v="0"/>
    <m/>
    <s v="공통화 하기 어려운 구조로, 개별처리로 진행"/>
    <s v="서명을 그리드로 통일필요 =&gt; 개별처리로 변경"/>
    <m/>
    <m/>
    <m/>
    <d v="2020-11-17T00:00:00"/>
    <d v="2020-11-19T00:00:00"/>
    <m/>
  </r>
  <r>
    <x v="2"/>
    <x v="12"/>
    <s v="시정 및 예방조치"/>
    <s v="Deviation_Capa"/>
    <s v="영진약품"/>
    <x v="5"/>
    <n v="100"/>
    <x v="0"/>
    <x v="0"/>
    <m/>
    <s v="공통화 하기 어려운 구조로, 개별처리로 진행"/>
    <s v="서명을 그리드로 통일필요 =&gt; 개별처리로 변경"/>
    <m/>
    <m/>
    <m/>
    <d v="2020-11-17T00:00:00"/>
    <d v="2020-11-19T00:00:00"/>
    <m/>
  </r>
  <r>
    <x v="2"/>
    <x v="13"/>
    <s v="변경 의뢰"/>
    <s v="ChangeControlRequest"/>
    <s v="영진약품"/>
    <x v="1"/>
    <n v="100"/>
    <x v="0"/>
    <x v="0"/>
    <m/>
    <m/>
    <m/>
    <m/>
    <m/>
    <m/>
    <d v="2020-11-17T00:00:00"/>
    <d v="2020-11-20T00:00:00"/>
    <m/>
  </r>
  <r>
    <x v="2"/>
    <x v="13"/>
    <s v="변경관리 대상 설정"/>
    <s v="ChangeControlObject"/>
    <s v="영진약품"/>
    <x v="1"/>
    <n v="100"/>
    <x v="0"/>
    <x v="0"/>
    <m/>
    <m/>
    <m/>
    <m/>
    <m/>
    <m/>
    <d v="2020-11-17T00:00:00"/>
    <d v="2020-11-20T00:00:00"/>
    <m/>
  </r>
  <r>
    <x v="2"/>
    <x v="13"/>
    <s v="변경관리 대상 설정"/>
    <s v="ChangeControlObject"/>
    <s v="영진약품"/>
    <x v="1"/>
    <n v="100"/>
    <x v="0"/>
    <x v="0"/>
    <m/>
    <m/>
    <m/>
    <m/>
    <m/>
    <m/>
    <d v="2020-11-17T00:00:00"/>
    <m/>
    <m/>
  </r>
  <r>
    <x v="2"/>
    <x v="13"/>
    <s v="변경 검토"/>
    <s v="ChangeControlReview"/>
    <s v="영진약품"/>
    <x v="1"/>
    <n v="100"/>
    <x v="0"/>
    <x v="0"/>
    <m/>
    <m/>
    <s v="기능 추가필요(CRUD)"/>
    <m/>
    <m/>
    <m/>
    <d v="2020-11-17T00:00:00"/>
    <d v="2020-11-18T00:00:00"/>
    <m/>
  </r>
  <r>
    <x v="2"/>
    <x v="13"/>
    <s v="변경 승인"/>
    <s v="ChangeControlReceive"/>
    <s v="영진약품"/>
    <x v="1"/>
    <n v="100"/>
    <x v="0"/>
    <x v="0"/>
    <m/>
    <m/>
    <s v="추가적인 테스트 필요"/>
    <m/>
    <m/>
    <m/>
    <d v="2020-11-17T00:00:00"/>
    <d v="2020-11-20T00:00:00"/>
    <m/>
  </r>
  <r>
    <x v="2"/>
    <x v="13"/>
    <s v="변경 진행/완료"/>
    <s v="ChangeControlCompletion"/>
    <s v="영진약품"/>
    <x v="1"/>
    <n v="100"/>
    <x v="0"/>
    <x v="0"/>
    <m/>
    <m/>
    <s v="추가적인 테스트 필요"/>
    <m/>
    <m/>
    <m/>
    <d v="2020-11-17T00:00:00"/>
    <d v="2020-11-20T00:00:00"/>
    <m/>
  </r>
  <r>
    <x v="2"/>
    <x v="14"/>
    <s v="교육 등록"/>
    <s v="EmployeeEdu"/>
    <s v="영진약품"/>
    <x v="3"/>
    <n v="100"/>
    <x v="0"/>
    <x v="0"/>
    <m/>
    <m/>
    <s v="[년간계획표] 기능 구현 필요 =&gt; 관련기능 소스검토후 일정추산가능(crystal report 인지 확인필요)"/>
    <m/>
    <m/>
    <m/>
    <d v="2020-11-17T00:00:00"/>
    <m/>
    <m/>
  </r>
  <r>
    <x v="2"/>
    <x v="14"/>
    <s v="교육확인(결과입력)"/>
    <s v="EmployeeEduResult"/>
    <s v="영진약품"/>
    <x v="3"/>
    <n v="100"/>
    <x v="0"/>
    <x v="0"/>
    <s v="O"/>
    <s v="공통팝업 개발 처리"/>
    <s v="전자서명 작업필요 =&gt; 공통 팝업 개발 적용"/>
    <m/>
    <m/>
    <m/>
    <d v="2020-11-17T00:00:00"/>
    <d v="2020-11-24T00:00:00"/>
    <m/>
  </r>
  <r>
    <x v="2"/>
    <x v="14"/>
    <s v="교육 평가"/>
    <s v="EmployeeEduGrade"/>
    <s v="영진약품"/>
    <x v="3"/>
    <n v="100"/>
    <x v="0"/>
    <x v="0"/>
    <s v="O"/>
    <s v="공통팝업 개발 처리"/>
    <s v="전자서명 작업필요 =&gt; 공통 팝업 개발 적용"/>
    <m/>
    <m/>
    <m/>
    <d v="2020-11-17T00:00:00"/>
    <d v="2020-11-24T00:00:00"/>
    <m/>
  </r>
  <r>
    <x v="2"/>
    <x v="14"/>
    <s v="교육 이력 조회"/>
    <s v="EmployeeEduHistory"/>
    <s v="영진약품"/>
    <x v="3"/>
    <n v="100"/>
    <x v="0"/>
    <x v="0"/>
    <m/>
    <m/>
    <m/>
    <m/>
    <m/>
    <m/>
    <d v="2020-11-17T00:00:00"/>
    <d v="2020-11-20T00:00:00"/>
    <m/>
  </r>
  <r>
    <x v="2"/>
    <x v="14"/>
    <s v="사원별 자격관리"/>
    <s v="QualificationInfo"/>
    <s v="영진약품"/>
    <x v="3"/>
    <n v="100"/>
    <x v="0"/>
    <x v="0"/>
    <m/>
    <m/>
    <m/>
    <m/>
    <m/>
    <m/>
    <d v="2020-11-17T00:00:00"/>
    <d v="2020-11-20T00:00:00"/>
    <m/>
  </r>
  <r>
    <x v="3"/>
    <x v="15"/>
    <s v="구역(Zone) 등록"/>
    <s v="ZoneManage"/>
    <s v="한풍제약"/>
    <x v="6"/>
    <n v="100"/>
    <x v="0"/>
    <x v="0"/>
    <m/>
    <m/>
    <m/>
    <m/>
    <m/>
    <m/>
    <d v="2020-11-17T00:00:00"/>
    <d v="2020-11-18T00:00:00"/>
    <m/>
  </r>
  <r>
    <x v="3"/>
    <x v="15"/>
    <s v="셀(Cell)등록"/>
    <s v="CellManage"/>
    <s v="한풍제약"/>
    <x v="6"/>
    <n v="100"/>
    <x v="0"/>
    <x v="0"/>
    <m/>
    <m/>
    <m/>
    <m/>
    <m/>
    <m/>
    <d v="2020-11-17T00:00:00"/>
    <d v="2020-11-18T00:00:00"/>
    <m/>
  </r>
  <r>
    <x v="3"/>
    <x v="15"/>
    <s v="간납처 등록"/>
    <s v="CustomCustReg2"/>
    <s v="한풍제약"/>
    <x v="6"/>
    <n v="100"/>
    <x v="0"/>
    <x v="0"/>
    <m/>
    <m/>
    <m/>
    <m/>
    <m/>
    <m/>
    <d v="2020-11-17T00:00:00"/>
    <d v="2020-11-18T00:00:00"/>
    <m/>
  </r>
  <r>
    <x v="3"/>
    <x v="16"/>
    <s v="원료 발주 관리"/>
    <s v="PurchaseManage2_M"/>
    <s v="한풍제약"/>
    <x v="2"/>
    <n v="100"/>
    <x v="0"/>
    <x v="0"/>
    <m/>
    <m/>
    <s v="공통기능(엑셀다운로드, 그리드row별 저장) 추가적인 작업필요"/>
    <m/>
    <m/>
    <m/>
    <d v="2020-11-17T00:00:00"/>
    <d v="2020-11-18T00:00:00"/>
    <m/>
  </r>
  <r>
    <x v="3"/>
    <x v="16"/>
    <s v="자재 발주 관리"/>
    <s v="PurchaseManage2_P"/>
    <s v="한풍제약"/>
    <x v="2"/>
    <n v="100"/>
    <x v="0"/>
    <x v="0"/>
    <m/>
    <m/>
    <s v="공통기능(엑셀다운로드, 그리드row별 저장) 추가적인 작업필요"/>
    <m/>
    <m/>
    <m/>
    <d v="2020-11-17T00:00:00"/>
    <d v="2020-11-18T00:00:00"/>
    <m/>
  </r>
  <r>
    <x v="3"/>
    <x v="16"/>
    <s v="원료 검수 관리"/>
    <s v="ReceiptCheck2_M"/>
    <s v="한풍제약"/>
    <x v="2"/>
    <n v="100"/>
    <x v="0"/>
    <x v="0"/>
    <m/>
    <m/>
    <s v="공통기능(엑셀다운로드, 그리드row별 저장) 추가적인 작업필요"/>
    <m/>
    <m/>
    <m/>
    <d v="2020-11-17T00:00:00"/>
    <d v="2020-11-18T00:00:00"/>
    <m/>
  </r>
  <r>
    <x v="3"/>
    <x v="16"/>
    <s v="자재 검수 관리"/>
    <s v="ReceiptCheck2_P"/>
    <s v="한풍제약"/>
    <x v="2"/>
    <n v="100"/>
    <x v="0"/>
    <x v="0"/>
    <m/>
    <m/>
    <s v="공통기능(엑셀다운로드, 그리드row별 저장) 추가적인 작업필요"/>
    <m/>
    <m/>
    <m/>
    <d v="2020-11-17T00:00:00"/>
    <d v="2020-11-19T00:00:00"/>
    <m/>
  </r>
  <r>
    <x v="3"/>
    <x v="16"/>
    <s v="입고 체크 리스트"/>
    <s v="ReceiptCheckSOP"/>
    <s v="한풍제약"/>
    <x v="6"/>
    <n v="100"/>
    <x v="0"/>
    <x v="0"/>
    <m/>
    <m/>
    <s v="그리드 정렬이슈 있음 =&gt; 조치완료"/>
    <m/>
    <m/>
    <m/>
    <d v="2020-11-17T00:00:00"/>
    <d v="2020-11-17T00:00:00"/>
    <m/>
  </r>
  <r>
    <x v="3"/>
    <x v="16"/>
    <s v="원료 입고 관리"/>
    <s v="ReceiveMaterial_M"/>
    <s v="한풍제약"/>
    <x v="2"/>
    <n v="100"/>
    <x v="0"/>
    <x v="0"/>
    <m/>
    <m/>
    <s v="공통기능(엑셀다운로드, 그리드row별 저장) 추가적인 작업필요"/>
    <m/>
    <m/>
    <m/>
    <d v="2020-11-17T00:00:00"/>
    <d v="2020-11-19T00:00:00"/>
    <m/>
  </r>
  <r>
    <x v="3"/>
    <x v="16"/>
    <s v="자재 입고 관리"/>
    <s v="ReceiveMaterial_P"/>
    <s v="한풍제약"/>
    <x v="2"/>
    <n v="100"/>
    <x v="0"/>
    <x v="0"/>
    <m/>
    <m/>
    <s v="공통기능(엑셀다운로드, 그리드row별 저장) 추가적인 작업필요"/>
    <m/>
    <m/>
    <m/>
    <d v="2020-11-17T00:00:00"/>
    <d v="2020-11-19T00:00:00"/>
    <m/>
  </r>
  <r>
    <x v="3"/>
    <x v="17"/>
    <s v="원료 재고 현황"/>
    <s v="StockStatus2_M"/>
    <s v="한풍제약"/>
    <x v="2"/>
    <n v="100"/>
    <x v="0"/>
    <x v="0"/>
    <m/>
    <m/>
    <s v="공통기능(엑셀다운로드)"/>
    <m/>
    <m/>
    <m/>
    <d v="2020-11-17T00:00:00"/>
    <d v="2020-11-19T00:00:00"/>
    <m/>
  </r>
  <r>
    <x v="3"/>
    <x v="17"/>
    <s v="자재 재고 현황"/>
    <s v="StockStatus2_P"/>
    <s v="한풍제약"/>
    <x v="2"/>
    <n v="100"/>
    <x v="0"/>
    <x v="0"/>
    <m/>
    <m/>
    <s v="공통기능(엑셀다운로드)"/>
    <m/>
    <m/>
    <m/>
    <d v="2020-11-17T00:00:00"/>
    <d v="2020-11-19T00:00:00"/>
    <m/>
  </r>
  <r>
    <x v="3"/>
    <x v="18"/>
    <s v="적/부 판정 라벨"/>
    <s v="ReleasedOrRejectedLabel"/>
    <s v="한풍제약"/>
    <x v="2"/>
    <n v="100"/>
    <x v="0"/>
    <x v="0"/>
    <m/>
    <m/>
    <m/>
    <m/>
    <m/>
    <m/>
    <d v="2020-11-17T00:00:00"/>
    <d v="2020-11-27T00:00:00"/>
    <m/>
  </r>
  <r>
    <x v="3"/>
    <x v="18"/>
    <s v="시험성적승인2"/>
    <s v="TestRecognitionE_Temp"/>
    <s v="한풍제약"/>
    <x v="4"/>
    <n v="100"/>
    <x v="0"/>
    <x v="0"/>
    <m/>
    <s v="공통화 하기 어려운 구조로, 개별처리로 진행"/>
    <s v="서명을 그리드로 통일필요 =&gt; 개별처리로 변경"/>
    <m/>
    <m/>
    <m/>
    <d v="2020-11-17T00:00:00"/>
    <d v="2020-11-26T00:00:00"/>
    <m/>
  </r>
  <r>
    <x v="3"/>
    <x v="18"/>
    <s v="출하승인"/>
    <s v="ShippingRecognition"/>
    <s v="한풍제약"/>
    <x v="2"/>
    <n v="100"/>
    <x v="0"/>
    <x v="0"/>
    <m/>
    <m/>
    <s v="DB 검증필요"/>
    <m/>
    <m/>
    <m/>
    <d v="2020-11-17T00:00:00"/>
    <d v="2020-11-20T00:00:00"/>
    <m/>
  </r>
  <r>
    <x v="3"/>
    <x v="17"/>
    <s v="원료 수불 이력"/>
    <s v="InOut_M"/>
    <s v="한풍제약"/>
    <x v="6"/>
    <n v="100"/>
    <x v="0"/>
    <x v="0"/>
    <m/>
    <m/>
    <m/>
    <m/>
    <m/>
    <m/>
    <d v="2020-11-17T00:00:00"/>
    <d v="2020-11-19T00:00:00"/>
    <m/>
  </r>
  <r>
    <x v="3"/>
    <x v="17"/>
    <s v="자재 수불 이력"/>
    <s v="InOut_P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 팩 수불현황"/>
    <s v="InOutStatus_M"/>
    <s v="한풍제약"/>
    <x v="6"/>
    <n v="100"/>
    <x v="0"/>
    <x v="0"/>
    <m/>
    <m/>
    <m/>
    <m/>
    <m/>
    <m/>
    <d v="2020-11-17T00:00:00"/>
    <d v="2020-11-19T00:00:00"/>
    <m/>
  </r>
  <r>
    <x v="3"/>
    <x v="17"/>
    <s v="자재 팩 수불현항"/>
    <s v="InOutStatus_P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 사용 내역"/>
    <s v="ItemUseList2_S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 사용 내역(제조)"/>
    <s v="ItemUseList2_M"/>
    <s v="한풍제약"/>
    <x v="6"/>
    <n v="100"/>
    <x v="0"/>
    <x v="0"/>
    <m/>
    <m/>
    <m/>
    <m/>
    <m/>
    <m/>
    <d v="2020-11-17T00:00:00"/>
    <d v="2020-11-19T00:00:00"/>
    <m/>
  </r>
  <r>
    <x v="3"/>
    <x v="17"/>
    <s v="자재 사용 내역"/>
    <s v="ItemUseList2_P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 월간 수불"/>
    <s v="MaterialMonthlyStock_S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 월간 수불(제조)"/>
    <s v="MaterialMonthlyStock_M"/>
    <s v="한풍제약"/>
    <x v="6"/>
    <n v="100"/>
    <x v="0"/>
    <x v="0"/>
    <m/>
    <m/>
    <m/>
    <m/>
    <m/>
    <m/>
    <d v="2020-11-17T00:00:00"/>
    <d v="2020-11-19T00:00:00"/>
    <m/>
  </r>
  <r>
    <x v="3"/>
    <x v="17"/>
    <s v="자재 월간 수불"/>
    <s v="MaterialMonthlyStock_P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 사용 실적"/>
    <s v="Material_Used_Results2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 기타 입고 관리"/>
    <s v="MaterialInManage_M"/>
    <s v="한풍제약"/>
    <x v="6"/>
    <n v="100"/>
    <x v="0"/>
    <x v="0"/>
    <m/>
    <m/>
    <m/>
    <m/>
    <m/>
    <m/>
    <d v="2020-11-17T00:00:00"/>
    <d v="2020-11-19T00:00:00"/>
    <m/>
  </r>
  <r>
    <x v="3"/>
    <x v="17"/>
    <s v="자재 기타 입고 관리"/>
    <s v="MaterialInManage_P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 기타 출고 관리"/>
    <s v="MaterialOutManage_M"/>
    <s v="한풍제약"/>
    <x v="6"/>
    <n v="100"/>
    <x v="0"/>
    <x v="0"/>
    <m/>
    <m/>
    <m/>
    <m/>
    <m/>
    <m/>
    <d v="2020-11-17T00:00:00"/>
    <d v="2020-11-19T00:00:00"/>
    <m/>
  </r>
  <r>
    <x v="3"/>
    <x v="17"/>
    <s v="자재 기타 출고 관리"/>
    <s v="MaterialOutManage_P"/>
    <s v="한풍제약"/>
    <x v="6"/>
    <n v="100"/>
    <x v="0"/>
    <x v="0"/>
    <m/>
    <m/>
    <m/>
    <m/>
    <m/>
    <m/>
    <d v="2020-11-17T00:00:00"/>
    <d v="2020-11-19T00:00:00"/>
    <m/>
  </r>
  <r>
    <x v="3"/>
    <x v="17"/>
    <s v="원료별 PickingOrder 조회"/>
    <s v="PickingOrder"/>
    <s v="한풍제약"/>
    <x v="6"/>
    <n v="100"/>
    <x v="0"/>
    <x v="0"/>
    <m/>
    <s v="공통툴바 불필요"/>
    <m/>
    <m/>
    <m/>
    <m/>
    <d v="2020-11-17T00:00:00"/>
    <d v="2020-11-19T00:00:00"/>
    <m/>
  </r>
  <r>
    <x v="3"/>
    <x v="17"/>
    <s v="Picking 관리"/>
    <s v="PickingManage"/>
    <s v="한풍제약"/>
    <x v="6"/>
    <n v="100"/>
    <x v="0"/>
    <x v="0"/>
    <m/>
    <m/>
    <s v="공통툴바 수정작업 필요"/>
    <m/>
    <m/>
    <m/>
    <d v="2020-11-17T00:00:00"/>
    <d v="2020-11-17T00:00:00"/>
    <m/>
  </r>
  <r>
    <x v="3"/>
    <x v="17"/>
    <s v="원료 유효기간 현황"/>
    <s v="ValidDate_List"/>
    <s v="한풍제약"/>
    <x v="6"/>
    <n v="90"/>
    <x v="1"/>
    <x v="3"/>
    <s v="O"/>
    <s v="공통팝업 개발 =&gt; 개별로 개발"/>
    <s v="전자서명 작업필요 =&gt; 공통 UI 개발 적용"/>
    <m/>
    <m/>
    <m/>
    <d v="2020-11-17T00:00:00"/>
    <d v="2020-11-26T00:00:00"/>
    <m/>
  </r>
  <r>
    <x v="3"/>
    <x v="17"/>
    <s v="원료 예약량 조회"/>
    <s v="MaterialReserveQtyList_M"/>
    <s v="한풍제약"/>
    <x v="6"/>
    <n v="100"/>
    <x v="0"/>
    <x v="0"/>
    <m/>
    <s v="공통툴바 불필요"/>
    <m/>
    <m/>
    <m/>
    <m/>
    <d v="2020-11-17T00:00:00"/>
    <d v="2020-11-19T00:00:00"/>
    <m/>
  </r>
  <r>
    <x v="3"/>
    <x v="17"/>
    <s v="자재 예약량 조회"/>
    <s v="MaterialReserveQtyList_P"/>
    <s v="한풍제약"/>
    <x v="6"/>
    <n v="100"/>
    <x v="0"/>
    <x v="0"/>
    <m/>
    <s v="공통툴바 불필요"/>
    <m/>
    <m/>
    <m/>
    <m/>
    <d v="2020-11-17T00:00:00"/>
    <d v="2020-11-19T00:00:00"/>
    <m/>
  </r>
  <r>
    <x v="3"/>
    <x v="19"/>
    <s v="원료 적치 현황"/>
    <s v="StackSearch_M"/>
    <s v="한풍제약"/>
    <x v="2"/>
    <n v="100"/>
    <x v="0"/>
    <x v="0"/>
    <m/>
    <m/>
    <m/>
    <m/>
    <m/>
    <m/>
    <d v="2020-11-17T00:00:00"/>
    <m/>
    <m/>
  </r>
  <r>
    <x v="3"/>
    <x v="19"/>
    <s v="자재 적치 현황"/>
    <s v="StackSearch_P"/>
    <s v="한풍제약"/>
    <x v="2"/>
    <n v="100"/>
    <x v="0"/>
    <x v="0"/>
    <m/>
    <m/>
    <m/>
    <m/>
    <m/>
    <m/>
    <d v="2020-11-17T00:00:00"/>
    <m/>
    <m/>
  </r>
  <r>
    <x v="3"/>
    <x v="19"/>
    <s v="원료 적치 관리"/>
    <s v="StackManage_M"/>
    <s v="한풍제약"/>
    <x v="2"/>
    <n v="100"/>
    <x v="0"/>
    <x v="0"/>
    <m/>
    <m/>
    <s v="추가적인 테스트 필요"/>
    <m/>
    <m/>
    <m/>
    <d v="2020-11-17T00:00:00"/>
    <d v="2020-11-20T00:00:00"/>
    <m/>
  </r>
  <r>
    <x v="3"/>
    <x v="19"/>
    <s v="자재 적치 관리"/>
    <s v="StackManage_P"/>
    <s v="한풍제약"/>
    <x v="2"/>
    <n v="100"/>
    <x v="0"/>
    <x v="0"/>
    <m/>
    <m/>
    <s v="추가적인 테스트 필요"/>
    <m/>
    <m/>
    <m/>
    <d v="2020-11-17T00:00:00"/>
    <d v="2020-11-20T00:00:00"/>
    <m/>
  </r>
  <r>
    <x v="3"/>
    <x v="19"/>
    <s v="원료 불출지시"/>
    <s v="OrderMaterialLocation"/>
    <s v="한풍제약"/>
    <x v="2"/>
    <n v="100"/>
    <x v="0"/>
    <x v="0"/>
    <m/>
    <m/>
    <m/>
    <m/>
    <m/>
    <m/>
    <d v="2020-11-17T00:00:00"/>
    <m/>
    <m/>
  </r>
  <r>
    <x v="3"/>
    <x v="19"/>
    <s v="자재 불출지시"/>
    <s v="OrderPackLocation"/>
    <s v="한풍제약"/>
    <x v="2"/>
    <n v="100"/>
    <x v="0"/>
    <x v="0"/>
    <m/>
    <m/>
    <m/>
    <m/>
    <m/>
    <m/>
    <d v="2020-11-17T00:00:00"/>
    <m/>
    <m/>
  </r>
  <r>
    <x v="3"/>
    <x v="19"/>
    <s v="원료 불출합계"/>
    <s v="OrderMaterialSum"/>
    <s v="한풍제약"/>
    <x v="2"/>
    <n v="100"/>
    <x v="0"/>
    <x v="0"/>
    <m/>
    <m/>
    <s v="추가적인 테스트 필요"/>
    <m/>
    <m/>
    <m/>
    <d v="2020-11-17T00:00:00"/>
    <d v="2020-11-20T00:00:00"/>
    <m/>
  </r>
  <r>
    <x v="3"/>
    <x v="19"/>
    <s v="원자재 셀 적치 현황"/>
    <s v="CellStackStatus"/>
    <s v="한풍제약"/>
    <x v="2"/>
    <n v="100"/>
    <x v="0"/>
    <x v="0"/>
    <m/>
    <m/>
    <s v="추가적인 테스트 필요"/>
    <m/>
    <m/>
    <m/>
    <d v="2020-11-17T00:00:00"/>
    <d v="2020-11-20T00:00:00"/>
    <m/>
  </r>
  <r>
    <x v="3"/>
    <x v="20"/>
    <s v="완제품 입고 등록"/>
    <s v="ItemProduction"/>
    <s v="한풍제약"/>
    <x v="2"/>
    <n v="100"/>
    <x v="0"/>
    <x v="0"/>
    <m/>
    <m/>
    <s v="DB검증필요, 공통기능(엑셀다운로드, 그리드row별 저장) 추가적인 작업필요"/>
    <m/>
    <m/>
    <m/>
    <d v="2020-11-17T00:00:00"/>
    <d v="2020-11-20T00:00:00"/>
    <m/>
  </r>
  <r>
    <x v="3"/>
    <x v="20"/>
    <s v="완제품 출하승인 조회"/>
    <s v="PackingResultInq2"/>
    <s v="한풍제약"/>
    <x v="2"/>
    <n v="100"/>
    <x v="0"/>
    <x v="0"/>
    <m/>
    <m/>
    <s v="DB 검증필요"/>
    <s v="통합테스트시 재체크"/>
    <m/>
    <m/>
    <d v="2020-11-17T00:00:00"/>
    <d v="2020-11-20T00:00:00"/>
    <m/>
  </r>
  <r>
    <x v="3"/>
    <x v="20"/>
    <s v="완제품 인수인계"/>
    <s v="ProductTransfer"/>
    <s v="한풍제약"/>
    <x v="2"/>
    <n v="100"/>
    <x v="0"/>
    <x v="0"/>
    <m/>
    <m/>
    <s v="DB 검증필요"/>
    <s v="통합테스트시 재체크"/>
    <m/>
    <m/>
    <d v="2020-11-17T00:00:00"/>
    <d v="2020-11-20T00:00:00"/>
    <m/>
  </r>
  <r>
    <x v="3"/>
    <x v="21"/>
    <s v="현장 출고지시"/>
    <s v="DespatchManageOrder2"/>
    <s v="한풍제약"/>
    <x v="6"/>
    <n v="90"/>
    <x v="1"/>
    <x v="2"/>
    <m/>
    <m/>
    <s v="복잡한 페이지라 추가적인 테스트 필요"/>
    <m/>
    <m/>
    <m/>
    <d v="2020-11-17T00:00:00"/>
    <d v="2020-11-26T00:00:00"/>
    <m/>
  </r>
  <r>
    <x v="3"/>
    <x v="21"/>
    <s v="출고 전표 등록"/>
    <s v="DespatchManage2"/>
    <s v="한풍제약"/>
    <x v="6"/>
    <n v="90"/>
    <x v="1"/>
    <x v="2"/>
    <m/>
    <m/>
    <s v="복잡한 페이지라 추가적인 테스트 필요"/>
    <m/>
    <m/>
    <m/>
    <d v="2020-11-17T00:00:00"/>
    <d v="2020-11-26T00:00:00"/>
    <m/>
  </r>
  <r>
    <x v="3"/>
    <x v="22"/>
    <s v="완제품 재고 현황"/>
    <s v="ItemStockStatus"/>
    <s v="한풍제약"/>
    <x v="2"/>
    <n v="100"/>
    <x v="0"/>
    <x v="0"/>
    <m/>
    <m/>
    <s v="DB 검증필요"/>
    <s v="통합테스트시 재체크"/>
    <m/>
    <m/>
    <d v="2020-11-17T00:00:00"/>
    <d v="2020-11-20T00:00:00"/>
    <m/>
  </r>
  <r>
    <x v="3"/>
    <x v="22"/>
    <s v="완제품 수불 이력"/>
    <s v="ItemInOut"/>
    <s v="한풍제약"/>
    <x v="2"/>
    <n v="100"/>
    <x v="0"/>
    <x v="0"/>
    <m/>
    <m/>
    <s v="DB 검증필요"/>
    <s v="통합테스트시 재체크"/>
    <m/>
    <m/>
    <d v="2020-11-17T00:00:00"/>
    <d v="2020-11-20T00:00:00"/>
    <m/>
  </r>
  <r>
    <x v="3"/>
    <x v="22"/>
    <s v="완제품 팔레트 수불이력"/>
    <s v="ItemInOutStatus"/>
    <s v="한풍제약"/>
    <x v="6"/>
    <n v="100"/>
    <x v="0"/>
    <x v="0"/>
    <m/>
    <m/>
    <m/>
    <m/>
    <m/>
    <m/>
    <d v="2020-11-17T00:00:00"/>
    <d v="2020-11-19T00:00:00"/>
    <m/>
  </r>
  <r>
    <x v="3"/>
    <x v="22"/>
    <s v="완제품 사용 내역(수불장)"/>
    <s v="ItemUseList2_Item"/>
    <s v="한풍제약"/>
    <x v="6"/>
    <n v="100"/>
    <x v="0"/>
    <x v="0"/>
    <m/>
    <m/>
    <m/>
    <m/>
    <m/>
    <m/>
    <d v="2020-11-17T00:00:00"/>
    <d v="2020-11-20T00:00:00"/>
    <m/>
  </r>
  <r>
    <x v="3"/>
    <x v="22"/>
    <s v="완제품 월간 수불"/>
    <s v="ItemMonthlyStock"/>
    <s v="한풍제약"/>
    <x v="6"/>
    <n v="100"/>
    <x v="0"/>
    <x v="0"/>
    <m/>
    <m/>
    <m/>
    <m/>
    <m/>
    <m/>
    <d v="2020-11-17T00:00:00"/>
    <d v="2020-11-20T00:00:00"/>
    <m/>
  </r>
  <r>
    <x v="3"/>
    <x v="22"/>
    <s v="완제품 기타 입고 등록"/>
    <s v="ItemInManage"/>
    <s v="한풍제약"/>
    <x v="3"/>
    <n v="100"/>
    <x v="0"/>
    <x v="0"/>
    <s v="O"/>
    <s v="작업완료"/>
    <s v="공통 UI 반영 필요 &gt; toolbar 작업, CRUD 수정완료"/>
    <m/>
    <m/>
    <m/>
    <d v="2020-11-17T00:00:00"/>
    <d v="2020-11-18T00:00:00"/>
    <m/>
  </r>
  <r>
    <x v="3"/>
    <x v="22"/>
    <s v="완제품 기타 출고 등록"/>
    <s v="ItemOutManage"/>
    <s v="한풍제약"/>
    <x v="3"/>
    <n v="100"/>
    <x v="0"/>
    <x v="0"/>
    <s v="O"/>
    <s v="작업완료"/>
    <s v="공통 UI 반영 필요 &gt; toolbar 작업, CRUD 수정완료"/>
    <m/>
    <m/>
    <m/>
    <d v="2020-11-17T00:00:00"/>
    <d v="2020-11-18T00:00:00"/>
    <m/>
  </r>
  <r>
    <x v="3"/>
    <x v="23"/>
    <s v="완제품 적치 현황"/>
    <s v="ItemSearch"/>
    <s v="한풍제약"/>
    <x v="2"/>
    <n v="100"/>
    <x v="0"/>
    <x v="0"/>
    <m/>
    <m/>
    <s v="DB 검증필요"/>
    <s v="통합테스트시 재체크"/>
    <m/>
    <m/>
    <d v="2020-11-17T00:00:00"/>
    <d v="2020-11-20T00:00:00"/>
    <m/>
  </r>
  <r>
    <x v="3"/>
    <x v="23"/>
    <s v="완제품 적치 등록"/>
    <s v="ItemManage"/>
    <s v="한풍제약"/>
    <x v="2"/>
    <n v="100"/>
    <x v="0"/>
    <x v="0"/>
    <m/>
    <m/>
    <s v="DB 검증필요"/>
    <s v="통합테스트시 재체크"/>
    <m/>
    <m/>
    <d v="2020-11-17T00:00:00"/>
    <d v="2020-11-20T00:00:00"/>
    <m/>
  </r>
  <r>
    <x v="3"/>
    <x v="23"/>
    <s v="완제품 위치 조회"/>
    <s v="LocationItemSelect"/>
    <s v="한풍제약"/>
    <x v="2"/>
    <n v="100"/>
    <x v="0"/>
    <x v="0"/>
    <m/>
    <m/>
    <s v="DB 검증필요"/>
    <s v="통합테스트시 재체크"/>
    <m/>
    <m/>
    <d v="2020-11-17T00:00:00"/>
    <d v="2020-11-20T00:00:00"/>
    <m/>
  </r>
  <r>
    <x v="3"/>
    <x v="23"/>
    <s v="완제품 셀 적치 현황"/>
    <s v="CellStackStatus_I"/>
    <s v="한풍제약"/>
    <x v="2"/>
    <n v="100"/>
    <x v="0"/>
    <x v="0"/>
    <m/>
    <m/>
    <s v="DB 검증필요"/>
    <s v="통합테스트시 재체크"/>
    <m/>
    <m/>
    <d v="2020-11-17T00:00:00"/>
    <d v="2020-11-20T00:00:00"/>
    <m/>
  </r>
  <r>
    <x v="4"/>
    <x v="24"/>
    <s v="설비 고장 신고"/>
    <s v="Notify"/>
    <s v="영진약품"/>
    <x v="7"/>
    <n v="100"/>
    <x v="0"/>
    <x v="0"/>
    <m/>
    <m/>
    <m/>
    <m/>
    <m/>
    <m/>
    <d v="2020-11-17T00:00:00"/>
    <m/>
    <m/>
  </r>
  <r>
    <x v="4"/>
    <x v="24"/>
    <s v="설비 고장수리 관리"/>
    <s v="TroubleConduct"/>
    <s v="영진약품"/>
    <x v="7"/>
    <n v="100"/>
    <x v="0"/>
    <x v="0"/>
    <m/>
    <m/>
    <m/>
    <m/>
    <m/>
    <m/>
    <d v="2020-11-17T00:00:00"/>
    <m/>
    <m/>
  </r>
  <r>
    <x v="4"/>
    <x v="24"/>
    <s v="부품 코드 등록"/>
    <s v="PartManage"/>
    <s v="영진약품"/>
    <x v="7"/>
    <n v="100"/>
    <x v="0"/>
    <x v="0"/>
    <m/>
    <m/>
    <m/>
    <m/>
    <m/>
    <m/>
    <d v="2020-11-17T00:00:00"/>
    <m/>
    <m/>
  </r>
  <r>
    <x v="4"/>
    <x v="24"/>
    <s v="설비 부품 등록"/>
    <s v="PartRegister"/>
    <s v="영진약품"/>
    <x v="7"/>
    <n v="100"/>
    <x v="0"/>
    <x v="0"/>
    <m/>
    <m/>
    <m/>
    <m/>
    <m/>
    <m/>
    <d v="2020-11-17T00:00:00"/>
    <m/>
    <m/>
  </r>
  <r>
    <x v="4"/>
    <x v="24"/>
    <s v="설비 점검/수리 로그북"/>
    <s v="PartHistory"/>
    <s v="영진약품"/>
    <x v="7"/>
    <n v="100"/>
    <x v="0"/>
    <x v="0"/>
    <m/>
    <m/>
    <m/>
    <m/>
    <m/>
    <m/>
    <d v="2020-11-17T00:00:00"/>
    <m/>
    <m/>
  </r>
  <r>
    <x v="4"/>
    <x v="24"/>
    <s v="부품 입출고 관리"/>
    <s v="PartsInOutRegi"/>
    <s v="영진약품"/>
    <x v="7"/>
    <n v="100"/>
    <x v="0"/>
    <x v="0"/>
    <m/>
    <m/>
    <m/>
    <m/>
    <m/>
    <m/>
    <d v="2020-11-17T00:00:00"/>
    <m/>
    <m/>
  </r>
  <r>
    <x v="4"/>
    <x v="25"/>
    <s v="설비 수집 데이터"/>
    <s v="EquipmentCollectData"/>
    <s v="태경산업"/>
    <x v="5"/>
    <n v="50"/>
    <x v="1"/>
    <x v="4"/>
    <s v="O"/>
    <s v="설비 i/f  테스트 필요 (최차장님과 협의필요)"/>
    <s v="DB(현장프로그램연동,박찬훈DR랑 협의필요후 일정산출가능=&gt;11.17일예정) =&gt; 설비i/F데이터라 최차장님과 협의필요"/>
    <m/>
    <m/>
    <m/>
    <d v="2020-11-17T00:00:00"/>
    <m/>
    <m/>
  </r>
  <r>
    <x v="4"/>
    <x v="25"/>
    <s v="설비 가동현황"/>
    <s v="EquipmentOperationStatus"/>
    <s v="태경산업"/>
    <x v="5"/>
    <n v="50"/>
    <x v="1"/>
    <x v="4"/>
    <s v="O"/>
    <s v="설비 i/f  테스트 필요 (최차장님과 협의필요)"/>
    <s v="DB(현장프로그램연동,박찬훈DR랑 협의필요후 일정산출가능=&gt;11.17일예정) =&gt; 설비i/F데이터라 최차장님과 협의필요"/>
    <m/>
    <m/>
    <m/>
    <d v="2020-11-17T00:00:00"/>
    <m/>
    <m/>
  </r>
  <r>
    <x v="4"/>
    <x v="25"/>
    <s v="GMP+CCP점검 항목등록"/>
    <s v="HACCP_CodeRegistration"/>
    <s v="태경산업"/>
    <x v="6"/>
    <n v="100"/>
    <x v="0"/>
    <x v="0"/>
    <m/>
    <m/>
    <m/>
    <m/>
    <m/>
    <m/>
    <d v="2020-11-17T00:00:00"/>
    <d v="2020-11-17T00:00:00"/>
    <m/>
  </r>
  <r>
    <x v="4"/>
    <x v="25"/>
    <s v="GMP+CCP점검 일지 관리"/>
    <s v="HACCP_ManagementScreen"/>
    <s v="태경산업"/>
    <x v="6"/>
    <n v="50"/>
    <x v="1"/>
    <x v="3"/>
    <m/>
    <s v="작업진행중"/>
    <s v="전무님 미팅후, 확정서류 기준 작업 진행중(11.28~)"/>
    <s v="실사점검으로 우선순위 조정(sp개발, 레포트 최대5개, 화면개발, 12월 3일부터 실사점검예정)"/>
    <m/>
    <m/>
    <d v="2020-11-17T00:00:00"/>
    <d v="2020-11-2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olHeaderCaption="개발자">
  <location ref="I18:J24" firstHeaderRow="1" firstDataRow="1" firstDataCol="1"/>
  <pivotFields count="18">
    <pivotField axis="axisRow" showAll="0">
      <items count="6">
        <item sd="0" x="2"/>
        <item sd="0" x="3"/>
        <item sd="0" x="0"/>
        <item sd="0" x="4"/>
        <item sd="0" x="1"/>
        <item t="default"/>
      </items>
    </pivotField>
    <pivotField axis="axisRow" showAll="0">
      <items count="28">
        <item x="14"/>
        <item x="25"/>
        <item x="8"/>
        <item x="13"/>
        <item x="24"/>
        <item x="10"/>
        <item x="18"/>
        <item x="2"/>
        <item x="0"/>
        <item x="1"/>
        <item x="9"/>
        <item x="23"/>
        <item x="20"/>
        <item x="22"/>
        <item x="21"/>
        <item x="19"/>
        <item x="16"/>
        <item x="17"/>
        <item x="12"/>
        <item x="11"/>
        <item x="15"/>
        <item x="5"/>
        <item x="6"/>
        <item x="7"/>
        <item x="4"/>
        <item x="3"/>
        <item m="1" x="26"/>
        <item t="default"/>
      </items>
    </pivotField>
    <pivotField showAll="0"/>
    <pivotField showAll="0"/>
    <pivotField showAll="0"/>
    <pivotField showAll="0">
      <items count="10">
        <item x="3"/>
        <item x="5"/>
        <item x="4"/>
        <item x="2"/>
        <item x="1"/>
        <item x="6"/>
        <item h="1" x="7"/>
        <item x="0"/>
        <item m="1" x="8"/>
        <item t="default"/>
      </items>
    </pivotField>
    <pivotField showAll="0" defaultSubtota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매뉴수" fld="7" subtotal="count" baseField="0" baseItem="0"/>
  </dataFields>
  <formats count="10">
    <format dxfId="28">
      <pivotArea type="origin" dataOnly="0" labelOnly="1" outline="0" fieldPosition="0"/>
    </format>
    <format dxfId="27">
      <pivotArea field="5" type="button" dataOnly="0" labelOnly="1" outline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dataOnly="0" labelOnly="1" grandCol="1" outline="0" fieldPosition="0"/>
    </format>
    <format dxfId="21">
      <pivotArea dataOnly="0" labelOnly="1" grandCol="1" outline="0" fieldPosition="0"/>
    </format>
    <format dxfId="20">
      <pivotArea dataOnly="0" labelOnly="1" grandCol="1" outline="0" fieldPosition="0"/>
    </format>
    <format dxfId="19">
      <pivotArea dataOnly="0" labelOnly="1" fieldPosition="0">
        <references count="1">
          <reference field="1" count="0"/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olHeaderCaption="카테고리">
  <location ref="I4:O10" firstHeaderRow="1" firstDataRow="2" firstDataCol="1"/>
  <pivotFields count="18">
    <pivotField axis="axisCol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ataField="1" showAll="0"/>
    <pivotField axis="axisRow" showAll="0" defaultSubtotal="0">
      <items count="9">
        <item h="1" x="0"/>
        <item m="1" x="8"/>
        <item x="3"/>
        <item m="1" x="6"/>
        <item x="1"/>
        <item m="1" x="7"/>
        <item x="2"/>
        <item x="4"/>
        <item m="1" x="5"/>
      </items>
    </pivotField>
    <pivotField showAll="0" defaultSubtota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8"/>
  </rowFields>
  <rowItems count="5">
    <i>
      <x v="2"/>
    </i>
    <i>
      <x v="4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이슈유형별" fld="7" subtotal="count" baseField="0" baseItem="0"/>
  </dataFields>
  <formats count="15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0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8" type="button" dataOnly="0" labelOnly="1" outline="0" axis="axisRow" fieldPosition="0"/>
    </format>
    <format dxfId="37">
      <pivotArea dataOnly="0" labelOnly="1" fieldPosition="0">
        <references count="1">
          <reference field="8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Col="1" outline="0" fieldPosition="0"/>
    </format>
    <format dxfId="33">
      <pivotArea collapsedLevelsAreSubtotals="1" fieldPosition="0">
        <references count="1">
          <reference field="8" count="1">
            <x v="0"/>
          </reference>
        </references>
      </pivotArea>
    </format>
    <format dxfId="32">
      <pivotArea dataOnly="0" labelOnly="1" fieldPosition="0">
        <references count="1">
          <reference field="8" count="1">
            <x v="0"/>
          </reference>
        </references>
      </pivotArea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olHeaderCaption="진행상태">
  <location ref="B18:F25" firstHeaderRow="1" firstDataRow="2" firstDataCol="1"/>
  <pivotFields count="18">
    <pivotField axis="axisRow" showAll="0">
      <items count="6">
        <item sd="0" x="2"/>
        <item sd="0" x="3"/>
        <item sd="0" x="0"/>
        <item sd="0" x="4"/>
        <item sd="0" x="1"/>
        <item t="default"/>
      </items>
    </pivotField>
    <pivotField axis="axisRow" showAll="0">
      <items count="28">
        <item x="14"/>
        <item x="25"/>
        <item x="8"/>
        <item x="13"/>
        <item x="24"/>
        <item x="10"/>
        <item x="18"/>
        <item x="2"/>
        <item x="0"/>
        <item x="1"/>
        <item x="9"/>
        <item x="23"/>
        <item x="20"/>
        <item x="22"/>
        <item x="21"/>
        <item x="19"/>
        <item x="16"/>
        <item x="17"/>
        <item x="12"/>
        <item x="11"/>
        <item x="15"/>
        <item x="5"/>
        <item x="6"/>
        <item x="7"/>
        <item x="4"/>
        <item x="3"/>
        <item m="1" x="26"/>
        <item t="default"/>
      </items>
    </pivotField>
    <pivotField showAll="0"/>
    <pivotField showAll="0"/>
    <pivotField showAll="0"/>
    <pivotField showAll="0"/>
    <pivotField showAll="0" defaultSubtotal="0"/>
    <pivotField axis="axisCol" showAll="0">
      <items count="5">
        <item n="진행중" x="1"/>
        <item n="이슈" x="2"/>
        <item n="완료" x="0"/>
        <item m="1" x="3"/>
        <item t="default"/>
      </items>
    </pivotField>
    <pivotField dataField="1"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개수 : 이슈유형" fld="8" subtotal="count" baseField="0" baseItem="0"/>
  </dataFields>
  <formats count="12">
    <format dxfId="55">
      <pivotArea type="origin" dataOnly="0" labelOnly="1" outline="0" fieldPosition="0"/>
    </format>
    <format dxfId="54">
      <pivotArea field="7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Col="1" outline="0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fieldPosition="0">
        <references count="2">
          <reference field="0" count="1" selected="0">
            <x v="0"/>
          </reference>
          <reference field="1" count="7">
            <x v="0"/>
            <x v="2"/>
            <x v="3"/>
            <x v="5"/>
            <x v="10"/>
            <x v="18"/>
            <x v="19"/>
          </reference>
        </references>
      </pivotArea>
    </format>
    <format dxfId="47">
      <pivotArea dataOnly="0" labelOnly="1" fieldPosition="0">
        <references count="2">
          <reference field="0" count="1" selected="0">
            <x v="1"/>
          </reference>
          <reference field="1" count="9">
            <x v="6"/>
            <x v="11"/>
            <x v="12"/>
            <x v="13"/>
            <x v="14"/>
            <x v="15"/>
            <x v="16"/>
            <x v="17"/>
            <x v="20"/>
          </reference>
        </references>
      </pivotArea>
    </format>
    <format dxfId="46">
      <pivotArea dataOnly="0" labelOnly="1" fieldPosition="0">
        <references count="2">
          <reference field="0" count="1" selected="0">
            <x v="2"/>
          </reference>
          <reference field="1" count="5">
            <x v="7"/>
            <x v="8"/>
            <x v="9"/>
            <x v="24"/>
            <x v="25"/>
          </reference>
        </references>
      </pivotArea>
    </format>
    <format dxfId="45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4"/>
          </reference>
        </references>
      </pivotArea>
    </format>
    <format dxfId="44">
      <pivotArea dataOnly="0" labelOnly="1" fieldPosition="0">
        <references count="2">
          <reference field="0" count="1" selected="0">
            <x v="4"/>
          </reference>
          <reference field="1" count="4">
            <x v="21"/>
            <x v="22"/>
            <x v="23"/>
            <x v="26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진행상태" colHeaderCaption="진행상태">
  <location ref="B4:C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 defaultSubtotal="0"/>
    <pivotField axis="axisRow" dataField="1" showAll="0">
      <items count="5">
        <item n="미체크" m="1" x="3"/>
        <item n="이슈" x="2"/>
        <item n="진행중" x="1"/>
        <item n="완료" x="0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매뉴수" fld="7" subtotal="count" baseField="0" baseItem="0"/>
  </dataFields>
  <formats count="18">
    <format dxfId="73">
      <pivotArea type="all" dataOnly="0" outline="0" fieldPosition="0"/>
    </format>
    <format dxfId="72">
      <pivotArea outline="0" collapsedLevelsAreSubtotals="1" fieldPosition="0"/>
    </format>
    <format dxfId="71">
      <pivotArea collapsedLevelsAreSubtotals="1" fieldPosition="0">
        <references count="1">
          <reference field="7" count="1">
            <x v="3"/>
          </reference>
        </references>
      </pivotArea>
    </format>
    <format dxfId="70">
      <pivotArea dataOnly="0" labelOnly="1" fieldPosition="0">
        <references count="1">
          <reference field="7" count="1">
            <x v="3"/>
          </reference>
        </references>
      </pivotArea>
    </format>
    <format dxfId="69">
      <pivotArea collapsedLevelsAreSubtotals="1" fieldPosition="0">
        <references count="1">
          <reference field="7" count="1">
            <x v="3"/>
          </reference>
        </references>
      </pivotArea>
    </format>
    <format dxfId="68">
      <pivotArea dataOnly="0" labelOnly="1" fieldPosition="0">
        <references count="1">
          <reference field="7" count="1">
            <x v="3"/>
          </reference>
        </references>
      </pivotArea>
    </format>
    <format dxfId="67">
      <pivotArea collapsedLevelsAreSubtotals="1" fieldPosition="0">
        <references count="1">
          <reference field="7" count="1">
            <x v="3"/>
          </reference>
        </references>
      </pivotArea>
    </format>
    <format dxfId="66">
      <pivotArea dataOnly="0" labelOnly="1" fieldPosition="0">
        <references count="1">
          <reference field="7" count="1">
            <x v="3"/>
          </reference>
        </references>
      </pivotArea>
    </format>
    <format dxfId="65">
      <pivotArea collapsedLevelsAreSubtotals="1" fieldPosition="0">
        <references count="1">
          <reference field="7" count="1">
            <x v="3"/>
          </reference>
        </references>
      </pivotArea>
    </format>
    <format dxfId="64">
      <pivotArea dataOnly="0" labelOnly="1" fieldPosition="0">
        <references count="1">
          <reference field="7" count="1">
            <x v="3"/>
          </reference>
        </references>
      </pivotArea>
    </format>
    <format dxfId="63">
      <pivotArea collapsedLevelsAreSubtotals="1" fieldPosition="0">
        <references count="1">
          <reference field="7" count="1">
            <x v="3"/>
          </reference>
        </references>
      </pivotArea>
    </format>
    <format dxfId="62">
      <pivotArea dataOnly="0" labelOnly="1" fieldPosition="0">
        <references count="1">
          <reference field="7" count="1">
            <x v="3"/>
          </reference>
        </references>
      </pivotArea>
    </format>
    <format dxfId="61">
      <pivotArea collapsedLevelsAreSubtotals="1" fieldPosition="0">
        <references count="1">
          <reference field="7" count="1">
            <x v="3"/>
          </reference>
        </references>
      </pivotArea>
    </format>
    <format dxfId="60">
      <pivotArea dataOnly="0" labelOnly="1" fieldPosition="0">
        <references count="1">
          <reference field="7" count="1">
            <x v="3"/>
          </reference>
        </references>
      </pivotArea>
    </format>
    <format dxfId="59">
      <pivotArea collapsedLevelsAreSubtotals="1" fieldPosition="0">
        <references count="1">
          <reference field="7" count="1">
            <x v="3"/>
          </reference>
        </references>
      </pivotArea>
    </format>
    <format dxfId="58">
      <pivotArea dataOnly="0" labelOnly="1" fieldPosition="0">
        <references count="1">
          <reference field="7" count="1">
            <x v="3"/>
          </reference>
        </references>
      </pivotArea>
    </format>
    <format dxfId="57">
      <pivotArea collapsedLevelsAreSubtotals="1" fieldPosition="0">
        <references count="1">
          <reference field="7" count="1">
            <x v="3"/>
          </reference>
        </references>
      </pivotArea>
    </format>
    <format dxfId="56">
      <pivotArea dataOnly="0" labelOnly="1" fieldPosition="0">
        <references count="1">
          <reference field="7" count="1">
            <x v="3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개발자">
  <location ref="A3:E13" firstHeaderRow="1" firstDataRow="2" firstDataCol="1"/>
  <pivotFields count="18">
    <pivotField showAll="0"/>
    <pivotField showAll="0"/>
    <pivotField showAll="0"/>
    <pivotField showAll="0"/>
    <pivotField showAll="0"/>
    <pivotField axis="axisRow" showAll="0">
      <items count="10">
        <item x="3"/>
        <item x="5"/>
        <item x="4"/>
        <item x="2"/>
        <item x="1"/>
        <item x="6"/>
        <item x="7"/>
        <item x="0"/>
        <item m="1" x="8"/>
        <item t="default"/>
      </items>
    </pivotField>
    <pivotField showAll="0" defaultSubtotal="0"/>
    <pivotField axis="axisCol" showAll="0" sortType="descending">
      <items count="5">
        <item m="1" x="3"/>
        <item x="2"/>
        <item x="1"/>
        <item x="0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olHeaderCaption="개발자">
  <location ref="H18:Q51" firstHeaderRow="1" firstDataRow="2" firstDataCol="1"/>
  <pivotFields count="18">
    <pivotField axis="axisRow" showAll="0">
      <items count="6">
        <item x="2"/>
        <item x="3"/>
        <item x="0"/>
        <item x="4"/>
        <item x="1"/>
        <item t="default"/>
      </items>
    </pivotField>
    <pivotField axis="axisRow" showAll="0">
      <items count="28">
        <item x="14"/>
        <item x="25"/>
        <item x="8"/>
        <item x="13"/>
        <item x="24"/>
        <item x="10"/>
        <item x="18"/>
        <item x="2"/>
        <item x="0"/>
        <item x="1"/>
        <item x="9"/>
        <item x="23"/>
        <item x="20"/>
        <item x="22"/>
        <item x="21"/>
        <item x="19"/>
        <item x="16"/>
        <item x="17"/>
        <item x="12"/>
        <item x="11"/>
        <item x="15"/>
        <item x="5"/>
        <item x="6"/>
        <item x="7"/>
        <item x="4"/>
        <item x="3"/>
        <item m="1" x="26"/>
        <item t="default"/>
      </items>
    </pivotField>
    <pivotField showAll="0"/>
    <pivotField showAll="0"/>
    <pivotField showAll="0"/>
    <pivotField axis="axisCol" showAll="0">
      <items count="10">
        <item x="3"/>
        <item x="5"/>
        <item x="4"/>
        <item x="2"/>
        <item x="1"/>
        <item x="6"/>
        <item x="7"/>
        <item x="0"/>
        <item m="1" x="8"/>
        <item t="default"/>
      </items>
    </pivotField>
    <pivotField showAll="0" defaultSubtota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2">
    <field x="0"/>
    <field x="1"/>
  </rowFields>
  <rowItems count="32">
    <i>
      <x/>
    </i>
    <i r="1">
      <x/>
    </i>
    <i r="1">
      <x v="2"/>
    </i>
    <i r="1">
      <x v="3"/>
    </i>
    <i r="1">
      <x v="5"/>
    </i>
    <i r="1">
      <x v="10"/>
    </i>
    <i r="1">
      <x v="18"/>
    </i>
    <i r="1">
      <x v="19"/>
    </i>
    <i>
      <x v="1"/>
    </i>
    <i r="1">
      <x v="6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0"/>
    </i>
    <i>
      <x v="2"/>
    </i>
    <i r="1">
      <x v="7"/>
    </i>
    <i r="1">
      <x v="8"/>
    </i>
    <i r="1">
      <x v="9"/>
    </i>
    <i r="1">
      <x v="24"/>
    </i>
    <i r="1">
      <x v="25"/>
    </i>
    <i>
      <x v="3"/>
    </i>
    <i r="1">
      <x v="1"/>
    </i>
    <i r="1">
      <x v="4"/>
    </i>
    <i>
      <x v="4"/>
    </i>
    <i r="1">
      <x v="21"/>
    </i>
    <i r="1">
      <x v="22"/>
    </i>
    <i r="1">
      <x v="23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매뉴할당" fld="7" subtotal="count" baseField="0" baseItem="0"/>
  </dataFields>
  <formats count="13">
    <format dxfId="12">
      <pivotArea type="origin" dataOnly="0" labelOnly="1" outline="0" fieldPosition="0"/>
    </format>
    <format dxfId="11">
      <pivotArea field="5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Col="1" outline="0" fieldPosition="0"/>
    </format>
    <format dxfId="6">
      <pivotArea type="all" dataOnly="0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olHeaderCaption="진행상태">
  <location ref="A18:E51" firstHeaderRow="1" firstDataRow="2" firstDataCol="1"/>
  <pivotFields count="18">
    <pivotField axis="axisRow" showAll="0">
      <items count="6">
        <item x="2"/>
        <item x="3"/>
        <item x="0"/>
        <item x="4"/>
        <item x="1"/>
        <item t="default"/>
      </items>
    </pivotField>
    <pivotField axis="axisRow" showAll="0">
      <items count="28">
        <item x="14"/>
        <item x="25"/>
        <item x="8"/>
        <item x="13"/>
        <item x="24"/>
        <item x="10"/>
        <item x="18"/>
        <item x="2"/>
        <item x="0"/>
        <item x="1"/>
        <item x="9"/>
        <item x="23"/>
        <item x="20"/>
        <item x="22"/>
        <item x="21"/>
        <item x="19"/>
        <item x="16"/>
        <item x="17"/>
        <item x="12"/>
        <item x="11"/>
        <item x="15"/>
        <item x="5"/>
        <item x="6"/>
        <item x="7"/>
        <item x="4"/>
        <item x="3"/>
        <item m="1" x="26"/>
        <item t="default"/>
      </items>
    </pivotField>
    <pivotField showAll="0"/>
    <pivotField showAll="0"/>
    <pivotField showAll="0"/>
    <pivotField showAll="0"/>
    <pivotField showAll="0" defaultSubtotal="0"/>
    <pivotField axis="axisCol" showAll="0" sortType="descending">
      <items count="5">
        <item m="1" x="3"/>
        <item x="2"/>
        <item x="1"/>
        <item x="0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2">
    <field x="0"/>
    <field x="1"/>
  </rowFields>
  <rowItems count="32">
    <i>
      <x/>
    </i>
    <i r="1">
      <x/>
    </i>
    <i r="1">
      <x v="2"/>
    </i>
    <i r="1">
      <x v="3"/>
    </i>
    <i r="1">
      <x v="5"/>
    </i>
    <i r="1">
      <x v="10"/>
    </i>
    <i r="1">
      <x v="18"/>
    </i>
    <i r="1">
      <x v="19"/>
    </i>
    <i>
      <x v="1"/>
    </i>
    <i r="1">
      <x v="6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0"/>
    </i>
    <i>
      <x v="2"/>
    </i>
    <i r="1">
      <x v="7"/>
    </i>
    <i r="1">
      <x v="8"/>
    </i>
    <i r="1">
      <x v="9"/>
    </i>
    <i r="1">
      <x v="24"/>
    </i>
    <i r="1">
      <x v="25"/>
    </i>
    <i>
      <x v="3"/>
    </i>
    <i r="1">
      <x v="1"/>
    </i>
    <i r="1">
      <x v="4"/>
    </i>
    <i>
      <x v="4"/>
    </i>
    <i r="1">
      <x v="21"/>
    </i>
    <i r="1">
      <x v="22"/>
    </i>
    <i r="1">
      <x v="23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formats count="6">
    <format dxfId="18">
      <pivotArea type="origin" dataOnly="0" labelOnly="1" outline="0" fieldPosition="0"/>
    </format>
    <format dxfId="17">
      <pivotArea field="7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7" count="0"/>
        </references>
      </pivotArea>
    </format>
    <format dxfId="13">
      <pivotArea dataOnly="0" labelOnly="1" grandCol="1" outline="0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3:H12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10">
        <item x="3"/>
        <item x="5"/>
        <item x="4"/>
        <item x="2"/>
        <item x="1"/>
        <item x="6"/>
        <item x="7"/>
        <item x="0"/>
        <item m="1" x="8"/>
        <item t="default"/>
      </items>
    </pivotField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R167" totalsRowShown="0" headerRowDxfId="95" headerRowBorderDxfId="94" tableBorderDxfId="93" totalsRowBorderDxfId="92">
  <autoFilter ref="A1:R167">
    <filterColumn colId="7">
      <filters>
        <filter val="ING"/>
      </filters>
    </filterColumn>
  </autoFilter>
  <tableColumns count="18">
    <tableColumn id="1" name="카테고리1" dataDxfId="91"/>
    <tableColumn id="2" name="카테고리2" dataDxfId="90"/>
    <tableColumn id="3" name="프로그램명" dataDxfId="89"/>
    <tableColumn id="4" name="폼코드" dataDxfId="88"/>
    <tableColumn id="5" name="기준시스템" dataDxfId="87"/>
    <tableColumn id="6" name="작업자" dataDxfId="86"/>
    <tableColumn id="7" name="진행율_x000a_(%)" dataDxfId="85"/>
    <tableColumn id="8" name="진행상태" dataDxfId="84"/>
    <tableColumn id="18" name="이슈유형" dataDxfId="83">
      <calculatedColumnFormula>IF(H2="FIN","완료","")</calculatedColumnFormula>
    </tableColumn>
    <tableColumn id="9" name="공통이슈_x000a_여부" dataDxfId="82"/>
    <tableColumn id="10" name="개별 comment" dataDxfId="81"/>
    <tableColumn id="11" name="이슈_1차" dataDxfId="80"/>
    <tableColumn id="12" name="이슈_2차" dataDxfId="79"/>
    <tableColumn id="13" name="이슈_3차" dataDxfId="78"/>
    <tableColumn id="17" name="조치결과" dataDxfId="77"/>
    <tableColumn id="14" name="체크일자(최종)" dataDxfId="76"/>
    <tableColumn id="15" name="계획_완료일" dataDxfId="75"/>
    <tableColumn id="16" name="실제_완료일" dataDxfId="7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8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67"/>
  <sheetViews>
    <sheetView workbookViewId="0">
      <pane ySplit="1" topLeftCell="A2" activePane="bottomLeft" state="frozen"/>
      <selection pane="bottomLeft" activeCell="D51" sqref="D51"/>
    </sheetView>
  </sheetViews>
  <sheetFormatPr defaultRowHeight="16.5" x14ac:dyDescent="0.3"/>
  <cols>
    <col min="1" max="1" width="16" customWidth="1"/>
    <col min="2" max="2" width="16.5" bestFit="1" customWidth="1"/>
    <col min="3" max="3" width="24.75" bestFit="1" customWidth="1"/>
    <col min="4" max="4" width="27.25" bestFit="1" customWidth="1"/>
    <col min="5" max="5" width="12.125" customWidth="1"/>
    <col min="6" max="6" width="9.125" customWidth="1"/>
    <col min="7" max="7" width="11.125" bestFit="1" customWidth="1"/>
    <col min="8" max="8" width="12.125" style="5" customWidth="1"/>
    <col min="9" max="9" width="13" style="8" customWidth="1"/>
    <col min="10" max="10" width="10.75" style="8" customWidth="1"/>
    <col min="11" max="11" width="23" customWidth="1"/>
    <col min="12" max="12" width="50.25" bestFit="1" customWidth="1"/>
    <col min="13" max="13" width="22.75" bestFit="1" customWidth="1"/>
    <col min="14" max="15" width="15.625" customWidth="1"/>
    <col min="16" max="16" width="31.125" customWidth="1"/>
    <col min="17" max="19" width="15.625" style="3" customWidth="1"/>
  </cols>
  <sheetData>
    <row r="1" spans="1:19" ht="30.75" customHeight="1" x14ac:dyDescent="0.3">
      <c r="A1" s="12" t="s">
        <v>366</v>
      </c>
      <c r="B1" s="13" t="s">
        <v>367</v>
      </c>
      <c r="C1" s="13" t="s">
        <v>368</v>
      </c>
      <c r="D1" s="13" t="s">
        <v>369</v>
      </c>
      <c r="E1" s="13" t="s">
        <v>370</v>
      </c>
      <c r="F1" s="13" t="s">
        <v>371</v>
      </c>
      <c r="G1" s="15" t="s">
        <v>465</v>
      </c>
      <c r="H1" s="14" t="s">
        <v>372</v>
      </c>
      <c r="I1" s="15" t="s">
        <v>457</v>
      </c>
      <c r="J1" s="15" t="s">
        <v>449</v>
      </c>
      <c r="K1" s="14" t="s">
        <v>385</v>
      </c>
      <c r="L1" s="16" t="s">
        <v>373</v>
      </c>
      <c r="M1" s="16" t="s">
        <v>374</v>
      </c>
      <c r="N1" s="16" t="s">
        <v>375</v>
      </c>
      <c r="O1" s="16" t="s">
        <v>438</v>
      </c>
      <c r="P1" s="16" t="s">
        <v>376</v>
      </c>
      <c r="Q1" s="16" t="s">
        <v>377</v>
      </c>
      <c r="R1" s="17" t="s">
        <v>378</v>
      </c>
      <c r="S1"/>
    </row>
    <row r="2" spans="1:19" hidden="1" x14ac:dyDescent="0.3">
      <c r="A2" s="10" t="s">
        <v>2</v>
      </c>
      <c r="B2" s="1" t="s">
        <v>3</v>
      </c>
      <c r="C2" s="1" t="s">
        <v>1</v>
      </c>
      <c r="D2" s="1" t="s">
        <v>0</v>
      </c>
      <c r="E2" s="1" t="s">
        <v>4</v>
      </c>
      <c r="F2" s="1" t="s">
        <v>5</v>
      </c>
      <c r="G2" s="1">
        <v>100</v>
      </c>
      <c r="H2" s="4" t="s">
        <v>380</v>
      </c>
      <c r="I2" s="7" t="str">
        <f>IF(H2="FIN","완료","")</f>
        <v>완료</v>
      </c>
      <c r="J2" s="7"/>
      <c r="K2" s="1"/>
      <c r="L2" s="1"/>
      <c r="M2" s="1"/>
      <c r="N2" s="1"/>
      <c r="O2" s="1"/>
      <c r="P2" s="2">
        <v>44152</v>
      </c>
      <c r="Q2" s="2"/>
      <c r="R2" s="11"/>
      <c r="S2"/>
    </row>
    <row r="3" spans="1:19" hidden="1" x14ac:dyDescent="0.3">
      <c r="A3" s="10" t="s">
        <v>2</v>
      </c>
      <c r="B3" s="1" t="s">
        <v>3</v>
      </c>
      <c r="C3" s="1" t="s">
        <v>7</v>
      </c>
      <c r="D3" s="1" t="s">
        <v>6</v>
      </c>
      <c r="E3" s="1" t="s">
        <v>4</v>
      </c>
      <c r="F3" s="1" t="s">
        <v>8</v>
      </c>
      <c r="G3" s="1">
        <v>100</v>
      </c>
      <c r="H3" s="4" t="s">
        <v>380</v>
      </c>
      <c r="I3" s="7" t="str">
        <f t="shared" ref="I3:I66" si="0">IF(H3="FIN","완료","")</f>
        <v>완료</v>
      </c>
      <c r="J3" s="7"/>
      <c r="K3" s="1"/>
      <c r="L3" s="1"/>
      <c r="M3" s="1"/>
      <c r="N3" s="1"/>
      <c r="O3" s="1"/>
      <c r="P3" s="2">
        <v>44152</v>
      </c>
      <c r="Q3" s="2">
        <v>44152</v>
      </c>
      <c r="R3" s="11"/>
      <c r="S3"/>
    </row>
    <row r="4" spans="1:19" hidden="1" x14ac:dyDescent="0.3">
      <c r="A4" s="10" t="s">
        <v>2</v>
      </c>
      <c r="B4" s="1" t="s">
        <v>3</v>
      </c>
      <c r="C4" s="1" t="s">
        <v>10</v>
      </c>
      <c r="D4" s="1" t="s">
        <v>9</v>
      </c>
      <c r="E4" s="1" t="s">
        <v>4</v>
      </c>
      <c r="F4" s="1" t="s">
        <v>8</v>
      </c>
      <c r="G4" s="1">
        <v>100</v>
      </c>
      <c r="H4" s="4" t="s">
        <v>380</v>
      </c>
      <c r="I4" s="7" t="str">
        <f t="shared" si="0"/>
        <v>완료</v>
      </c>
      <c r="J4" s="7"/>
      <c r="K4" s="1"/>
      <c r="L4" s="1"/>
      <c r="M4" s="1"/>
      <c r="N4" s="1"/>
      <c r="O4" s="1"/>
      <c r="P4" s="2">
        <v>44152</v>
      </c>
      <c r="Q4" s="2">
        <v>44152</v>
      </c>
      <c r="R4" s="11"/>
      <c r="S4"/>
    </row>
    <row r="5" spans="1:19" hidden="1" x14ac:dyDescent="0.3">
      <c r="A5" s="10" t="s">
        <v>2</v>
      </c>
      <c r="B5" s="1" t="s">
        <v>3</v>
      </c>
      <c r="C5" s="1" t="s">
        <v>12</v>
      </c>
      <c r="D5" s="1" t="s">
        <v>11</v>
      </c>
      <c r="E5" s="1" t="s">
        <v>4</v>
      </c>
      <c r="F5" s="1" t="s">
        <v>8</v>
      </c>
      <c r="G5" s="1">
        <v>100</v>
      </c>
      <c r="H5" s="4" t="s">
        <v>380</v>
      </c>
      <c r="I5" s="7" t="str">
        <f t="shared" si="0"/>
        <v>완료</v>
      </c>
      <c r="J5" s="7"/>
      <c r="K5" s="1"/>
      <c r="L5" s="1"/>
      <c r="M5" s="1"/>
      <c r="N5" s="1"/>
      <c r="O5" s="1"/>
      <c r="P5" s="2">
        <v>44152</v>
      </c>
      <c r="Q5" s="2">
        <v>44152</v>
      </c>
      <c r="R5" s="11"/>
      <c r="S5"/>
    </row>
    <row r="6" spans="1:19" hidden="1" x14ac:dyDescent="0.3">
      <c r="A6" s="10" t="s">
        <v>2</v>
      </c>
      <c r="B6" s="1" t="s">
        <v>15</v>
      </c>
      <c r="C6" s="1" t="s">
        <v>14</v>
      </c>
      <c r="D6" s="1" t="s">
        <v>13</v>
      </c>
      <c r="E6" s="1" t="s">
        <v>4</v>
      </c>
      <c r="F6" s="1" t="s">
        <v>16</v>
      </c>
      <c r="G6" s="1">
        <v>100</v>
      </c>
      <c r="H6" s="4" t="s">
        <v>380</v>
      </c>
      <c r="I6" s="7" t="str">
        <f t="shared" si="0"/>
        <v>완료</v>
      </c>
      <c r="J6" s="7"/>
      <c r="K6" s="1"/>
      <c r="L6" s="1" t="s">
        <v>393</v>
      </c>
      <c r="M6" s="1"/>
      <c r="N6" s="1"/>
      <c r="O6" s="1"/>
      <c r="P6" s="2">
        <v>44152</v>
      </c>
      <c r="Q6" s="2">
        <v>44152</v>
      </c>
      <c r="R6" s="11"/>
      <c r="S6"/>
    </row>
    <row r="7" spans="1:19" hidden="1" x14ac:dyDescent="0.3">
      <c r="A7" s="10" t="s">
        <v>2</v>
      </c>
      <c r="B7" s="1" t="s">
        <v>15</v>
      </c>
      <c r="C7" s="1" t="s">
        <v>18</v>
      </c>
      <c r="D7" s="1" t="s">
        <v>17</v>
      </c>
      <c r="E7" s="1" t="s">
        <v>4</v>
      </c>
      <c r="F7" s="1" t="s">
        <v>8</v>
      </c>
      <c r="G7" s="1">
        <v>100</v>
      </c>
      <c r="H7" s="4" t="s">
        <v>380</v>
      </c>
      <c r="I7" s="7" t="str">
        <f t="shared" si="0"/>
        <v>완료</v>
      </c>
      <c r="J7" s="7"/>
      <c r="K7" s="1"/>
      <c r="L7" s="1"/>
      <c r="M7" s="1"/>
      <c r="N7" s="1"/>
      <c r="O7" s="1"/>
      <c r="P7" s="2">
        <v>44152</v>
      </c>
      <c r="Q7" s="2">
        <v>44152</v>
      </c>
      <c r="R7" s="11"/>
      <c r="S7"/>
    </row>
    <row r="8" spans="1:19" hidden="1" x14ac:dyDescent="0.3">
      <c r="A8" s="10" t="s">
        <v>2</v>
      </c>
      <c r="B8" s="1" t="s">
        <v>15</v>
      </c>
      <c r="C8" s="1" t="s">
        <v>20</v>
      </c>
      <c r="D8" s="1" t="s">
        <v>19</v>
      </c>
      <c r="E8" s="1" t="s">
        <v>4</v>
      </c>
      <c r="F8" s="1" t="s">
        <v>8</v>
      </c>
      <c r="G8" s="1">
        <v>100</v>
      </c>
      <c r="H8" s="4" t="s">
        <v>380</v>
      </c>
      <c r="I8" s="7" t="str">
        <f t="shared" si="0"/>
        <v>완료</v>
      </c>
      <c r="J8" s="7"/>
      <c r="K8" s="1"/>
      <c r="L8" s="1"/>
      <c r="M8" s="1"/>
      <c r="N8" s="1"/>
      <c r="O8" s="1"/>
      <c r="P8" s="2">
        <v>44152</v>
      </c>
      <c r="Q8" s="2">
        <v>44152</v>
      </c>
      <c r="R8" s="11"/>
      <c r="S8"/>
    </row>
    <row r="9" spans="1:19" hidden="1" x14ac:dyDescent="0.3">
      <c r="A9" s="10" t="s">
        <v>2</v>
      </c>
      <c r="B9" s="1" t="s">
        <v>15</v>
      </c>
      <c r="C9" s="1" t="s">
        <v>22</v>
      </c>
      <c r="D9" s="1" t="s">
        <v>21</v>
      </c>
      <c r="E9" s="1" t="s">
        <v>4</v>
      </c>
      <c r="F9" s="1" t="s">
        <v>8</v>
      </c>
      <c r="G9" s="1">
        <v>100</v>
      </c>
      <c r="H9" s="4" t="s">
        <v>380</v>
      </c>
      <c r="I9" s="7" t="str">
        <f t="shared" si="0"/>
        <v>완료</v>
      </c>
      <c r="J9" s="7"/>
      <c r="K9" s="1"/>
      <c r="L9" s="1"/>
      <c r="M9" s="1"/>
      <c r="N9" s="1"/>
      <c r="O9" s="1"/>
      <c r="P9" s="2">
        <v>44152</v>
      </c>
      <c r="Q9" s="2">
        <v>44152</v>
      </c>
      <c r="R9" s="11"/>
      <c r="S9"/>
    </row>
    <row r="10" spans="1:19" hidden="1" x14ac:dyDescent="0.3">
      <c r="A10" s="10" t="s">
        <v>2</v>
      </c>
      <c r="B10" s="1" t="s">
        <v>15</v>
      </c>
      <c r="C10" s="1" t="s">
        <v>24</v>
      </c>
      <c r="D10" s="1" t="s">
        <v>23</v>
      </c>
      <c r="E10" s="1" t="s">
        <v>4</v>
      </c>
      <c r="F10" s="1" t="s">
        <v>8</v>
      </c>
      <c r="G10" s="1">
        <v>100</v>
      </c>
      <c r="H10" s="4" t="s">
        <v>380</v>
      </c>
      <c r="I10" s="7" t="str">
        <f t="shared" si="0"/>
        <v>완료</v>
      </c>
      <c r="J10" s="7"/>
      <c r="K10" s="1"/>
      <c r="L10" s="1"/>
      <c r="M10" s="1"/>
      <c r="N10" s="1"/>
      <c r="O10" s="1"/>
      <c r="P10" s="2">
        <v>44152</v>
      </c>
      <c r="Q10" s="2">
        <v>44152</v>
      </c>
      <c r="R10" s="11"/>
      <c r="S10"/>
    </row>
    <row r="11" spans="1:19" hidden="1" x14ac:dyDescent="0.3">
      <c r="A11" s="10" t="s">
        <v>2</v>
      </c>
      <c r="B11" s="1" t="s">
        <v>15</v>
      </c>
      <c r="C11" s="1" t="s">
        <v>26</v>
      </c>
      <c r="D11" s="1" t="s">
        <v>25</v>
      </c>
      <c r="E11" s="1" t="s">
        <v>4</v>
      </c>
      <c r="F11" s="1" t="s">
        <v>8</v>
      </c>
      <c r="G11" s="1">
        <v>100</v>
      </c>
      <c r="H11" s="4" t="s">
        <v>380</v>
      </c>
      <c r="I11" s="7" t="str">
        <f t="shared" si="0"/>
        <v>완료</v>
      </c>
      <c r="J11" s="7"/>
      <c r="K11" s="1"/>
      <c r="L11" s="1"/>
      <c r="M11" s="1"/>
      <c r="N11" s="1"/>
      <c r="O11" s="1"/>
      <c r="P11" s="2">
        <v>44152</v>
      </c>
      <c r="Q11" s="2">
        <v>44152</v>
      </c>
      <c r="R11" s="11"/>
      <c r="S11"/>
    </row>
    <row r="12" spans="1:19" hidden="1" x14ac:dyDescent="0.3">
      <c r="A12" s="10" t="s">
        <v>2</v>
      </c>
      <c r="B12" s="1" t="s">
        <v>15</v>
      </c>
      <c r="C12" s="1" t="s">
        <v>28</v>
      </c>
      <c r="D12" s="1" t="s">
        <v>27</v>
      </c>
      <c r="E12" s="1" t="s">
        <v>4</v>
      </c>
      <c r="F12" s="1" t="s">
        <v>8</v>
      </c>
      <c r="G12" s="1">
        <v>100</v>
      </c>
      <c r="H12" s="4" t="s">
        <v>380</v>
      </c>
      <c r="I12" s="7" t="str">
        <f t="shared" si="0"/>
        <v>완료</v>
      </c>
      <c r="J12" s="7"/>
      <c r="K12" s="1"/>
      <c r="L12" s="1"/>
      <c r="M12" s="1"/>
      <c r="N12" s="1"/>
      <c r="O12" s="1"/>
      <c r="P12" s="2">
        <v>44152</v>
      </c>
      <c r="Q12" s="2">
        <v>44152</v>
      </c>
      <c r="R12" s="11"/>
      <c r="S12"/>
    </row>
    <row r="13" spans="1:19" hidden="1" x14ac:dyDescent="0.3">
      <c r="A13" s="10" t="s">
        <v>2</v>
      </c>
      <c r="B13" s="1" t="s">
        <v>15</v>
      </c>
      <c r="C13" s="1" t="s">
        <v>30</v>
      </c>
      <c r="D13" s="1" t="s">
        <v>29</v>
      </c>
      <c r="E13" s="1" t="s">
        <v>4</v>
      </c>
      <c r="F13" s="1" t="s">
        <v>8</v>
      </c>
      <c r="G13" s="1">
        <v>100</v>
      </c>
      <c r="H13" s="4" t="s">
        <v>380</v>
      </c>
      <c r="I13" s="7" t="str">
        <f t="shared" si="0"/>
        <v>완료</v>
      </c>
      <c r="J13" s="7"/>
      <c r="K13" s="1"/>
      <c r="L13" s="1"/>
      <c r="M13" s="1"/>
      <c r="N13" s="1"/>
      <c r="O13" s="1"/>
      <c r="P13" s="2">
        <v>44152</v>
      </c>
      <c r="Q13" s="2">
        <v>44152</v>
      </c>
      <c r="R13" s="11"/>
      <c r="S13"/>
    </row>
    <row r="14" spans="1:19" hidden="1" x14ac:dyDescent="0.3">
      <c r="A14" s="10" t="s">
        <v>2</v>
      </c>
      <c r="B14" s="1" t="s">
        <v>15</v>
      </c>
      <c r="C14" s="1" t="s">
        <v>32</v>
      </c>
      <c r="D14" s="1" t="s">
        <v>31</v>
      </c>
      <c r="E14" s="1" t="s">
        <v>4</v>
      </c>
      <c r="F14" s="1" t="s">
        <v>8</v>
      </c>
      <c r="G14" s="1">
        <v>100</v>
      </c>
      <c r="H14" s="4" t="s">
        <v>380</v>
      </c>
      <c r="I14" s="7" t="str">
        <f t="shared" si="0"/>
        <v>완료</v>
      </c>
      <c r="J14" s="7"/>
      <c r="K14" s="1"/>
      <c r="L14" s="1"/>
      <c r="M14" s="1"/>
      <c r="N14" s="1"/>
      <c r="O14" s="1"/>
      <c r="P14" s="2">
        <v>44152</v>
      </c>
      <c r="Q14" s="2">
        <v>44152</v>
      </c>
      <c r="R14" s="11"/>
      <c r="S14"/>
    </row>
    <row r="15" spans="1:19" hidden="1" x14ac:dyDescent="0.3">
      <c r="A15" s="10" t="s">
        <v>2</v>
      </c>
      <c r="B15" s="1" t="s">
        <v>15</v>
      </c>
      <c r="C15" s="1" t="s">
        <v>34</v>
      </c>
      <c r="D15" s="1" t="s">
        <v>33</v>
      </c>
      <c r="E15" s="1" t="s">
        <v>4</v>
      </c>
      <c r="F15" s="1" t="s">
        <v>8</v>
      </c>
      <c r="G15" s="1">
        <v>100</v>
      </c>
      <c r="H15" s="4" t="s">
        <v>380</v>
      </c>
      <c r="I15" s="7" t="str">
        <f t="shared" si="0"/>
        <v>완료</v>
      </c>
      <c r="J15" s="7"/>
      <c r="K15" s="1"/>
      <c r="L15" s="1"/>
      <c r="M15" s="1"/>
      <c r="N15" s="1"/>
      <c r="O15" s="1"/>
      <c r="P15" s="2">
        <v>44152</v>
      </c>
      <c r="Q15" s="2">
        <v>44152</v>
      </c>
      <c r="R15" s="11"/>
      <c r="S15"/>
    </row>
    <row r="16" spans="1:19" hidden="1" x14ac:dyDescent="0.3">
      <c r="A16" s="10" t="s">
        <v>2</v>
      </c>
      <c r="B16" s="1" t="s">
        <v>15</v>
      </c>
      <c r="C16" s="1" t="s">
        <v>36</v>
      </c>
      <c r="D16" s="1" t="s">
        <v>35</v>
      </c>
      <c r="E16" s="1" t="s">
        <v>4</v>
      </c>
      <c r="F16" s="1" t="s">
        <v>8</v>
      </c>
      <c r="G16" s="1">
        <v>100</v>
      </c>
      <c r="H16" s="4" t="s">
        <v>380</v>
      </c>
      <c r="I16" s="7" t="str">
        <f t="shared" si="0"/>
        <v>완료</v>
      </c>
      <c r="J16" s="7"/>
      <c r="K16" s="1"/>
      <c r="L16" s="1"/>
      <c r="M16" s="1"/>
      <c r="N16" s="1"/>
      <c r="O16" s="1"/>
      <c r="P16" s="2">
        <v>44152</v>
      </c>
      <c r="Q16" s="2">
        <v>44152</v>
      </c>
      <c r="R16" s="11"/>
      <c r="S16"/>
    </row>
    <row r="17" spans="1:19" hidden="1" x14ac:dyDescent="0.3">
      <c r="A17" s="10" t="s">
        <v>2</v>
      </c>
      <c r="B17" s="1" t="s">
        <v>15</v>
      </c>
      <c r="C17" s="1" t="s">
        <v>38</v>
      </c>
      <c r="D17" s="1" t="s">
        <v>37</v>
      </c>
      <c r="E17" s="1" t="s">
        <v>4</v>
      </c>
      <c r="F17" s="1" t="s">
        <v>8</v>
      </c>
      <c r="G17" s="1">
        <v>100</v>
      </c>
      <c r="H17" s="4" t="s">
        <v>380</v>
      </c>
      <c r="I17" s="7" t="str">
        <f t="shared" si="0"/>
        <v>완료</v>
      </c>
      <c r="J17" s="7"/>
      <c r="K17" s="1"/>
      <c r="L17" s="1"/>
      <c r="M17" s="1"/>
      <c r="N17" s="1"/>
      <c r="O17" s="1"/>
      <c r="P17" s="2">
        <v>44152</v>
      </c>
      <c r="Q17" s="2">
        <v>44152</v>
      </c>
      <c r="R17" s="11"/>
      <c r="S17"/>
    </row>
    <row r="18" spans="1:19" hidden="1" x14ac:dyDescent="0.3">
      <c r="A18" s="10" t="s">
        <v>2</v>
      </c>
      <c r="B18" s="1" t="s">
        <v>15</v>
      </c>
      <c r="C18" s="1" t="s">
        <v>40</v>
      </c>
      <c r="D18" s="1" t="s">
        <v>39</v>
      </c>
      <c r="E18" s="1" t="s">
        <v>4</v>
      </c>
      <c r="F18" s="1" t="s">
        <v>8</v>
      </c>
      <c r="G18" s="1">
        <v>100</v>
      </c>
      <c r="H18" s="4" t="s">
        <v>380</v>
      </c>
      <c r="I18" s="7" t="str">
        <f t="shared" si="0"/>
        <v>완료</v>
      </c>
      <c r="J18" s="7"/>
      <c r="K18" s="1"/>
      <c r="L18" s="1"/>
      <c r="M18" s="1"/>
      <c r="N18" s="1"/>
      <c r="O18" s="1"/>
      <c r="P18" s="2">
        <v>44152</v>
      </c>
      <c r="Q18" s="2">
        <v>44152</v>
      </c>
      <c r="R18" s="11"/>
      <c r="S18"/>
    </row>
    <row r="19" spans="1:19" hidden="1" x14ac:dyDescent="0.3">
      <c r="A19" s="10" t="s">
        <v>2</v>
      </c>
      <c r="B19" s="1" t="s">
        <v>15</v>
      </c>
      <c r="C19" s="1" t="s">
        <v>42</v>
      </c>
      <c r="D19" s="1" t="s">
        <v>41</v>
      </c>
      <c r="E19" s="1" t="s">
        <v>4</v>
      </c>
      <c r="F19" s="1" t="s">
        <v>43</v>
      </c>
      <c r="G19" s="1">
        <v>100</v>
      </c>
      <c r="H19" s="4" t="s">
        <v>380</v>
      </c>
      <c r="I19" s="7" t="str">
        <f t="shared" si="0"/>
        <v>완료</v>
      </c>
      <c r="J19" s="7"/>
      <c r="K19" s="1"/>
      <c r="L19" s="1"/>
      <c r="M19" s="1"/>
      <c r="N19" s="1"/>
      <c r="O19" s="1"/>
      <c r="P19" s="2">
        <v>44152</v>
      </c>
      <c r="Q19" s="2"/>
      <c r="R19" s="11"/>
      <c r="S19"/>
    </row>
    <row r="20" spans="1:19" hidden="1" x14ac:dyDescent="0.3">
      <c r="A20" s="10" t="s">
        <v>2</v>
      </c>
      <c r="B20" s="1" t="s">
        <v>46</v>
      </c>
      <c r="C20" s="1" t="s">
        <v>45</v>
      </c>
      <c r="D20" s="1" t="s">
        <v>44</v>
      </c>
      <c r="E20" s="1" t="s">
        <v>4</v>
      </c>
      <c r="F20" s="1" t="s">
        <v>8</v>
      </c>
      <c r="G20" s="1">
        <v>100</v>
      </c>
      <c r="H20" s="4" t="s">
        <v>380</v>
      </c>
      <c r="I20" s="7" t="str">
        <f t="shared" si="0"/>
        <v>완료</v>
      </c>
      <c r="J20" s="7"/>
      <c r="K20" s="1"/>
      <c r="L20" s="1"/>
      <c r="M20" s="1"/>
      <c r="N20" s="1"/>
      <c r="O20" s="1"/>
      <c r="P20" s="2">
        <v>44152</v>
      </c>
      <c r="Q20" s="2">
        <v>44152</v>
      </c>
      <c r="R20" s="11"/>
      <c r="S20"/>
    </row>
    <row r="21" spans="1:19" hidden="1" x14ac:dyDescent="0.3">
      <c r="A21" s="10" t="s">
        <v>2</v>
      </c>
      <c r="B21" s="1" t="s">
        <v>46</v>
      </c>
      <c r="C21" s="1" t="s">
        <v>48</v>
      </c>
      <c r="D21" s="1" t="s">
        <v>47</v>
      </c>
      <c r="E21" s="1" t="s">
        <v>4</v>
      </c>
      <c r="F21" s="1" t="s">
        <v>8</v>
      </c>
      <c r="G21" s="1">
        <v>100</v>
      </c>
      <c r="H21" s="4" t="s">
        <v>380</v>
      </c>
      <c r="I21" s="7" t="str">
        <f t="shared" si="0"/>
        <v>완료</v>
      </c>
      <c r="J21" s="7"/>
      <c r="K21" s="1"/>
      <c r="L21" s="1"/>
      <c r="M21" s="1"/>
      <c r="N21" s="1"/>
      <c r="O21" s="1"/>
      <c r="P21" s="2">
        <v>44152</v>
      </c>
      <c r="Q21" s="2">
        <v>44152</v>
      </c>
      <c r="R21" s="11"/>
      <c r="S21"/>
    </row>
    <row r="22" spans="1:19" hidden="1" x14ac:dyDescent="0.3">
      <c r="A22" s="10" t="s">
        <v>2</v>
      </c>
      <c r="B22" s="1" t="s">
        <v>51</v>
      </c>
      <c r="C22" s="1" t="s">
        <v>50</v>
      </c>
      <c r="D22" s="1" t="s">
        <v>49</v>
      </c>
      <c r="E22" s="1" t="s">
        <v>4</v>
      </c>
      <c r="F22" s="1" t="s">
        <v>8</v>
      </c>
      <c r="G22" s="1">
        <v>100</v>
      </c>
      <c r="H22" s="4" t="s">
        <v>380</v>
      </c>
      <c r="I22" s="7" t="s">
        <v>477</v>
      </c>
      <c r="J22" s="7"/>
      <c r="K22" s="1"/>
      <c r="L22" s="1" t="s">
        <v>389</v>
      </c>
      <c r="M22" s="1"/>
      <c r="N22" s="1"/>
      <c r="O22" s="1"/>
      <c r="P22" s="2">
        <v>44152</v>
      </c>
      <c r="Q22" s="2">
        <v>44155</v>
      </c>
      <c r="R22" s="11"/>
      <c r="S22"/>
    </row>
    <row r="23" spans="1:19" hidden="1" x14ac:dyDescent="0.3">
      <c r="A23" s="10" t="s">
        <v>2</v>
      </c>
      <c r="B23" s="1" t="s">
        <v>51</v>
      </c>
      <c r="C23" s="1" t="s">
        <v>53</v>
      </c>
      <c r="D23" s="1" t="s">
        <v>52</v>
      </c>
      <c r="E23" s="1" t="s">
        <v>4</v>
      </c>
      <c r="F23" s="1" t="s">
        <v>8</v>
      </c>
      <c r="G23" s="1">
        <v>100</v>
      </c>
      <c r="H23" s="4" t="s">
        <v>390</v>
      </c>
      <c r="I23" s="7" t="s">
        <v>432</v>
      </c>
      <c r="J23" s="7"/>
      <c r="K23" s="1"/>
      <c r="L23" s="1"/>
      <c r="M23" s="1"/>
      <c r="N23" s="1"/>
      <c r="O23" s="1"/>
      <c r="P23" s="2">
        <v>44152</v>
      </c>
      <c r="Q23" s="2">
        <v>44153</v>
      </c>
      <c r="R23" s="11"/>
      <c r="S23"/>
    </row>
    <row r="24" spans="1:19" hidden="1" x14ac:dyDescent="0.3">
      <c r="A24" s="10" t="s">
        <v>2</v>
      </c>
      <c r="B24" s="1" t="s">
        <v>51</v>
      </c>
      <c r="C24" s="1" t="s">
        <v>55</v>
      </c>
      <c r="D24" s="1" t="s">
        <v>54</v>
      </c>
      <c r="E24" s="1" t="s">
        <v>4</v>
      </c>
      <c r="F24" s="1" t="s">
        <v>8</v>
      </c>
      <c r="G24" s="1">
        <v>100</v>
      </c>
      <c r="H24" s="4" t="s">
        <v>390</v>
      </c>
      <c r="I24" s="7" t="str">
        <f t="shared" si="0"/>
        <v>완료</v>
      </c>
      <c r="J24" s="7"/>
      <c r="K24" s="1"/>
      <c r="L24" s="1"/>
      <c r="M24" s="1"/>
      <c r="N24" s="1"/>
      <c r="O24" s="1"/>
      <c r="P24" s="2">
        <v>44152</v>
      </c>
      <c r="Q24" s="2">
        <v>44153</v>
      </c>
      <c r="R24" s="11"/>
      <c r="S24"/>
    </row>
    <row r="25" spans="1:19" hidden="1" x14ac:dyDescent="0.3">
      <c r="A25" s="10" t="s">
        <v>2</v>
      </c>
      <c r="B25" s="1" t="s">
        <v>51</v>
      </c>
      <c r="C25" s="1" t="s">
        <v>57</v>
      </c>
      <c r="D25" s="1" t="s">
        <v>56</v>
      </c>
      <c r="E25" s="1" t="s">
        <v>4</v>
      </c>
      <c r="F25" s="1" t="s">
        <v>8</v>
      </c>
      <c r="G25" s="1">
        <v>100</v>
      </c>
      <c r="H25" s="4" t="s">
        <v>390</v>
      </c>
      <c r="I25" s="7" t="str">
        <f t="shared" si="0"/>
        <v>완료</v>
      </c>
      <c r="J25" s="7"/>
      <c r="K25" s="1"/>
      <c r="L25" s="1"/>
      <c r="M25" s="1"/>
      <c r="N25" s="1"/>
      <c r="O25" s="1"/>
      <c r="P25" s="2">
        <v>44152</v>
      </c>
      <c r="Q25" s="2">
        <v>44153</v>
      </c>
      <c r="R25" s="11"/>
      <c r="S25"/>
    </row>
    <row r="26" spans="1:19" hidden="1" x14ac:dyDescent="0.3">
      <c r="A26" s="10" t="s">
        <v>2</v>
      </c>
      <c r="B26" s="1" t="s">
        <v>51</v>
      </c>
      <c r="C26" s="1" t="s">
        <v>59</v>
      </c>
      <c r="D26" s="1" t="s">
        <v>58</v>
      </c>
      <c r="E26" s="1" t="s">
        <v>4</v>
      </c>
      <c r="F26" s="1" t="s">
        <v>8</v>
      </c>
      <c r="G26" s="1">
        <v>100</v>
      </c>
      <c r="H26" s="4" t="s">
        <v>380</v>
      </c>
      <c r="I26" s="7" t="s">
        <v>478</v>
      </c>
      <c r="J26" s="7"/>
      <c r="K26" s="1"/>
      <c r="L26" s="1" t="s">
        <v>389</v>
      </c>
      <c r="M26" s="1"/>
      <c r="N26" s="1"/>
      <c r="O26" s="1"/>
      <c r="P26" s="2">
        <v>44152</v>
      </c>
      <c r="Q26" s="2">
        <v>44155</v>
      </c>
      <c r="R26" s="11"/>
      <c r="S26"/>
    </row>
    <row r="27" spans="1:19" hidden="1" x14ac:dyDescent="0.3">
      <c r="A27" s="10" t="s">
        <v>2</v>
      </c>
      <c r="B27" s="1" t="s">
        <v>51</v>
      </c>
      <c r="C27" s="1" t="s">
        <v>61</v>
      </c>
      <c r="D27" s="1" t="s">
        <v>60</v>
      </c>
      <c r="E27" s="1" t="s">
        <v>4</v>
      </c>
      <c r="F27" s="1" t="s">
        <v>8</v>
      </c>
      <c r="G27" s="1">
        <v>100</v>
      </c>
      <c r="H27" s="4" t="s">
        <v>390</v>
      </c>
      <c r="I27" s="7" t="str">
        <f t="shared" si="0"/>
        <v>완료</v>
      </c>
      <c r="J27" s="7"/>
      <c r="K27" s="1"/>
      <c r="L27" s="1"/>
      <c r="M27" s="1"/>
      <c r="N27" s="1"/>
      <c r="O27" s="1"/>
      <c r="P27" s="2">
        <v>44152</v>
      </c>
      <c r="Q27" s="2">
        <v>44153</v>
      </c>
      <c r="R27" s="11"/>
      <c r="S27"/>
    </row>
    <row r="28" spans="1:19" hidden="1" x14ac:dyDescent="0.3">
      <c r="A28" s="10" t="s">
        <v>2</v>
      </c>
      <c r="B28" s="1" t="s">
        <v>51</v>
      </c>
      <c r="C28" s="1" t="s">
        <v>63</v>
      </c>
      <c r="D28" s="1" t="s">
        <v>62</v>
      </c>
      <c r="E28" s="1" t="s">
        <v>4</v>
      </c>
      <c r="F28" s="1" t="s">
        <v>8</v>
      </c>
      <c r="G28" s="1">
        <v>100</v>
      </c>
      <c r="H28" s="4" t="s">
        <v>390</v>
      </c>
      <c r="I28" s="7" t="str">
        <f t="shared" si="0"/>
        <v>완료</v>
      </c>
      <c r="J28" s="7"/>
      <c r="K28" s="1"/>
      <c r="L28" s="1"/>
      <c r="M28" s="1"/>
      <c r="N28" s="1"/>
      <c r="O28" s="1"/>
      <c r="P28" s="2">
        <v>44152</v>
      </c>
      <c r="Q28" s="2">
        <v>44153</v>
      </c>
      <c r="R28" s="11"/>
      <c r="S28"/>
    </row>
    <row r="29" spans="1:19" hidden="1" x14ac:dyDescent="0.3">
      <c r="A29" s="10" t="s">
        <v>2</v>
      </c>
      <c r="B29" s="1" t="s">
        <v>66</v>
      </c>
      <c r="C29" s="1" t="s">
        <v>65</v>
      </c>
      <c r="D29" s="1" t="s">
        <v>64</v>
      </c>
      <c r="E29" s="1" t="s">
        <v>4</v>
      </c>
      <c r="F29" s="1" t="s">
        <v>8</v>
      </c>
      <c r="G29" s="1">
        <v>100</v>
      </c>
      <c r="H29" s="4" t="s">
        <v>380</v>
      </c>
      <c r="I29" s="7" t="s">
        <v>478</v>
      </c>
      <c r="J29" s="7" t="s">
        <v>384</v>
      </c>
      <c r="K29" s="1" t="s">
        <v>466</v>
      </c>
      <c r="L29" s="1" t="s">
        <v>463</v>
      </c>
      <c r="M29" s="1"/>
      <c r="N29" s="1"/>
      <c r="O29" s="1"/>
      <c r="P29" s="2">
        <v>44152</v>
      </c>
      <c r="Q29" s="2">
        <v>44155</v>
      </c>
      <c r="R29" s="11"/>
      <c r="S29"/>
    </row>
    <row r="30" spans="1:19" hidden="1" x14ac:dyDescent="0.3">
      <c r="A30" s="10" t="s">
        <v>2</v>
      </c>
      <c r="B30" s="1" t="s">
        <v>66</v>
      </c>
      <c r="C30" s="1" t="s">
        <v>68</v>
      </c>
      <c r="D30" s="1" t="s">
        <v>67</v>
      </c>
      <c r="E30" s="1" t="s">
        <v>4</v>
      </c>
      <c r="F30" s="1" t="s">
        <v>8</v>
      </c>
      <c r="G30" s="1">
        <v>100</v>
      </c>
      <c r="H30" s="4" t="s">
        <v>380</v>
      </c>
      <c r="I30" s="7" t="s">
        <v>478</v>
      </c>
      <c r="J30" s="7" t="s">
        <v>384</v>
      </c>
      <c r="K30" s="1" t="s">
        <v>466</v>
      </c>
      <c r="L30" s="1" t="s">
        <v>463</v>
      </c>
      <c r="M30" s="1"/>
      <c r="N30" s="1"/>
      <c r="O30" s="1"/>
      <c r="P30" s="2">
        <v>44152</v>
      </c>
      <c r="Q30" s="2">
        <v>44155</v>
      </c>
      <c r="R30" s="11"/>
      <c r="S30"/>
    </row>
    <row r="31" spans="1:19" hidden="1" x14ac:dyDescent="0.3">
      <c r="A31" s="10" t="s">
        <v>2</v>
      </c>
      <c r="B31" s="1" t="s">
        <v>66</v>
      </c>
      <c r="C31" s="1" t="s">
        <v>70</v>
      </c>
      <c r="D31" s="1" t="s">
        <v>69</v>
      </c>
      <c r="E31" s="1" t="s">
        <v>4</v>
      </c>
      <c r="F31" s="1" t="s">
        <v>8</v>
      </c>
      <c r="G31" s="1">
        <v>100</v>
      </c>
      <c r="H31" s="4" t="s">
        <v>380</v>
      </c>
      <c r="I31" s="7" t="s">
        <v>478</v>
      </c>
      <c r="J31" s="7" t="s">
        <v>384</v>
      </c>
      <c r="K31" s="1" t="s">
        <v>466</v>
      </c>
      <c r="L31" s="1" t="s">
        <v>463</v>
      </c>
      <c r="M31" s="1"/>
      <c r="N31" s="1"/>
      <c r="O31" s="1"/>
      <c r="P31" s="2">
        <v>44152</v>
      </c>
      <c r="Q31" s="2">
        <v>44155</v>
      </c>
      <c r="R31" s="11"/>
      <c r="S31"/>
    </row>
    <row r="32" spans="1:19" hidden="1" x14ac:dyDescent="0.3">
      <c r="A32" s="10" t="s">
        <v>2</v>
      </c>
      <c r="B32" s="1" t="s">
        <v>66</v>
      </c>
      <c r="C32" s="1" t="s">
        <v>72</v>
      </c>
      <c r="D32" s="1" t="s">
        <v>71</v>
      </c>
      <c r="E32" s="1" t="s">
        <v>4</v>
      </c>
      <c r="F32" s="1" t="s">
        <v>8</v>
      </c>
      <c r="G32" s="1">
        <v>100</v>
      </c>
      <c r="H32" s="4" t="s">
        <v>380</v>
      </c>
      <c r="I32" s="7" t="s">
        <v>478</v>
      </c>
      <c r="J32" s="7" t="s">
        <v>384</v>
      </c>
      <c r="K32" s="1" t="s">
        <v>466</v>
      </c>
      <c r="L32" s="1" t="s">
        <v>463</v>
      </c>
      <c r="M32" s="1"/>
      <c r="N32" s="1"/>
      <c r="O32" s="1"/>
      <c r="P32" s="2">
        <v>44152</v>
      </c>
      <c r="Q32" s="2">
        <v>44155</v>
      </c>
      <c r="R32" s="11"/>
      <c r="S32"/>
    </row>
    <row r="33" spans="1:19" hidden="1" x14ac:dyDescent="0.3">
      <c r="A33" s="10" t="s">
        <v>75</v>
      </c>
      <c r="B33" s="1" t="s">
        <v>76</v>
      </c>
      <c r="C33" s="1" t="s">
        <v>74</v>
      </c>
      <c r="D33" s="1" t="s">
        <v>73</v>
      </c>
      <c r="E33" s="1" t="s">
        <v>4</v>
      </c>
      <c r="F33" s="1" t="s">
        <v>8</v>
      </c>
      <c r="G33" s="1">
        <v>80</v>
      </c>
      <c r="H33" s="4" t="s">
        <v>380</v>
      </c>
      <c r="I33" s="7" t="s">
        <v>432</v>
      </c>
      <c r="J33" s="7"/>
      <c r="K33" s="1"/>
      <c r="L33" s="1" t="s">
        <v>464</v>
      </c>
      <c r="M33" s="1"/>
      <c r="N33" s="1"/>
      <c r="O33" s="1"/>
      <c r="P33" s="2">
        <v>44152</v>
      </c>
      <c r="Q33" s="2">
        <v>44160</v>
      </c>
      <c r="R33" s="11"/>
      <c r="S33"/>
    </row>
    <row r="34" spans="1:19" x14ac:dyDescent="0.3">
      <c r="A34" s="10" t="s">
        <v>75</v>
      </c>
      <c r="B34" s="1" t="s">
        <v>76</v>
      </c>
      <c r="C34" s="1" t="s">
        <v>78</v>
      </c>
      <c r="D34" s="1" t="s">
        <v>77</v>
      </c>
      <c r="E34" s="1" t="s">
        <v>4</v>
      </c>
      <c r="F34" s="1" t="s">
        <v>8</v>
      </c>
      <c r="G34" s="1">
        <v>90</v>
      </c>
      <c r="H34" s="4" t="s">
        <v>381</v>
      </c>
      <c r="I34" s="7" t="s">
        <v>453</v>
      </c>
      <c r="J34" s="7"/>
      <c r="K34" s="1"/>
      <c r="L34" s="1" t="s">
        <v>407</v>
      </c>
      <c r="M34" s="1"/>
      <c r="N34" s="1"/>
      <c r="O34" s="1"/>
      <c r="P34" s="2">
        <v>44152</v>
      </c>
      <c r="Q34" s="2">
        <v>44160</v>
      </c>
      <c r="R34" s="11"/>
      <c r="S34"/>
    </row>
    <row r="35" spans="1:19" hidden="1" x14ac:dyDescent="0.3">
      <c r="A35" s="10" t="s">
        <v>75</v>
      </c>
      <c r="B35" s="1" t="s">
        <v>76</v>
      </c>
      <c r="C35" s="1" t="s">
        <v>80</v>
      </c>
      <c r="D35" s="1" t="s">
        <v>79</v>
      </c>
      <c r="E35" s="1" t="s">
        <v>4</v>
      </c>
      <c r="F35" s="1" t="s">
        <v>8</v>
      </c>
      <c r="G35" s="1">
        <v>100</v>
      </c>
      <c r="H35" s="4" t="s">
        <v>390</v>
      </c>
      <c r="I35" s="7" t="str">
        <f t="shared" si="0"/>
        <v>완료</v>
      </c>
      <c r="J35" s="7"/>
      <c r="K35" s="1"/>
      <c r="L35" s="1"/>
      <c r="M35" s="1"/>
      <c r="N35" s="1"/>
      <c r="O35" s="1"/>
      <c r="P35" s="2">
        <v>44152</v>
      </c>
      <c r="Q35" s="2">
        <v>44160</v>
      </c>
      <c r="R35" s="11"/>
      <c r="S35"/>
    </row>
    <row r="36" spans="1:19" x14ac:dyDescent="0.3">
      <c r="A36" s="10" t="s">
        <v>75</v>
      </c>
      <c r="B36" s="1" t="s">
        <v>83</v>
      </c>
      <c r="C36" s="1" t="s">
        <v>82</v>
      </c>
      <c r="D36" s="1" t="s">
        <v>81</v>
      </c>
      <c r="E36" s="1" t="s">
        <v>4</v>
      </c>
      <c r="F36" s="1" t="s">
        <v>8</v>
      </c>
      <c r="G36" s="1">
        <v>90</v>
      </c>
      <c r="H36" s="4" t="s">
        <v>380</v>
      </c>
      <c r="I36" s="7" t="s">
        <v>432</v>
      </c>
      <c r="J36" s="7"/>
      <c r="K36" s="1"/>
      <c r="L36" s="1" t="s">
        <v>450</v>
      </c>
      <c r="M36" s="1"/>
      <c r="N36" s="1"/>
      <c r="O36" s="1"/>
      <c r="P36" s="2">
        <v>44152</v>
      </c>
      <c r="Q36" s="2">
        <v>44160</v>
      </c>
      <c r="R36" s="11"/>
      <c r="S36"/>
    </row>
    <row r="37" spans="1:19" hidden="1" x14ac:dyDescent="0.3">
      <c r="A37" s="10" t="s">
        <v>75</v>
      </c>
      <c r="B37" s="1" t="s">
        <v>83</v>
      </c>
      <c r="C37" s="1" t="s">
        <v>85</v>
      </c>
      <c r="D37" s="1" t="s">
        <v>84</v>
      </c>
      <c r="E37" s="1" t="s">
        <v>4</v>
      </c>
      <c r="F37" s="1" t="s">
        <v>8</v>
      </c>
      <c r="G37" s="1">
        <v>100</v>
      </c>
      <c r="H37" s="4" t="s">
        <v>392</v>
      </c>
      <c r="I37" s="7" t="str">
        <f t="shared" si="0"/>
        <v>완료</v>
      </c>
      <c r="J37" s="7"/>
      <c r="K37" s="1"/>
      <c r="L37" s="1"/>
      <c r="M37" s="1"/>
      <c r="N37" s="1"/>
      <c r="O37" s="1"/>
      <c r="P37" s="2">
        <v>44152</v>
      </c>
      <c r="Q37" s="2">
        <v>44155</v>
      </c>
      <c r="R37" s="11"/>
      <c r="S37"/>
    </row>
    <row r="38" spans="1:19" hidden="1" x14ac:dyDescent="0.3">
      <c r="A38" s="10" t="s">
        <v>75</v>
      </c>
      <c r="B38" s="1" t="s">
        <v>83</v>
      </c>
      <c r="C38" s="1" t="s">
        <v>87</v>
      </c>
      <c r="D38" s="1" t="s">
        <v>86</v>
      </c>
      <c r="E38" s="1" t="s">
        <v>4</v>
      </c>
      <c r="F38" s="1" t="s">
        <v>8</v>
      </c>
      <c r="G38" s="1">
        <v>100</v>
      </c>
      <c r="H38" s="4" t="s">
        <v>392</v>
      </c>
      <c r="I38" s="7" t="str">
        <f t="shared" si="0"/>
        <v>완료</v>
      </c>
      <c r="J38" s="7"/>
      <c r="K38" s="1"/>
      <c r="L38" s="1"/>
      <c r="M38" s="1"/>
      <c r="N38" s="1"/>
      <c r="O38" s="1"/>
      <c r="P38" s="2">
        <v>44152</v>
      </c>
      <c r="Q38" s="2">
        <v>44155</v>
      </c>
      <c r="R38" s="11"/>
      <c r="S38"/>
    </row>
    <row r="39" spans="1:19" x14ac:dyDescent="0.3">
      <c r="A39" s="10" t="s">
        <v>75</v>
      </c>
      <c r="B39" s="1" t="s">
        <v>83</v>
      </c>
      <c r="C39" s="1" t="s">
        <v>89</v>
      </c>
      <c r="D39" s="1" t="s">
        <v>88</v>
      </c>
      <c r="E39" s="1" t="s">
        <v>4</v>
      </c>
      <c r="F39" s="1" t="s">
        <v>8</v>
      </c>
      <c r="G39" s="1">
        <v>90</v>
      </c>
      <c r="H39" s="4" t="s">
        <v>381</v>
      </c>
      <c r="I39" s="7" t="s">
        <v>451</v>
      </c>
      <c r="J39" s="7"/>
      <c r="K39" s="1"/>
      <c r="L39" s="1" t="s">
        <v>393</v>
      </c>
      <c r="M39" s="1"/>
      <c r="N39" s="1"/>
      <c r="O39" s="1"/>
      <c r="P39" s="2">
        <v>44152</v>
      </c>
      <c r="Q39" s="2">
        <v>44160</v>
      </c>
      <c r="R39" s="11"/>
      <c r="S39"/>
    </row>
    <row r="40" spans="1:19" x14ac:dyDescent="0.3">
      <c r="A40" s="10" t="s">
        <v>75</v>
      </c>
      <c r="B40" s="1" t="s">
        <v>83</v>
      </c>
      <c r="C40" s="1" t="s">
        <v>91</v>
      </c>
      <c r="D40" s="1" t="s">
        <v>90</v>
      </c>
      <c r="E40" s="1" t="s">
        <v>4</v>
      </c>
      <c r="F40" s="1" t="s">
        <v>8</v>
      </c>
      <c r="G40" s="1">
        <v>90</v>
      </c>
      <c r="H40" s="4" t="s">
        <v>381</v>
      </c>
      <c r="I40" s="7" t="s">
        <v>451</v>
      </c>
      <c r="J40" s="7" t="s">
        <v>391</v>
      </c>
      <c r="K40" s="1"/>
      <c r="L40" s="1" t="s">
        <v>452</v>
      </c>
      <c r="M40" s="1"/>
      <c r="N40" s="1"/>
      <c r="O40" s="1"/>
      <c r="P40" s="2">
        <v>44152</v>
      </c>
      <c r="Q40" s="2">
        <v>44160</v>
      </c>
      <c r="R40" s="11"/>
      <c r="S40"/>
    </row>
    <row r="41" spans="1:19" hidden="1" x14ac:dyDescent="0.3">
      <c r="A41" s="10" t="s">
        <v>75</v>
      </c>
      <c r="B41" s="1" t="s">
        <v>83</v>
      </c>
      <c r="C41" s="1" t="s">
        <v>93</v>
      </c>
      <c r="D41" s="1" t="s">
        <v>92</v>
      </c>
      <c r="E41" s="1" t="s">
        <v>4</v>
      </c>
      <c r="F41" s="1" t="s">
        <v>8</v>
      </c>
      <c r="G41" s="1">
        <v>100</v>
      </c>
      <c r="H41" s="4" t="s">
        <v>392</v>
      </c>
      <c r="I41" s="7" t="str">
        <f t="shared" si="0"/>
        <v>완료</v>
      </c>
      <c r="J41" s="7"/>
      <c r="K41" s="1"/>
      <c r="L41" s="1"/>
      <c r="M41" s="1"/>
      <c r="N41" s="1"/>
      <c r="O41" s="1"/>
      <c r="P41" s="2">
        <v>44152</v>
      </c>
      <c r="Q41" s="2">
        <v>44155</v>
      </c>
      <c r="R41" s="11"/>
      <c r="S41"/>
    </row>
    <row r="42" spans="1:19" hidden="1" x14ac:dyDescent="0.3">
      <c r="A42" s="10" t="s">
        <v>75</v>
      </c>
      <c r="B42" s="1" t="s">
        <v>83</v>
      </c>
      <c r="C42" s="1" t="s">
        <v>95</v>
      </c>
      <c r="D42" s="1" t="s">
        <v>94</v>
      </c>
      <c r="E42" s="1" t="s">
        <v>4</v>
      </c>
      <c r="F42" s="1" t="s">
        <v>8</v>
      </c>
      <c r="G42" s="1">
        <v>100</v>
      </c>
      <c r="H42" s="4" t="s">
        <v>392</v>
      </c>
      <c r="I42" s="7" t="str">
        <f t="shared" si="0"/>
        <v>완료</v>
      </c>
      <c r="J42" s="7"/>
      <c r="K42" s="1"/>
      <c r="L42" s="1"/>
      <c r="M42" s="1"/>
      <c r="N42" s="1"/>
      <c r="O42" s="1"/>
      <c r="P42" s="2">
        <v>44152</v>
      </c>
      <c r="Q42" s="2">
        <v>44155</v>
      </c>
      <c r="R42" s="11"/>
      <c r="S42"/>
    </row>
    <row r="43" spans="1:19" hidden="1" x14ac:dyDescent="0.3">
      <c r="A43" s="10" t="s">
        <v>75</v>
      </c>
      <c r="B43" s="1" t="s">
        <v>83</v>
      </c>
      <c r="C43" s="1" t="s">
        <v>97</v>
      </c>
      <c r="D43" s="1" t="s">
        <v>96</v>
      </c>
      <c r="E43" s="1" t="s">
        <v>4</v>
      </c>
      <c r="F43" s="1" t="s">
        <v>8</v>
      </c>
      <c r="G43" s="1">
        <v>100</v>
      </c>
      <c r="H43" s="4" t="s">
        <v>392</v>
      </c>
      <c r="I43" s="7" t="str">
        <f t="shared" si="0"/>
        <v>완료</v>
      </c>
      <c r="J43" s="7"/>
      <c r="K43" s="1"/>
      <c r="L43" s="1"/>
      <c r="M43" s="1"/>
      <c r="N43" s="1"/>
      <c r="O43" s="1"/>
      <c r="P43" s="2">
        <v>44152</v>
      </c>
      <c r="Q43" s="2">
        <v>44155</v>
      </c>
      <c r="R43" s="11"/>
      <c r="S43"/>
    </row>
    <row r="44" spans="1:19" hidden="1" x14ac:dyDescent="0.3">
      <c r="A44" s="10" t="s">
        <v>75</v>
      </c>
      <c r="B44" s="1" t="s">
        <v>83</v>
      </c>
      <c r="C44" s="1" t="s">
        <v>99</v>
      </c>
      <c r="D44" s="1" t="s">
        <v>98</v>
      </c>
      <c r="E44" s="1" t="s">
        <v>4</v>
      </c>
      <c r="F44" s="1" t="s">
        <v>8</v>
      </c>
      <c r="G44" s="1">
        <v>100</v>
      </c>
      <c r="H44" s="4" t="s">
        <v>392</v>
      </c>
      <c r="I44" s="7" t="str">
        <f t="shared" si="0"/>
        <v>완료</v>
      </c>
      <c r="J44" s="7"/>
      <c r="K44" s="1"/>
      <c r="L44" s="1"/>
      <c r="M44" s="1"/>
      <c r="N44" s="1"/>
      <c r="O44" s="1"/>
      <c r="P44" s="2">
        <v>44152</v>
      </c>
      <c r="Q44" s="2">
        <v>44155</v>
      </c>
      <c r="R44" s="11"/>
      <c r="S44"/>
    </row>
    <row r="45" spans="1:19" hidden="1" x14ac:dyDescent="0.3">
      <c r="A45" s="10" t="s">
        <v>75</v>
      </c>
      <c r="B45" s="1" t="s">
        <v>83</v>
      </c>
      <c r="C45" s="1" t="s">
        <v>101</v>
      </c>
      <c r="D45" s="1" t="s">
        <v>100</v>
      </c>
      <c r="E45" s="1" t="s">
        <v>4</v>
      </c>
      <c r="F45" s="1" t="s">
        <v>8</v>
      </c>
      <c r="G45" s="1">
        <v>100</v>
      </c>
      <c r="H45" s="4" t="s">
        <v>392</v>
      </c>
      <c r="I45" s="7" t="str">
        <f t="shared" si="0"/>
        <v>완료</v>
      </c>
      <c r="J45" s="7"/>
      <c r="K45" s="1"/>
      <c r="L45" s="1"/>
      <c r="M45" s="1"/>
      <c r="N45" s="1"/>
      <c r="O45" s="1"/>
      <c r="P45" s="2">
        <v>44152</v>
      </c>
      <c r="Q45" s="2">
        <v>44155</v>
      </c>
      <c r="R45" s="11"/>
      <c r="S45"/>
    </row>
    <row r="46" spans="1:19" hidden="1" x14ac:dyDescent="0.3">
      <c r="A46" s="10" t="s">
        <v>75</v>
      </c>
      <c r="B46" s="1" t="s">
        <v>83</v>
      </c>
      <c r="C46" s="1" t="s">
        <v>103</v>
      </c>
      <c r="D46" s="1" t="s">
        <v>102</v>
      </c>
      <c r="E46" s="1" t="s">
        <v>4</v>
      </c>
      <c r="F46" s="1" t="s">
        <v>8</v>
      </c>
      <c r="G46" s="1">
        <v>100</v>
      </c>
      <c r="H46" s="4" t="s">
        <v>392</v>
      </c>
      <c r="I46" s="7" t="str">
        <f t="shared" si="0"/>
        <v>완료</v>
      </c>
      <c r="J46" s="7"/>
      <c r="K46" s="1"/>
      <c r="L46" s="1"/>
      <c r="M46" s="1"/>
      <c r="N46" s="1"/>
      <c r="O46" s="1"/>
      <c r="P46" s="2">
        <v>44152</v>
      </c>
      <c r="Q46" s="2">
        <v>44155</v>
      </c>
      <c r="R46" s="11"/>
      <c r="S46"/>
    </row>
    <row r="47" spans="1:19" x14ac:dyDescent="0.3">
      <c r="A47" s="1" t="s">
        <v>425</v>
      </c>
      <c r="B47" s="1" t="s">
        <v>440</v>
      </c>
      <c r="C47" s="1" t="s">
        <v>444</v>
      </c>
      <c r="D47" s="1" t="s">
        <v>443</v>
      </c>
      <c r="E47" s="1" t="s">
        <v>396</v>
      </c>
      <c r="F47" s="1" t="s">
        <v>441</v>
      </c>
      <c r="G47" s="1">
        <v>80</v>
      </c>
      <c r="H47" s="4" t="s">
        <v>381</v>
      </c>
      <c r="I47" s="7" t="s">
        <v>455</v>
      </c>
      <c r="J47" s="7"/>
      <c r="K47" s="1" t="s">
        <v>426</v>
      </c>
      <c r="L47" s="1" t="s">
        <v>442</v>
      </c>
      <c r="M47" s="1"/>
      <c r="N47" s="1"/>
      <c r="O47" s="1"/>
      <c r="P47" s="2">
        <v>44152</v>
      </c>
      <c r="Q47" s="2">
        <v>44160</v>
      </c>
      <c r="R47" s="2"/>
      <c r="S47"/>
    </row>
    <row r="48" spans="1:19" x14ac:dyDescent="0.3">
      <c r="A48" s="10" t="s">
        <v>75</v>
      </c>
      <c r="B48" s="1" t="s">
        <v>106</v>
      </c>
      <c r="C48" s="1" t="s">
        <v>105</v>
      </c>
      <c r="D48" s="1" t="s">
        <v>104</v>
      </c>
      <c r="E48" s="1" t="s">
        <v>4</v>
      </c>
      <c r="F48" s="1" t="s">
        <v>8</v>
      </c>
      <c r="G48" s="1">
        <v>90</v>
      </c>
      <c r="H48" s="4" t="s">
        <v>394</v>
      </c>
      <c r="I48" s="7" t="s">
        <v>451</v>
      </c>
      <c r="J48" s="7"/>
      <c r="K48" s="1"/>
      <c r="L48" s="1" t="s">
        <v>393</v>
      </c>
      <c r="M48" s="1"/>
      <c r="N48" s="1"/>
      <c r="O48" s="1"/>
      <c r="P48" s="2">
        <v>44152</v>
      </c>
      <c r="Q48" s="2">
        <v>44160</v>
      </c>
      <c r="R48" s="11"/>
      <c r="S48"/>
    </row>
    <row r="49" spans="1:19" hidden="1" x14ac:dyDescent="0.3">
      <c r="A49" s="10" t="s">
        <v>75</v>
      </c>
      <c r="B49" s="1" t="s">
        <v>106</v>
      </c>
      <c r="C49" s="1" t="s">
        <v>108</v>
      </c>
      <c r="D49" s="1" t="s">
        <v>107</v>
      </c>
      <c r="E49" s="1" t="s">
        <v>4</v>
      </c>
      <c r="F49" s="1" t="s">
        <v>8</v>
      </c>
      <c r="G49" s="1">
        <v>100</v>
      </c>
      <c r="H49" s="4" t="s">
        <v>392</v>
      </c>
      <c r="I49" s="7" t="str">
        <f t="shared" si="0"/>
        <v>완료</v>
      </c>
      <c r="J49" s="7"/>
      <c r="K49" s="1"/>
      <c r="L49" s="1"/>
      <c r="M49" s="1"/>
      <c r="N49" s="1"/>
      <c r="O49" s="1"/>
      <c r="P49" s="2">
        <v>44152</v>
      </c>
      <c r="Q49" s="2">
        <v>44155</v>
      </c>
      <c r="R49" s="11"/>
      <c r="S49"/>
    </row>
    <row r="50" spans="1:19" hidden="1" x14ac:dyDescent="0.3">
      <c r="A50" s="10" t="s">
        <v>75</v>
      </c>
      <c r="B50" s="1" t="s">
        <v>106</v>
      </c>
      <c r="C50" s="1" t="s">
        <v>110</v>
      </c>
      <c r="D50" s="1" t="s">
        <v>109</v>
      </c>
      <c r="E50" s="1" t="s">
        <v>4</v>
      </c>
      <c r="F50" s="1" t="s">
        <v>8</v>
      </c>
      <c r="G50" s="1">
        <v>100</v>
      </c>
      <c r="H50" s="4" t="s">
        <v>392</v>
      </c>
      <c r="I50" s="7" t="str">
        <f t="shared" si="0"/>
        <v>완료</v>
      </c>
      <c r="J50" s="7"/>
      <c r="K50" s="1"/>
      <c r="L50" s="1"/>
      <c r="M50" s="1"/>
      <c r="N50" s="1"/>
      <c r="O50" s="1"/>
      <c r="P50" s="2">
        <v>44152</v>
      </c>
      <c r="Q50" s="2">
        <v>44155</v>
      </c>
      <c r="R50" s="11"/>
      <c r="S50"/>
    </row>
    <row r="51" spans="1:19" x14ac:dyDescent="0.3">
      <c r="A51" s="10" t="s">
        <v>75</v>
      </c>
      <c r="B51" s="1" t="s">
        <v>106</v>
      </c>
      <c r="C51" s="1" t="s">
        <v>112</v>
      </c>
      <c r="D51" s="1" t="s">
        <v>111</v>
      </c>
      <c r="E51" s="1" t="s">
        <v>4</v>
      </c>
      <c r="F51" s="1" t="s">
        <v>8</v>
      </c>
      <c r="G51" s="1">
        <v>90</v>
      </c>
      <c r="H51" s="4" t="s">
        <v>395</v>
      </c>
      <c r="I51" s="7" t="s">
        <v>451</v>
      </c>
      <c r="J51" s="7"/>
      <c r="K51" s="1"/>
      <c r="L51" s="1" t="s">
        <v>393</v>
      </c>
      <c r="M51" s="1"/>
      <c r="N51" s="1"/>
      <c r="O51" s="1"/>
      <c r="P51" s="2">
        <v>44152</v>
      </c>
      <c r="Q51" s="2">
        <v>44160</v>
      </c>
      <c r="R51" s="11"/>
      <c r="S51"/>
    </row>
    <row r="52" spans="1:19" x14ac:dyDescent="0.3">
      <c r="A52" s="10" t="s">
        <v>75</v>
      </c>
      <c r="B52" s="1" t="s">
        <v>106</v>
      </c>
      <c r="C52" s="1" t="s">
        <v>114</v>
      </c>
      <c r="D52" s="1" t="s">
        <v>113</v>
      </c>
      <c r="E52" s="1" t="s">
        <v>4</v>
      </c>
      <c r="F52" s="1" t="s">
        <v>8</v>
      </c>
      <c r="G52" s="1">
        <v>90</v>
      </c>
      <c r="H52" s="4" t="s">
        <v>395</v>
      </c>
      <c r="I52" s="7" t="s">
        <v>451</v>
      </c>
      <c r="J52" s="7"/>
      <c r="K52" s="1"/>
      <c r="L52" s="1" t="s">
        <v>393</v>
      </c>
      <c r="M52" s="1"/>
      <c r="N52" s="1"/>
      <c r="O52" s="1"/>
      <c r="P52" s="2">
        <v>44152</v>
      </c>
      <c r="Q52" s="2">
        <v>44160</v>
      </c>
      <c r="R52" s="11"/>
      <c r="S52"/>
    </row>
    <row r="53" spans="1:19" x14ac:dyDescent="0.3">
      <c r="A53" s="10" t="s">
        <v>75</v>
      </c>
      <c r="B53" s="1" t="s">
        <v>106</v>
      </c>
      <c r="C53" s="1" t="s">
        <v>116</v>
      </c>
      <c r="D53" s="1" t="s">
        <v>115</v>
      </c>
      <c r="E53" s="1" t="s">
        <v>4</v>
      </c>
      <c r="F53" s="1" t="s">
        <v>8</v>
      </c>
      <c r="G53" s="1">
        <v>90</v>
      </c>
      <c r="H53" s="4" t="s">
        <v>395</v>
      </c>
      <c r="I53" s="7" t="s">
        <v>451</v>
      </c>
      <c r="J53" s="7"/>
      <c r="K53" s="1"/>
      <c r="L53" s="1" t="s">
        <v>393</v>
      </c>
      <c r="M53" s="1"/>
      <c r="N53" s="1"/>
      <c r="O53" s="1"/>
      <c r="P53" s="2">
        <v>44152</v>
      </c>
      <c r="Q53" s="2">
        <v>44160</v>
      </c>
      <c r="R53" s="11"/>
      <c r="S53"/>
    </row>
    <row r="54" spans="1:19" hidden="1" x14ac:dyDescent="0.3">
      <c r="A54" s="10" t="s">
        <v>119</v>
      </c>
      <c r="B54" s="1" t="s">
        <v>120</v>
      </c>
      <c r="C54" s="1" t="s">
        <v>118</v>
      </c>
      <c r="D54" s="1" t="s">
        <v>117</v>
      </c>
      <c r="E54" s="1" t="s">
        <v>4</v>
      </c>
      <c r="F54" s="1" t="s">
        <v>379</v>
      </c>
      <c r="G54" s="1">
        <v>100</v>
      </c>
      <c r="H54" s="4" t="s">
        <v>380</v>
      </c>
      <c r="I54" s="7" t="str">
        <f t="shared" si="0"/>
        <v>완료</v>
      </c>
      <c r="J54" s="7"/>
      <c r="K54" s="1"/>
      <c r="L54" s="1"/>
      <c r="M54" s="1"/>
      <c r="N54" s="1"/>
      <c r="O54" s="1"/>
      <c r="P54" s="2">
        <v>44152</v>
      </c>
      <c r="Q54" s="2">
        <v>44155</v>
      </c>
      <c r="R54" s="11"/>
      <c r="S54"/>
    </row>
    <row r="55" spans="1:19" hidden="1" x14ac:dyDescent="0.3">
      <c r="A55" s="10" t="s">
        <v>119</v>
      </c>
      <c r="B55" s="1" t="s">
        <v>120</v>
      </c>
      <c r="C55" s="1" t="s">
        <v>122</v>
      </c>
      <c r="D55" s="1" t="s">
        <v>121</v>
      </c>
      <c r="E55" s="1" t="s">
        <v>4</v>
      </c>
      <c r="F55" s="1" t="s">
        <v>123</v>
      </c>
      <c r="G55" s="1">
        <v>100</v>
      </c>
      <c r="H55" s="4" t="s">
        <v>380</v>
      </c>
      <c r="I55" s="7" t="str">
        <f t="shared" si="0"/>
        <v>완료</v>
      </c>
      <c r="J55" s="7"/>
      <c r="K55" s="1"/>
      <c r="L55" s="1"/>
      <c r="M55" s="1"/>
      <c r="N55" s="1"/>
      <c r="O55" s="1"/>
      <c r="P55" s="2">
        <v>44152</v>
      </c>
      <c r="Q55" s="2">
        <v>44155</v>
      </c>
      <c r="R55" s="11"/>
      <c r="S55"/>
    </row>
    <row r="56" spans="1:19" hidden="1" x14ac:dyDescent="0.3">
      <c r="A56" s="10" t="s">
        <v>119</v>
      </c>
      <c r="B56" s="1" t="s">
        <v>120</v>
      </c>
      <c r="C56" s="1" t="s">
        <v>125</v>
      </c>
      <c r="D56" s="1" t="s">
        <v>124</v>
      </c>
      <c r="E56" s="1" t="s">
        <v>4</v>
      </c>
      <c r="F56" s="1" t="s">
        <v>123</v>
      </c>
      <c r="G56" s="1">
        <v>100</v>
      </c>
      <c r="H56" s="4" t="s">
        <v>380</v>
      </c>
      <c r="I56" s="7" t="str">
        <f t="shared" si="0"/>
        <v>완료</v>
      </c>
      <c r="J56" s="7"/>
      <c r="K56" s="1"/>
      <c r="L56" s="1"/>
      <c r="M56" s="1"/>
      <c r="N56" s="1"/>
      <c r="O56" s="1"/>
      <c r="P56" s="2">
        <v>44152</v>
      </c>
      <c r="Q56" s="2">
        <v>44155</v>
      </c>
      <c r="R56" s="11"/>
      <c r="S56"/>
    </row>
    <row r="57" spans="1:19" hidden="1" x14ac:dyDescent="0.3">
      <c r="A57" s="10" t="s">
        <v>119</v>
      </c>
      <c r="B57" s="1" t="s">
        <v>120</v>
      </c>
      <c r="C57" s="1" t="s">
        <v>127</v>
      </c>
      <c r="D57" s="1" t="s">
        <v>126</v>
      </c>
      <c r="E57" s="1" t="s">
        <v>4</v>
      </c>
      <c r="F57" s="1" t="s">
        <v>123</v>
      </c>
      <c r="G57" s="1">
        <v>100</v>
      </c>
      <c r="H57" s="4" t="s">
        <v>380</v>
      </c>
      <c r="I57" s="7" t="str">
        <f t="shared" si="0"/>
        <v>완료</v>
      </c>
      <c r="J57" s="7"/>
      <c r="K57" s="1"/>
      <c r="L57" s="1"/>
      <c r="M57" s="1"/>
      <c r="N57" s="1"/>
      <c r="O57" s="1"/>
      <c r="P57" s="2">
        <v>44152</v>
      </c>
      <c r="Q57" s="2">
        <v>44155</v>
      </c>
      <c r="R57" s="11"/>
      <c r="S57"/>
    </row>
    <row r="58" spans="1:19" hidden="1" x14ac:dyDescent="0.3">
      <c r="A58" s="10" t="s">
        <v>119</v>
      </c>
      <c r="B58" s="1" t="s">
        <v>120</v>
      </c>
      <c r="C58" s="1" t="s">
        <v>129</v>
      </c>
      <c r="D58" s="1" t="s">
        <v>128</v>
      </c>
      <c r="E58" s="1" t="s">
        <v>4</v>
      </c>
      <c r="F58" s="1" t="s">
        <v>123</v>
      </c>
      <c r="G58" s="1">
        <v>100</v>
      </c>
      <c r="H58" s="4" t="s">
        <v>390</v>
      </c>
      <c r="I58" s="7" t="s">
        <v>483</v>
      </c>
      <c r="J58" s="7"/>
      <c r="K58" s="1"/>
      <c r="L58" s="1" t="s">
        <v>423</v>
      </c>
      <c r="M58" s="1"/>
      <c r="N58" s="1"/>
      <c r="O58" s="1"/>
      <c r="P58" s="2">
        <v>44152</v>
      </c>
      <c r="Q58" s="2">
        <v>44155</v>
      </c>
      <c r="R58" s="11"/>
      <c r="S58"/>
    </row>
    <row r="59" spans="1:19" hidden="1" x14ac:dyDescent="0.3">
      <c r="A59" s="10" t="s">
        <v>119</v>
      </c>
      <c r="B59" s="1" t="s">
        <v>132</v>
      </c>
      <c r="C59" s="1" t="s">
        <v>131</v>
      </c>
      <c r="D59" s="1" t="s">
        <v>130</v>
      </c>
      <c r="E59" s="1" t="s">
        <v>396</v>
      </c>
      <c r="F59" s="1" t="s">
        <v>123</v>
      </c>
      <c r="G59" s="1">
        <v>100</v>
      </c>
      <c r="H59" s="4" t="s">
        <v>390</v>
      </c>
      <c r="I59" s="7" t="str">
        <f t="shared" si="0"/>
        <v>완료</v>
      </c>
      <c r="J59" s="7"/>
      <c r="K59" s="1"/>
      <c r="L59" s="1"/>
      <c r="M59" s="1"/>
      <c r="N59" s="1"/>
      <c r="O59" s="1"/>
      <c r="P59" s="2">
        <v>44152</v>
      </c>
      <c r="Q59" s="2">
        <v>44155</v>
      </c>
      <c r="R59" s="11"/>
      <c r="S59"/>
    </row>
    <row r="60" spans="1:19" hidden="1" x14ac:dyDescent="0.3">
      <c r="A60" s="10" t="s">
        <v>119</v>
      </c>
      <c r="B60" s="1" t="s">
        <v>132</v>
      </c>
      <c r="C60" s="1" t="s">
        <v>134</v>
      </c>
      <c r="D60" s="1" t="s">
        <v>133</v>
      </c>
      <c r="E60" s="1" t="s">
        <v>396</v>
      </c>
      <c r="F60" s="1" t="s">
        <v>123</v>
      </c>
      <c r="G60" s="1">
        <v>100</v>
      </c>
      <c r="H60" s="4" t="s">
        <v>390</v>
      </c>
      <c r="I60" s="7" t="str">
        <f t="shared" si="0"/>
        <v>완료</v>
      </c>
      <c r="J60" s="7"/>
      <c r="K60" s="1"/>
      <c r="L60" s="1"/>
      <c r="M60" s="1"/>
      <c r="N60" s="1"/>
      <c r="O60" s="1"/>
      <c r="P60" s="2">
        <v>44152</v>
      </c>
      <c r="Q60" s="2">
        <v>44155</v>
      </c>
      <c r="R60" s="11"/>
      <c r="S60"/>
    </row>
    <row r="61" spans="1:19" hidden="1" x14ac:dyDescent="0.3">
      <c r="A61" s="10" t="s">
        <v>119</v>
      </c>
      <c r="B61" s="1" t="s">
        <v>132</v>
      </c>
      <c r="C61" s="1" t="s">
        <v>136</v>
      </c>
      <c r="D61" s="1" t="s">
        <v>135</v>
      </c>
      <c r="E61" s="1" t="s">
        <v>396</v>
      </c>
      <c r="F61" s="1" t="s">
        <v>123</v>
      </c>
      <c r="G61" s="1">
        <v>100</v>
      </c>
      <c r="H61" s="4" t="s">
        <v>390</v>
      </c>
      <c r="I61" s="7" t="str">
        <f t="shared" si="0"/>
        <v>완료</v>
      </c>
      <c r="J61" s="7"/>
      <c r="K61" s="1"/>
      <c r="L61" s="1"/>
      <c r="M61" s="1"/>
      <c r="N61" s="1"/>
      <c r="O61" s="1"/>
      <c r="P61" s="2">
        <v>44152</v>
      </c>
      <c r="Q61" s="2">
        <v>44155</v>
      </c>
      <c r="R61" s="11"/>
      <c r="S61"/>
    </row>
    <row r="62" spans="1:19" hidden="1" x14ac:dyDescent="0.3">
      <c r="A62" s="10" t="s">
        <v>119</v>
      </c>
      <c r="B62" s="1" t="s">
        <v>132</v>
      </c>
      <c r="C62" s="1" t="s">
        <v>138</v>
      </c>
      <c r="D62" s="1" t="s">
        <v>137</v>
      </c>
      <c r="E62" s="1" t="s">
        <v>396</v>
      </c>
      <c r="F62" s="1" t="s">
        <v>123</v>
      </c>
      <c r="G62" s="1">
        <v>100</v>
      </c>
      <c r="H62" s="4" t="s">
        <v>380</v>
      </c>
      <c r="I62" s="7" t="s">
        <v>432</v>
      </c>
      <c r="J62" s="7"/>
      <c r="K62" s="1"/>
      <c r="L62" s="1" t="s">
        <v>423</v>
      </c>
      <c r="M62" s="1"/>
      <c r="N62" s="1"/>
      <c r="O62" s="1"/>
      <c r="P62" s="2">
        <v>44152</v>
      </c>
      <c r="Q62" s="2">
        <v>44161</v>
      </c>
      <c r="R62" s="11"/>
      <c r="S62"/>
    </row>
    <row r="63" spans="1:19" hidden="1" x14ac:dyDescent="0.3">
      <c r="A63" s="10" t="s">
        <v>119</v>
      </c>
      <c r="B63" s="1" t="s">
        <v>132</v>
      </c>
      <c r="C63" s="1" t="s">
        <v>140</v>
      </c>
      <c r="D63" s="1" t="s">
        <v>139</v>
      </c>
      <c r="E63" s="1" t="s">
        <v>396</v>
      </c>
      <c r="F63" s="1" t="s">
        <v>123</v>
      </c>
      <c r="G63" s="1">
        <v>100</v>
      </c>
      <c r="H63" s="4" t="s">
        <v>390</v>
      </c>
      <c r="I63" s="7" t="str">
        <f t="shared" si="0"/>
        <v>완료</v>
      </c>
      <c r="J63" s="7"/>
      <c r="K63" s="1"/>
      <c r="L63" s="1"/>
      <c r="M63" s="1"/>
      <c r="N63" s="1"/>
      <c r="O63" s="1"/>
      <c r="P63" s="2">
        <v>44152</v>
      </c>
      <c r="Q63" s="2">
        <v>44155</v>
      </c>
      <c r="R63" s="11"/>
      <c r="S63"/>
    </row>
    <row r="64" spans="1:19" hidden="1" x14ac:dyDescent="0.3">
      <c r="A64" s="10" t="s">
        <v>119</v>
      </c>
      <c r="B64" s="1" t="s">
        <v>132</v>
      </c>
      <c r="C64" s="1" t="s">
        <v>142</v>
      </c>
      <c r="D64" s="1" t="s">
        <v>141</v>
      </c>
      <c r="E64" s="1" t="s">
        <v>396</v>
      </c>
      <c r="F64" s="1" t="s">
        <v>123</v>
      </c>
      <c r="G64" s="1">
        <v>100</v>
      </c>
      <c r="H64" s="4" t="s">
        <v>390</v>
      </c>
      <c r="I64" s="7" t="str">
        <f t="shared" si="0"/>
        <v>완료</v>
      </c>
      <c r="J64" s="7"/>
      <c r="K64" s="1"/>
      <c r="L64" s="1"/>
      <c r="M64" s="1"/>
      <c r="N64" s="1"/>
      <c r="O64" s="1"/>
      <c r="P64" s="2">
        <v>44152</v>
      </c>
      <c r="Q64" s="2">
        <v>44155</v>
      </c>
      <c r="R64" s="11"/>
      <c r="S64"/>
    </row>
    <row r="65" spans="1:19" hidden="1" x14ac:dyDescent="0.3">
      <c r="A65" s="10" t="s">
        <v>119</v>
      </c>
      <c r="B65" s="1" t="s">
        <v>132</v>
      </c>
      <c r="C65" s="1" t="s">
        <v>144</v>
      </c>
      <c r="D65" s="1" t="s">
        <v>143</v>
      </c>
      <c r="E65" s="1" t="s">
        <v>396</v>
      </c>
      <c r="F65" s="1" t="s">
        <v>123</v>
      </c>
      <c r="G65" s="1">
        <v>100</v>
      </c>
      <c r="H65" s="4" t="s">
        <v>390</v>
      </c>
      <c r="I65" s="7" t="str">
        <f t="shared" si="0"/>
        <v>완료</v>
      </c>
      <c r="J65" s="7"/>
      <c r="K65" s="1"/>
      <c r="L65" s="1"/>
      <c r="M65" s="1"/>
      <c r="N65" s="1"/>
      <c r="O65" s="1"/>
      <c r="P65" s="2">
        <v>44152</v>
      </c>
      <c r="Q65" s="2">
        <v>44155</v>
      </c>
      <c r="R65" s="11"/>
      <c r="S65"/>
    </row>
    <row r="66" spans="1:19" hidden="1" x14ac:dyDescent="0.3">
      <c r="A66" s="10" t="s">
        <v>119</v>
      </c>
      <c r="B66" s="1" t="s">
        <v>147</v>
      </c>
      <c r="C66" s="1" t="s">
        <v>146</v>
      </c>
      <c r="D66" s="1" t="s">
        <v>145</v>
      </c>
      <c r="E66" s="1" t="s">
        <v>396</v>
      </c>
      <c r="F66" s="1" t="s">
        <v>123</v>
      </c>
      <c r="G66" s="1">
        <v>100</v>
      </c>
      <c r="H66" s="4" t="s">
        <v>390</v>
      </c>
      <c r="I66" s="7" t="str">
        <f t="shared" si="0"/>
        <v>완료</v>
      </c>
      <c r="J66" s="7"/>
      <c r="K66" s="1"/>
      <c r="L66" s="1"/>
      <c r="M66" s="1"/>
      <c r="N66" s="1"/>
      <c r="O66" s="1"/>
      <c r="P66" s="2">
        <v>44152</v>
      </c>
      <c r="Q66" s="2">
        <v>44155</v>
      </c>
      <c r="R66" s="11"/>
      <c r="S66"/>
    </row>
    <row r="67" spans="1:19" hidden="1" x14ac:dyDescent="0.3">
      <c r="A67" s="10" t="s">
        <v>119</v>
      </c>
      <c r="B67" s="1" t="s">
        <v>147</v>
      </c>
      <c r="C67" s="1" t="s">
        <v>149</v>
      </c>
      <c r="D67" s="1" t="s">
        <v>148</v>
      </c>
      <c r="E67" s="1" t="s">
        <v>396</v>
      </c>
      <c r="F67" s="1" t="s">
        <v>123</v>
      </c>
      <c r="G67" s="1">
        <v>100</v>
      </c>
      <c r="H67" s="4" t="s">
        <v>390</v>
      </c>
      <c r="I67" s="7" t="str">
        <f t="shared" ref="I67:I129" si="1">IF(H67="FIN","완료","")</f>
        <v>완료</v>
      </c>
      <c r="J67" s="7"/>
      <c r="K67" s="1"/>
      <c r="L67" s="1"/>
      <c r="M67" s="1"/>
      <c r="N67" s="1"/>
      <c r="O67" s="1"/>
      <c r="P67" s="2">
        <v>44152</v>
      </c>
      <c r="Q67" s="2">
        <v>44155</v>
      </c>
      <c r="R67" s="11"/>
      <c r="S67"/>
    </row>
    <row r="68" spans="1:19" hidden="1" x14ac:dyDescent="0.3">
      <c r="A68" s="10" t="s">
        <v>119</v>
      </c>
      <c r="B68" s="1" t="s">
        <v>147</v>
      </c>
      <c r="C68" s="1" t="s">
        <v>151</v>
      </c>
      <c r="D68" s="1" t="s">
        <v>150</v>
      </c>
      <c r="E68" s="1" t="s">
        <v>396</v>
      </c>
      <c r="F68" s="1" t="s">
        <v>123</v>
      </c>
      <c r="G68" s="1">
        <v>100</v>
      </c>
      <c r="H68" s="4" t="s">
        <v>390</v>
      </c>
      <c r="I68" s="7" t="str">
        <f t="shared" si="1"/>
        <v>완료</v>
      </c>
      <c r="J68" s="7"/>
      <c r="K68" s="1"/>
      <c r="L68" s="1"/>
      <c r="M68" s="1"/>
      <c r="N68" s="1"/>
      <c r="O68" s="1"/>
      <c r="P68" s="2">
        <v>44152</v>
      </c>
      <c r="Q68" s="2">
        <v>44155</v>
      </c>
      <c r="R68" s="11"/>
      <c r="S68"/>
    </row>
    <row r="69" spans="1:19" hidden="1" x14ac:dyDescent="0.3">
      <c r="A69" s="10" t="s">
        <v>119</v>
      </c>
      <c r="B69" s="1" t="s">
        <v>147</v>
      </c>
      <c r="C69" s="1" t="s">
        <v>153</v>
      </c>
      <c r="D69" s="1" t="s">
        <v>152</v>
      </c>
      <c r="E69" s="1" t="s">
        <v>396</v>
      </c>
      <c r="F69" s="1" t="s">
        <v>123</v>
      </c>
      <c r="G69" s="1">
        <v>100</v>
      </c>
      <c r="H69" s="4" t="s">
        <v>380</v>
      </c>
      <c r="I69" s="7" t="s">
        <v>432</v>
      </c>
      <c r="J69" s="7"/>
      <c r="K69" s="1"/>
      <c r="L69" s="1" t="s">
        <v>423</v>
      </c>
      <c r="M69" s="1"/>
      <c r="N69" s="1"/>
      <c r="O69" s="1"/>
      <c r="P69" s="2">
        <v>44152</v>
      </c>
      <c r="Q69" s="2">
        <v>44161</v>
      </c>
      <c r="R69" s="11"/>
      <c r="S69"/>
    </row>
    <row r="70" spans="1:19" hidden="1" x14ac:dyDescent="0.3">
      <c r="A70" s="10" t="s">
        <v>119</v>
      </c>
      <c r="B70" s="1" t="s">
        <v>147</v>
      </c>
      <c r="C70" s="1" t="s">
        <v>155</v>
      </c>
      <c r="D70" s="1" t="s">
        <v>154</v>
      </c>
      <c r="E70" s="1" t="s">
        <v>396</v>
      </c>
      <c r="F70" s="1" t="s">
        <v>123</v>
      </c>
      <c r="G70" s="1">
        <v>100</v>
      </c>
      <c r="H70" s="4" t="s">
        <v>390</v>
      </c>
      <c r="I70" s="7" t="str">
        <f t="shared" si="1"/>
        <v>완료</v>
      </c>
      <c r="J70" s="7"/>
      <c r="K70" s="1"/>
      <c r="L70" s="1"/>
      <c r="M70" s="1"/>
      <c r="N70" s="1"/>
      <c r="O70" s="1"/>
      <c r="P70" s="2">
        <v>44152</v>
      </c>
      <c r="Q70" s="2">
        <v>44152</v>
      </c>
      <c r="R70" s="11"/>
      <c r="S70"/>
    </row>
    <row r="71" spans="1:19" ht="49.5" hidden="1" x14ac:dyDescent="0.3">
      <c r="A71" s="10" t="s">
        <v>119</v>
      </c>
      <c r="B71" s="1" t="s">
        <v>147</v>
      </c>
      <c r="C71" s="1" t="s">
        <v>157</v>
      </c>
      <c r="D71" s="1" t="s">
        <v>156</v>
      </c>
      <c r="E71" s="1" t="s">
        <v>396</v>
      </c>
      <c r="F71" s="1" t="s">
        <v>123</v>
      </c>
      <c r="G71" s="1">
        <v>90</v>
      </c>
      <c r="H71" s="4" t="s">
        <v>398</v>
      </c>
      <c r="I71" s="7" t="s">
        <v>454</v>
      </c>
      <c r="J71" s="7" t="s">
        <v>384</v>
      </c>
      <c r="K71" s="44" t="s">
        <v>467</v>
      </c>
      <c r="L71" s="6" t="s">
        <v>435</v>
      </c>
      <c r="M71" s="1" t="s">
        <v>468</v>
      </c>
      <c r="N71" s="1"/>
      <c r="O71" s="1"/>
      <c r="P71" s="2">
        <v>44152</v>
      </c>
      <c r="Q71" s="2"/>
      <c r="R71" s="11"/>
      <c r="S71"/>
    </row>
    <row r="72" spans="1:19" hidden="1" x14ac:dyDescent="0.3">
      <c r="A72" s="10" t="s">
        <v>119</v>
      </c>
      <c r="B72" s="1" t="s">
        <v>147</v>
      </c>
      <c r="C72" s="1" t="s">
        <v>159</v>
      </c>
      <c r="D72" s="1" t="s">
        <v>158</v>
      </c>
      <c r="E72" s="1" t="s">
        <v>396</v>
      </c>
      <c r="F72" s="1" t="s">
        <v>123</v>
      </c>
      <c r="G72" s="1">
        <v>100</v>
      </c>
      <c r="H72" s="4" t="s">
        <v>399</v>
      </c>
      <c r="I72" s="7" t="str">
        <f t="shared" si="1"/>
        <v>완료</v>
      </c>
      <c r="J72" s="7"/>
      <c r="K72" s="1"/>
      <c r="L72" s="1"/>
      <c r="M72" s="1"/>
      <c r="N72" s="1"/>
      <c r="O72" s="1"/>
      <c r="P72" s="2">
        <v>44152</v>
      </c>
      <c r="Q72" s="2"/>
      <c r="R72" s="11"/>
      <c r="S72"/>
    </row>
    <row r="73" spans="1:19" hidden="1" x14ac:dyDescent="0.3">
      <c r="A73" s="10" t="s">
        <v>119</v>
      </c>
      <c r="B73" s="1" t="s">
        <v>162</v>
      </c>
      <c r="C73" s="1" t="s">
        <v>161</v>
      </c>
      <c r="D73" s="1" t="s">
        <v>160</v>
      </c>
      <c r="E73" s="1" t="s">
        <v>163</v>
      </c>
      <c r="F73" s="1" t="s">
        <v>164</v>
      </c>
      <c r="G73" s="1">
        <v>100</v>
      </c>
      <c r="H73" s="4" t="s">
        <v>380</v>
      </c>
      <c r="I73" s="7" t="str">
        <f t="shared" si="1"/>
        <v>완료</v>
      </c>
      <c r="J73" s="7"/>
      <c r="K73" s="1"/>
      <c r="L73" s="1"/>
      <c r="M73" s="1"/>
      <c r="N73" s="1"/>
      <c r="O73" s="1"/>
      <c r="P73" s="2">
        <v>44152</v>
      </c>
      <c r="Q73" s="2">
        <v>44152</v>
      </c>
      <c r="R73" s="11"/>
      <c r="S73"/>
    </row>
    <row r="74" spans="1:19" hidden="1" x14ac:dyDescent="0.3">
      <c r="A74" s="10" t="s">
        <v>119</v>
      </c>
      <c r="B74" s="1" t="s">
        <v>162</v>
      </c>
      <c r="C74" s="1" t="s">
        <v>166</v>
      </c>
      <c r="D74" s="1" t="s">
        <v>165</v>
      </c>
      <c r="E74" s="1" t="s">
        <v>163</v>
      </c>
      <c r="F74" s="1" t="s">
        <v>164</v>
      </c>
      <c r="G74" s="1">
        <v>100</v>
      </c>
      <c r="H74" s="4" t="s">
        <v>380</v>
      </c>
      <c r="I74" s="7" t="str">
        <f t="shared" si="1"/>
        <v>완료</v>
      </c>
      <c r="J74" s="7"/>
      <c r="K74" s="1"/>
      <c r="L74" s="1"/>
      <c r="M74" s="1"/>
      <c r="N74" s="1"/>
      <c r="O74" s="1"/>
      <c r="P74" s="2">
        <v>44152</v>
      </c>
      <c r="Q74" s="2">
        <v>44152</v>
      </c>
      <c r="R74" s="11"/>
      <c r="S74"/>
    </row>
    <row r="75" spans="1:19" hidden="1" x14ac:dyDescent="0.3">
      <c r="A75" s="10" t="s">
        <v>119</v>
      </c>
      <c r="B75" s="1" t="s">
        <v>162</v>
      </c>
      <c r="C75" s="1" t="s">
        <v>168</v>
      </c>
      <c r="D75" s="1" t="s">
        <v>167</v>
      </c>
      <c r="E75" s="1" t="s">
        <v>163</v>
      </c>
      <c r="F75" s="1" t="s">
        <v>164</v>
      </c>
      <c r="G75" s="1">
        <v>100</v>
      </c>
      <c r="H75" s="4" t="s">
        <v>380</v>
      </c>
      <c r="I75" s="7" t="str">
        <f t="shared" si="1"/>
        <v>완료</v>
      </c>
      <c r="J75" s="7"/>
      <c r="K75" s="1"/>
      <c r="L75" s="1"/>
      <c r="M75" s="1"/>
      <c r="N75" s="1"/>
      <c r="O75" s="1"/>
      <c r="P75" s="2">
        <v>44152</v>
      </c>
      <c r="Q75" s="2">
        <v>44152</v>
      </c>
      <c r="R75" s="11"/>
      <c r="S75"/>
    </row>
    <row r="76" spans="1:19" hidden="1" x14ac:dyDescent="0.3">
      <c r="A76" s="10" t="s">
        <v>119</v>
      </c>
      <c r="B76" s="1" t="s">
        <v>162</v>
      </c>
      <c r="C76" s="1" t="s">
        <v>170</v>
      </c>
      <c r="D76" s="1" t="s">
        <v>169</v>
      </c>
      <c r="E76" s="1" t="s">
        <v>163</v>
      </c>
      <c r="F76" s="1" t="s">
        <v>164</v>
      </c>
      <c r="G76" s="1">
        <v>100</v>
      </c>
      <c r="H76" s="4" t="s">
        <v>380</v>
      </c>
      <c r="I76" s="7" t="str">
        <f t="shared" si="1"/>
        <v>완료</v>
      </c>
      <c r="J76" s="7"/>
      <c r="K76" s="1"/>
      <c r="L76" s="1"/>
      <c r="M76" s="1"/>
      <c r="N76" s="1"/>
      <c r="O76" s="1"/>
      <c r="P76" s="2">
        <v>44152</v>
      </c>
      <c r="Q76" s="2">
        <v>44152</v>
      </c>
      <c r="R76" s="11"/>
      <c r="S76"/>
    </row>
    <row r="77" spans="1:19" hidden="1" x14ac:dyDescent="0.3">
      <c r="A77" s="10" t="s">
        <v>119</v>
      </c>
      <c r="B77" s="1" t="s">
        <v>162</v>
      </c>
      <c r="C77" s="1" t="s">
        <v>172</v>
      </c>
      <c r="D77" s="1" t="s">
        <v>171</v>
      </c>
      <c r="E77" s="1" t="s">
        <v>163</v>
      </c>
      <c r="F77" s="1" t="s">
        <v>164</v>
      </c>
      <c r="G77" s="1">
        <v>100</v>
      </c>
      <c r="H77" s="4" t="s">
        <v>380</v>
      </c>
      <c r="I77" s="7" t="str">
        <f t="shared" si="1"/>
        <v>완료</v>
      </c>
      <c r="J77" s="7"/>
      <c r="K77" s="1"/>
      <c r="L77" s="1"/>
      <c r="M77" s="1"/>
      <c r="N77" s="1"/>
      <c r="O77" s="1"/>
      <c r="P77" s="2">
        <v>44152</v>
      </c>
      <c r="Q77" s="2">
        <v>44152</v>
      </c>
      <c r="R77" s="11"/>
      <c r="S77"/>
    </row>
    <row r="78" spans="1:19" hidden="1" x14ac:dyDescent="0.3">
      <c r="A78" s="10" t="s">
        <v>119</v>
      </c>
      <c r="B78" s="1" t="s">
        <v>162</v>
      </c>
      <c r="C78" s="1" t="s">
        <v>174</v>
      </c>
      <c r="D78" s="1" t="s">
        <v>173</v>
      </c>
      <c r="E78" s="1" t="s">
        <v>163</v>
      </c>
      <c r="F78" s="1" t="s">
        <v>164</v>
      </c>
      <c r="G78" s="1">
        <v>100</v>
      </c>
      <c r="H78" s="4" t="s">
        <v>380</v>
      </c>
      <c r="I78" s="7" t="str">
        <f t="shared" si="1"/>
        <v>완료</v>
      </c>
      <c r="J78" s="7"/>
      <c r="K78" s="1"/>
      <c r="L78" s="1"/>
      <c r="M78" s="1"/>
      <c r="N78" s="1"/>
      <c r="O78" s="1"/>
      <c r="P78" s="2">
        <v>44152</v>
      </c>
      <c r="Q78" s="2">
        <v>44152</v>
      </c>
      <c r="R78" s="11"/>
      <c r="S78"/>
    </row>
    <row r="79" spans="1:19" hidden="1" x14ac:dyDescent="0.3">
      <c r="A79" s="10" t="s">
        <v>119</v>
      </c>
      <c r="B79" s="1" t="s">
        <v>162</v>
      </c>
      <c r="C79" s="1" t="s">
        <v>176</v>
      </c>
      <c r="D79" s="1" t="s">
        <v>175</v>
      </c>
      <c r="E79" s="1" t="s">
        <v>163</v>
      </c>
      <c r="F79" s="1" t="s">
        <v>164</v>
      </c>
      <c r="G79" s="1">
        <v>100</v>
      </c>
      <c r="H79" s="4" t="s">
        <v>380</v>
      </c>
      <c r="I79" s="7" t="str">
        <f t="shared" si="1"/>
        <v>완료</v>
      </c>
      <c r="J79" s="7"/>
      <c r="K79" s="1"/>
      <c r="L79" s="1"/>
      <c r="M79" s="1"/>
      <c r="N79" s="1"/>
      <c r="O79" s="1"/>
      <c r="P79" s="2">
        <v>44152</v>
      </c>
      <c r="Q79" s="2">
        <v>44152</v>
      </c>
      <c r="R79" s="11"/>
      <c r="S79"/>
    </row>
    <row r="80" spans="1:19" hidden="1" x14ac:dyDescent="0.3">
      <c r="A80" s="10" t="s">
        <v>119</v>
      </c>
      <c r="B80" s="1" t="s">
        <v>162</v>
      </c>
      <c r="C80" s="1" t="s">
        <v>178</v>
      </c>
      <c r="D80" s="1" t="s">
        <v>177</v>
      </c>
      <c r="E80" s="1" t="s">
        <v>163</v>
      </c>
      <c r="F80" s="1" t="s">
        <v>164</v>
      </c>
      <c r="G80" s="1">
        <v>100</v>
      </c>
      <c r="H80" s="4" t="s">
        <v>380</v>
      </c>
      <c r="I80" s="7" t="str">
        <f t="shared" si="1"/>
        <v>완료</v>
      </c>
      <c r="J80" s="7"/>
      <c r="K80" s="1"/>
      <c r="L80" s="1"/>
      <c r="M80" s="1"/>
      <c r="N80" s="1"/>
      <c r="O80" s="1"/>
      <c r="P80" s="2">
        <v>44152</v>
      </c>
      <c r="Q80" s="2">
        <v>44152</v>
      </c>
      <c r="R80" s="11"/>
      <c r="S80"/>
    </row>
    <row r="81" spans="1:19" hidden="1" x14ac:dyDescent="0.3">
      <c r="A81" s="10" t="s">
        <v>119</v>
      </c>
      <c r="B81" s="1" t="s">
        <v>162</v>
      </c>
      <c r="C81" s="1" t="s">
        <v>180</v>
      </c>
      <c r="D81" s="1" t="s">
        <v>179</v>
      </c>
      <c r="E81" s="1" t="s">
        <v>163</v>
      </c>
      <c r="F81" s="1" t="s">
        <v>164</v>
      </c>
      <c r="G81" s="1">
        <v>100</v>
      </c>
      <c r="H81" s="4" t="s">
        <v>380</v>
      </c>
      <c r="I81" s="7" t="str">
        <f t="shared" si="1"/>
        <v>완료</v>
      </c>
      <c r="J81" s="7"/>
      <c r="K81" s="1" t="s">
        <v>436</v>
      </c>
      <c r="L81" s="1" t="s">
        <v>423</v>
      </c>
      <c r="M81" s="1"/>
      <c r="N81" s="1"/>
      <c r="O81" s="1"/>
      <c r="P81" s="2">
        <v>44152</v>
      </c>
      <c r="Q81" s="2">
        <v>44154</v>
      </c>
      <c r="R81" s="11"/>
      <c r="S81"/>
    </row>
    <row r="82" spans="1:19" hidden="1" x14ac:dyDescent="0.3">
      <c r="A82" s="10" t="s">
        <v>119</v>
      </c>
      <c r="B82" s="1" t="s">
        <v>183</v>
      </c>
      <c r="C82" s="1" t="s">
        <v>182</v>
      </c>
      <c r="D82" s="1" t="s">
        <v>181</v>
      </c>
      <c r="E82" s="1" t="s">
        <v>163</v>
      </c>
      <c r="F82" s="1" t="s">
        <v>164</v>
      </c>
      <c r="G82" s="1">
        <v>100</v>
      </c>
      <c r="H82" s="4" t="s">
        <v>380</v>
      </c>
      <c r="I82" s="7" t="str">
        <f t="shared" si="1"/>
        <v>완료</v>
      </c>
      <c r="J82" s="7"/>
      <c r="K82" s="1" t="s">
        <v>437</v>
      </c>
      <c r="L82" s="1" t="s">
        <v>423</v>
      </c>
      <c r="M82" s="1"/>
      <c r="N82" s="1"/>
      <c r="O82" s="1"/>
      <c r="P82" s="2">
        <v>44152</v>
      </c>
      <c r="Q82" s="2">
        <v>44154</v>
      </c>
      <c r="R82" s="11"/>
      <c r="S82"/>
    </row>
    <row r="83" spans="1:19" hidden="1" x14ac:dyDescent="0.3">
      <c r="A83" s="10" t="s">
        <v>119</v>
      </c>
      <c r="B83" s="1" t="s">
        <v>183</v>
      </c>
      <c r="C83" s="1" t="s">
        <v>185</v>
      </c>
      <c r="D83" s="1" t="s">
        <v>184</v>
      </c>
      <c r="E83" s="1" t="s">
        <v>163</v>
      </c>
      <c r="F83" s="1" t="s">
        <v>164</v>
      </c>
      <c r="G83" s="1">
        <v>100</v>
      </c>
      <c r="H83" s="4" t="s">
        <v>380</v>
      </c>
      <c r="I83" s="7" t="str">
        <f t="shared" si="1"/>
        <v>완료</v>
      </c>
      <c r="J83" s="7"/>
      <c r="K83" s="1" t="s">
        <v>437</v>
      </c>
      <c r="L83" s="1" t="s">
        <v>423</v>
      </c>
      <c r="M83" s="1"/>
      <c r="N83" s="1"/>
      <c r="O83" s="1"/>
      <c r="P83" s="2">
        <v>44152</v>
      </c>
      <c r="Q83" s="2">
        <v>44154</v>
      </c>
      <c r="R83" s="11"/>
      <c r="S83"/>
    </row>
    <row r="84" spans="1:19" hidden="1" x14ac:dyDescent="0.3">
      <c r="A84" s="10" t="s">
        <v>119</v>
      </c>
      <c r="B84" s="1" t="s">
        <v>183</v>
      </c>
      <c r="C84" s="1" t="s">
        <v>187</v>
      </c>
      <c r="D84" s="1" t="s">
        <v>186</v>
      </c>
      <c r="E84" s="1" t="s">
        <v>163</v>
      </c>
      <c r="F84" s="1" t="s">
        <v>164</v>
      </c>
      <c r="G84" s="1">
        <v>100</v>
      </c>
      <c r="H84" s="4" t="s">
        <v>380</v>
      </c>
      <c r="I84" s="7" t="str">
        <f t="shared" si="1"/>
        <v>완료</v>
      </c>
      <c r="J84" s="7"/>
      <c r="K84" s="1" t="s">
        <v>437</v>
      </c>
      <c r="L84" s="1" t="s">
        <v>423</v>
      </c>
      <c r="M84" s="1"/>
      <c r="N84" s="1"/>
      <c r="O84" s="1"/>
      <c r="P84" s="2">
        <v>44152</v>
      </c>
      <c r="Q84" s="2">
        <v>44154</v>
      </c>
      <c r="R84" s="11"/>
      <c r="S84"/>
    </row>
    <row r="85" spans="1:19" hidden="1" x14ac:dyDescent="0.3">
      <c r="A85" s="10" t="s">
        <v>119</v>
      </c>
      <c r="B85" s="1" t="s">
        <v>183</v>
      </c>
      <c r="C85" s="1" t="s">
        <v>189</v>
      </c>
      <c r="D85" s="1" t="s">
        <v>188</v>
      </c>
      <c r="E85" s="1" t="s">
        <v>163</v>
      </c>
      <c r="F85" s="1" t="s">
        <v>164</v>
      </c>
      <c r="G85" s="1">
        <v>100</v>
      </c>
      <c r="H85" s="4" t="s">
        <v>380</v>
      </c>
      <c r="I85" s="7" t="str">
        <f t="shared" si="1"/>
        <v>완료</v>
      </c>
      <c r="J85" s="7"/>
      <c r="K85" s="1" t="s">
        <v>437</v>
      </c>
      <c r="L85" s="1" t="s">
        <v>423</v>
      </c>
      <c r="M85" s="1"/>
      <c r="N85" s="1"/>
      <c r="O85" s="1"/>
      <c r="P85" s="2">
        <v>44152</v>
      </c>
      <c r="Q85" s="2">
        <v>44154</v>
      </c>
      <c r="R85" s="11"/>
      <c r="S85"/>
    </row>
    <row r="86" spans="1:19" hidden="1" x14ac:dyDescent="0.3">
      <c r="A86" s="10" t="s">
        <v>119</v>
      </c>
      <c r="B86" s="1" t="s">
        <v>183</v>
      </c>
      <c r="C86" s="1" t="s">
        <v>191</v>
      </c>
      <c r="D86" s="1" t="s">
        <v>190</v>
      </c>
      <c r="E86" s="1" t="s">
        <v>163</v>
      </c>
      <c r="F86" s="1" t="s">
        <v>164</v>
      </c>
      <c r="G86" s="1">
        <v>100</v>
      </c>
      <c r="H86" s="4" t="s">
        <v>380</v>
      </c>
      <c r="I86" s="7" t="str">
        <f t="shared" si="1"/>
        <v>완료</v>
      </c>
      <c r="J86" s="7"/>
      <c r="K86" s="1" t="s">
        <v>437</v>
      </c>
      <c r="L86" s="1" t="s">
        <v>423</v>
      </c>
      <c r="M86" s="1"/>
      <c r="N86" s="1"/>
      <c r="O86" s="1"/>
      <c r="P86" s="2">
        <v>44152</v>
      </c>
      <c r="Q86" s="2">
        <v>44154</v>
      </c>
      <c r="R86" s="11"/>
      <c r="S86"/>
    </row>
    <row r="87" spans="1:19" hidden="1" x14ac:dyDescent="0.3">
      <c r="A87" s="10" t="s">
        <v>119</v>
      </c>
      <c r="B87" s="1" t="s">
        <v>183</v>
      </c>
      <c r="C87" s="1" t="s">
        <v>193</v>
      </c>
      <c r="D87" s="1" t="s">
        <v>192</v>
      </c>
      <c r="E87" s="1" t="s">
        <v>163</v>
      </c>
      <c r="F87" s="1" t="s">
        <v>164</v>
      </c>
      <c r="G87" s="1">
        <v>100</v>
      </c>
      <c r="H87" s="4" t="s">
        <v>380</v>
      </c>
      <c r="I87" s="7" t="str">
        <f t="shared" si="1"/>
        <v>완료</v>
      </c>
      <c r="J87" s="7"/>
      <c r="K87" s="1" t="s">
        <v>437</v>
      </c>
      <c r="L87" s="1" t="s">
        <v>423</v>
      </c>
      <c r="M87" s="1"/>
      <c r="N87" s="1"/>
      <c r="O87" s="1"/>
      <c r="P87" s="2">
        <v>44152</v>
      </c>
      <c r="Q87" s="2">
        <v>44154</v>
      </c>
      <c r="R87" s="11"/>
      <c r="S87"/>
    </row>
    <row r="88" spans="1:19" hidden="1" x14ac:dyDescent="0.3">
      <c r="A88" s="10" t="s">
        <v>119</v>
      </c>
      <c r="B88" s="1" t="s">
        <v>196</v>
      </c>
      <c r="C88" s="1" t="s">
        <v>195</v>
      </c>
      <c r="D88" s="1" t="s">
        <v>194</v>
      </c>
      <c r="E88" s="1" t="s">
        <v>163</v>
      </c>
      <c r="F88" s="1" t="s">
        <v>8</v>
      </c>
      <c r="G88" s="1">
        <v>100</v>
      </c>
      <c r="H88" s="4" t="s">
        <v>390</v>
      </c>
      <c r="I88" s="7" t="str">
        <f t="shared" si="1"/>
        <v>완료</v>
      </c>
      <c r="J88" s="7"/>
      <c r="K88" s="1"/>
      <c r="L88" s="1"/>
      <c r="M88" s="1"/>
      <c r="N88" s="1"/>
      <c r="O88" s="1"/>
      <c r="P88" s="2">
        <v>44152</v>
      </c>
      <c r="Q88" s="2">
        <v>44155</v>
      </c>
      <c r="R88" s="11"/>
      <c r="S88"/>
    </row>
    <row r="89" spans="1:19" hidden="1" x14ac:dyDescent="0.3">
      <c r="A89" s="10" t="s">
        <v>119</v>
      </c>
      <c r="B89" s="1" t="s">
        <v>196</v>
      </c>
      <c r="C89" s="1" t="s">
        <v>198</v>
      </c>
      <c r="D89" s="1" t="s">
        <v>197</v>
      </c>
      <c r="E89" s="1" t="s">
        <v>163</v>
      </c>
      <c r="F89" s="1" t="s">
        <v>8</v>
      </c>
      <c r="G89" s="1">
        <v>100</v>
      </c>
      <c r="H89" s="4" t="s">
        <v>390</v>
      </c>
      <c r="I89" s="7" t="str">
        <f t="shared" si="1"/>
        <v>완료</v>
      </c>
      <c r="J89" s="7"/>
      <c r="K89" s="1"/>
      <c r="L89" s="1"/>
      <c r="M89" s="1"/>
      <c r="N89" s="1"/>
      <c r="O89" s="1"/>
      <c r="P89" s="2">
        <v>44152</v>
      </c>
      <c r="Q89" s="2">
        <v>44155</v>
      </c>
      <c r="R89" s="11"/>
      <c r="S89"/>
    </row>
    <row r="90" spans="1:19" hidden="1" x14ac:dyDescent="0.3">
      <c r="A90" s="10" t="s">
        <v>119</v>
      </c>
      <c r="B90" s="1" t="s">
        <v>196</v>
      </c>
      <c r="C90" s="1" t="s">
        <v>481</v>
      </c>
      <c r="D90" s="1" t="s">
        <v>482</v>
      </c>
      <c r="E90" s="1" t="s">
        <v>163</v>
      </c>
      <c r="F90" s="1" t="s">
        <v>8</v>
      </c>
      <c r="G90" s="1">
        <v>100</v>
      </c>
      <c r="H90" s="4" t="s">
        <v>399</v>
      </c>
      <c r="I90" s="7" t="s">
        <v>432</v>
      </c>
      <c r="J90" s="7"/>
      <c r="K90" s="1"/>
      <c r="L90" s="1"/>
      <c r="M90" s="1"/>
      <c r="N90" s="1"/>
      <c r="O90" s="1"/>
      <c r="P90" s="2">
        <v>44152</v>
      </c>
      <c r="Q90" s="2"/>
      <c r="R90" s="11"/>
      <c r="S90"/>
    </row>
    <row r="91" spans="1:19" hidden="1" x14ac:dyDescent="0.3">
      <c r="A91" s="10" t="s">
        <v>119</v>
      </c>
      <c r="B91" s="1" t="s">
        <v>196</v>
      </c>
      <c r="C91" s="1" t="s">
        <v>200</v>
      </c>
      <c r="D91" s="1" t="s">
        <v>199</v>
      </c>
      <c r="E91" s="1" t="s">
        <v>163</v>
      </c>
      <c r="F91" s="1" t="s">
        <v>8</v>
      </c>
      <c r="G91" s="1">
        <v>100</v>
      </c>
      <c r="H91" s="4" t="s">
        <v>480</v>
      </c>
      <c r="I91" s="7" t="s">
        <v>479</v>
      </c>
      <c r="J91" s="7"/>
      <c r="K91" s="1"/>
      <c r="L91" s="1" t="s">
        <v>476</v>
      </c>
      <c r="M91" s="1"/>
      <c r="N91" s="1"/>
      <c r="O91" s="1"/>
      <c r="P91" s="2">
        <v>44152</v>
      </c>
      <c r="Q91" s="2">
        <v>44153</v>
      </c>
      <c r="R91" s="11"/>
      <c r="S91"/>
    </row>
    <row r="92" spans="1:19" hidden="1" x14ac:dyDescent="0.3">
      <c r="A92" s="10" t="s">
        <v>119</v>
      </c>
      <c r="B92" s="1" t="s">
        <v>196</v>
      </c>
      <c r="C92" s="1" t="s">
        <v>202</v>
      </c>
      <c r="D92" s="1" t="s">
        <v>201</v>
      </c>
      <c r="E92" s="1" t="s">
        <v>163</v>
      </c>
      <c r="F92" s="1" t="s">
        <v>8</v>
      </c>
      <c r="G92" s="1">
        <v>100</v>
      </c>
      <c r="H92" s="4" t="s">
        <v>480</v>
      </c>
      <c r="I92" s="7" t="s">
        <v>479</v>
      </c>
      <c r="J92" s="7"/>
      <c r="K92" s="1"/>
      <c r="L92" s="1" t="s">
        <v>393</v>
      </c>
      <c r="M92" s="1"/>
      <c r="N92" s="1"/>
      <c r="O92" s="1"/>
      <c r="P92" s="2">
        <v>44152</v>
      </c>
      <c r="Q92" s="2">
        <v>44155</v>
      </c>
      <c r="R92" s="11"/>
      <c r="S92"/>
    </row>
    <row r="93" spans="1:19" hidden="1" x14ac:dyDescent="0.3">
      <c r="A93" s="10" t="s">
        <v>119</v>
      </c>
      <c r="B93" s="1" t="s">
        <v>196</v>
      </c>
      <c r="C93" s="1" t="s">
        <v>204</v>
      </c>
      <c r="D93" s="1" t="s">
        <v>203</v>
      </c>
      <c r="E93" s="1" t="s">
        <v>163</v>
      </c>
      <c r="F93" s="1" t="s">
        <v>8</v>
      </c>
      <c r="G93" s="1">
        <v>100</v>
      </c>
      <c r="H93" s="4" t="s">
        <v>480</v>
      </c>
      <c r="I93" s="7" t="s">
        <v>479</v>
      </c>
      <c r="J93" s="7"/>
      <c r="K93" s="1"/>
      <c r="L93" s="1" t="s">
        <v>393</v>
      </c>
      <c r="M93" s="1"/>
      <c r="N93" s="1"/>
      <c r="O93" s="1"/>
      <c r="P93" s="2">
        <v>44152</v>
      </c>
      <c r="Q93" s="2">
        <v>44155</v>
      </c>
      <c r="R93" s="11"/>
      <c r="S93"/>
    </row>
    <row r="94" spans="1:19" hidden="1" x14ac:dyDescent="0.3">
      <c r="A94" s="10" t="s">
        <v>119</v>
      </c>
      <c r="B94" s="1" t="s">
        <v>207</v>
      </c>
      <c r="C94" s="1" t="s">
        <v>206</v>
      </c>
      <c r="D94" s="1" t="s">
        <v>205</v>
      </c>
      <c r="E94" s="1" t="s">
        <v>163</v>
      </c>
      <c r="F94" s="1" t="s">
        <v>43</v>
      </c>
      <c r="G94" s="1">
        <v>100</v>
      </c>
      <c r="H94" s="4" t="s">
        <v>399</v>
      </c>
      <c r="I94" s="7" t="s">
        <v>490</v>
      </c>
      <c r="J94" s="7"/>
      <c r="K94" s="1"/>
      <c r="L94" s="1" t="s">
        <v>410</v>
      </c>
      <c r="M94" s="1"/>
      <c r="N94" s="1"/>
      <c r="O94" s="1"/>
      <c r="P94" s="2">
        <v>44152</v>
      </c>
      <c r="Q94" s="2"/>
      <c r="R94" s="11"/>
      <c r="S94"/>
    </row>
    <row r="95" spans="1:19" hidden="1" x14ac:dyDescent="0.3">
      <c r="A95" s="10" t="s">
        <v>119</v>
      </c>
      <c r="B95" s="1" t="s">
        <v>207</v>
      </c>
      <c r="C95" s="1" t="s">
        <v>209</v>
      </c>
      <c r="D95" s="1" t="s">
        <v>208</v>
      </c>
      <c r="E95" s="1" t="s">
        <v>163</v>
      </c>
      <c r="F95" s="1" t="s">
        <v>43</v>
      </c>
      <c r="G95" s="1">
        <v>100</v>
      </c>
      <c r="H95" s="4" t="s">
        <v>380</v>
      </c>
      <c r="I95" s="7" t="s">
        <v>490</v>
      </c>
      <c r="J95" s="7" t="s">
        <v>411</v>
      </c>
      <c r="K95" s="1" t="s">
        <v>469</v>
      </c>
      <c r="L95" s="1" t="s">
        <v>447</v>
      </c>
      <c r="M95" s="1"/>
      <c r="N95" s="1"/>
      <c r="O95" s="1"/>
      <c r="P95" s="2">
        <v>44152</v>
      </c>
      <c r="Q95" s="11">
        <v>44159</v>
      </c>
      <c r="R95" s="11"/>
      <c r="S95"/>
    </row>
    <row r="96" spans="1:19" hidden="1" x14ac:dyDescent="0.3">
      <c r="A96" s="10" t="s">
        <v>119</v>
      </c>
      <c r="B96" s="1" t="s">
        <v>207</v>
      </c>
      <c r="C96" s="1" t="s">
        <v>211</v>
      </c>
      <c r="D96" s="1" t="s">
        <v>210</v>
      </c>
      <c r="E96" s="1" t="s">
        <v>163</v>
      </c>
      <c r="F96" s="1" t="s">
        <v>43</v>
      </c>
      <c r="G96" s="1">
        <v>100</v>
      </c>
      <c r="H96" s="4" t="s">
        <v>380</v>
      </c>
      <c r="I96" s="7" t="s">
        <v>490</v>
      </c>
      <c r="J96" s="7" t="s">
        <v>412</v>
      </c>
      <c r="K96" s="1" t="s">
        <v>469</v>
      </c>
      <c r="L96" s="1" t="s">
        <v>447</v>
      </c>
      <c r="M96" s="1"/>
      <c r="N96" s="1"/>
      <c r="O96" s="1"/>
      <c r="P96" s="2">
        <v>44152</v>
      </c>
      <c r="Q96" s="11">
        <v>44159</v>
      </c>
      <c r="R96" s="11"/>
      <c r="S96"/>
    </row>
    <row r="97" spans="1:19" hidden="1" x14ac:dyDescent="0.3">
      <c r="A97" s="10" t="s">
        <v>119</v>
      </c>
      <c r="B97" s="1" t="s">
        <v>207</v>
      </c>
      <c r="C97" s="1" t="s">
        <v>213</v>
      </c>
      <c r="D97" s="1" t="s">
        <v>212</v>
      </c>
      <c r="E97" s="1" t="s">
        <v>163</v>
      </c>
      <c r="F97" s="1" t="s">
        <v>43</v>
      </c>
      <c r="G97" s="1">
        <v>100</v>
      </c>
      <c r="H97" s="4" t="s">
        <v>392</v>
      </c>
      <c r="I97" s="7" t="s">
        <v>490</v>
      </c>
      <c r="J97" s="7"/>
      <c r="K97" s="1"/>
      <c r="L97" s="1"/>
      <c r="M97" s="1"/>
      <c r="N97" s="1"/>
      <c r="O97" s="1"/>
      <c r="P97" s="2">
        <v>44152</v>
      </c>
      <c r="Q97" s="11">
        <v>44155</v>
      </c>
      <c r="R97" s="11"/>
      <c r="S97"/>
    </row>
    <row r="98" spans="1:19" hidden="1" x14ac:dyDescent="0.3">
      <c r="A98" s="10" t="s">
        <v>119</v>
      </c>
      <c r="B98" s="1" t="s">
        <v>207</v>
      </c>
      <c r="C98" s="1" t="s">
        <v>215</v>
      </c>
      <c r="D98" s="1" t="s">
        <v>214</v>
      </c>
      <c r="E98" s="1" t="s">
        <v>163</v>
      </c>
      <c r="F98" s="1" t="s">
        <v>43</v>
      </c>
      <c r="G98" s="1">
        <v>100</v>
      </c>
      <c r="H98" s="4" t="s">
        <v>392</v>
      </c>
      <c r="I98" s="7" t="str">
        <f t="shared" si="1"/>
        <v>완료</v>
      </c>
      <c r="J98" s="7"/>
      <c r="K98" s="1"/>
      <c r="L98" s="1"/>
      <c r="M98" s="1"/>
      <c r="N98" s="1"/>
      <c r="O98" s="1"/>
      <c r="P98" s="2">
        <v>44152</v>
      </c>
      <c r="Q98" s="11">
        <v>44155</v>
      </c>
      <c r="R98" s="11"/>
      <c r="S98"/>
    </row>
    <row r="99" spans="1:19" hidden="1" x14ac:dyDescent="0.3">
      <c r="A99" s="10" t="s">
        <v>218</v>
      </c>
      <c r="B99" s="1" t="s">
        <v>219</v>
      </c>
      <c r="C99" s="1" t="s">
        <v>217</v>
      </c>
      <c r="D99" s="1" t="s">
        <v>216</v>
      </c>
      <c r="E99" s="1" t="s">
        <v>4</v>
      </c>
      <c r="F99" s="1" t="s">
        <v>220</v>
      </c>
      <c r="G99" s="1">
        <v>100</v>
      </c>
      <c r="H99" s="4" t="s">
        <v>380</v>
      </c>
      <c r="I99" s="7" t="str">
        <f t="shared" si="1"/>
        <v>완료</v>
      </c>
      <c r="J99" s="7"/>
      <c r="K99" s="1"/>
      <c r="L99" s="1"/>
      <c r="M99" s="1"/>
      <c r="N99" s="1"/>
      <c r="O99" s="1"/>
      <c r="P99" s="2">
        <v>44152</v>
      </c>
      <c r="Q99" s="11">
        <v>44153</v>
      </c>
      <c r="R99" s="11"/>
      <c r="S99"/>
    </row>
    <row r="100" spans="1:19" hidden="1" x14ac:dyDescent="0.3">
      <c r="A100" s="10" t="s">
        <v>218</v>
      </c>
      <c r="B100" s="1" t="s">
        <v>219</v>
      </c>
      <c r="C100" s="1" t="s">
        <v>222</v>
      </c>
      <c r="D100" s="1" t="s">
        <v>221</v>
      </c>
      <c r="E100" s="1" t="s">
        <v>4</v>
      </c>
      <c r="F100" s="1" t="s">
        <v>220</v>
      </c>
      <c r="G100" s="1">
        <v>100</v>
      </c>
      <c r="H100" s="4" t="s">
        <v>380</v>
      </c>
      <c r="I100" s="7" t="str">
        <f t="shared" si="1"/>
        <v>완료</v>
      </c>
      <c r="J100" s="7"/>
      <c r="K100" s="1"/>
      <c r="L100" s="1"/>
      <c r="M100" s="1"/>
      <c r="N100" s="1"/>
      <c r="O100" s="1"/>
      <c r="P100" s="2">
        <v>44152</v>
      </c>
      <c r="Q100" s="11">
        <v>44153</v>
      </c>
      <c r="R100" s="11"/>
      <c r="S100"/>
    </row>
    <row r="101" spans="1:19" hidden="1" x14ac:dyDescent="0.3">
      <c r="A101" s="10" t="s">
        <v>218</v>
      </c>
      <c r="B101" s="1" t="s">
        <v>219</v>
      </c>
      <c r="C101" s="1" t="s">
        <v>224</v>
      </c>
      <c r="D101" s="1" t="s">
        <v>223</v>
      </c>
      <c r="E101" s="1" t="s">
        <v>4</v>
      </c>
      <c r="F101" s="1" t="s">
        <v>220</v>
      </c>
      <c r="G101" s="1">
        <v>100</v>
      </c>
      <c r="H101" s="4" t="s">
        <v>380</v>
      </c>
      <c r="I101" s="7" t="str">
        <f t="shared" si="1"/>
        <v>완료</v>
      </c>
      <c r="J101" s="7"/>
      <c r="K101" s="1"/>
      <c r="L101" s="1"/>
      <c r="M101" s="1"/>
      <c r="N101" s="1"/>
      <c r="O101" s="1"/>
      <c r="P101" s="2">
        <v>44152</v>
      </c>
      <c r="Q101" s="2">
        <v>44153</v>
      </c>
      <c r="R101" s="11"/>
      <c r="S101"/>
    </row>
    <row r="102" spans="1:19" hidden="1" x14ac:dyDescent="0.3">
      <c r="A102" s="10" t="s">
        <v>218</v>
      </c>
      <c r="B102" s="1" t="s">
        <v>227</v>
      </c>
      <c r="C102" s="1" t="s">
        <v>226</v>
      </c>
      <c r="D102" s="1" t="s">
        <v>225</v>
      </c>
      <c r="E102" s="1" t="s">
        <v>4</v>
      </c>
      <c r="F102" s="1" t="s">
        <v>16</v>
      </c>
      <c r="G102" s="1">
        <v>100</v>
      </c>
      <c r="H102" s="4" t="s">
        <v>392</v>
      </c>
      <c r="I102" s="7" t="str">
        <f t="shared" si="1"/>
        <v>완료</v>
      </c>
      <c r="J102" s="7"/>
      <c r="K102" s="1"/>
      <c r="L102" s="1" t="s">
        <v>405</v>
      </c>
      <c r="M102" s="1"/>
      <c r="N102" s="1"/>
      <c r="O102" s="1"/>
      <c r="P102" s="2">
        <v>44152</v>
      </c>
      <c r="Q102" s="2">
        <v>44153</v>
      </c>
      <c r="R102" s="11"/>
      <c r="S102"/>
    </row>
    <row r="103" spans="1:19" hidden="1" x14ac:dyDescent="0.3">
      <c r="A103" s="10" t="s">
        <v>218</v>
      </c>
      <c r="B103" s="1" t="s">
        <v>227</v>
      </c>
      <c r="C103" s="1" t="s">
        <v>229</v>
      </c>
      <c r="D103" s="1" t="s">
        <v>228</v>
      </c>
      <c r="E103" s="1" t="s">
        <v>4</v>
      </c>
      <c r="F103" s="1" t="s">
        <v>16</v>
      </c>
      <c r="G103" s="1">
        <v>100</v>
      </c>
      <c r="H103" s="4" t="s">
        <v>392</v>
      </c>
      <c r="I103" s="7" t="str">
        <f t="shared" si="1"/>
        <v>완료</v>
      </c>
      <c r="J103" s="7"/>
      <c r="K103" s="1"/>
      <c r="L103" s="1" t="s">
        <v>405</v>
      </c>
      <c r="M103" s="1"/>
      <c r="N103" s="1"/>
      <c r="O103" s="1"/>
      <c r="P103" s="2">
        <v>44152</v>
      </c>
      <c r="Q103" s="2">
        <v>44153</v>
      </c>
      <c r="R103" s="11"/>
      <c r="S103"/>
    </row>
    <row r="104" spans="1:19" hidden="1" x14ac:dyDescent="0.3">
      <c r="A104" s="10" t="s">
        <v>218</v>
      </c>
      <c r="B104" s="1" t="s">
        <v>227</v>
      </c>
      <c r="C104" s="1" t="s">
        <v>231</v>
      </c>
      <c r="D104" s="1" t="s">
        <v>230</v>
      </c>
      <c r="E104" s="1" t="s">
        <v>4</v>
      </c>
      <c r="F104" s="1" t="s">
        <v>16</v>
      </c>
      <c r="G104" s="1">
        <v>100</v>
      </c>
      <c r="H104" s="4" t="s">
        <v>392</v>
      </c>
      <c r="I104" s="7" t="str">
        <f t="shared" si="1"/>
        <v>완료</v>
      </c>
      <c r="J104" s="7"/>
      <c r="K104" s="1"/>
      <c r="L104" s="1" t="s">
        <v>405</v>
      </c>
      <c r="M104" s="1"/>
      <c r="N104" s="1"/>
      <c r="O104" s="1"/>
      <c r="P104" s="2">
        <v>44152</v>
      </c>
      <c r="Q104" s="2">
        <v>44153</v>
      </c>
      <c r="R104" s="11"/>
      <c r="S104"/>
    </row>
    <row r="105" spans="1:19" hidden="1" x14ac:dyDescent="0.3">
      <c r="A105" s="10" t="s">
        <v>218</v>
      </c>
      <c r="B105" s="1" t="s">
        <v>227</v>
      </c>
      <c r="C105" s="1" t="s">
        <v>233</v>
      </c>
      <c r="D105" s="1" t="s">
        <v>232</v>
      </c>
      <c r="E105" s="1" t="s">
        <v>4</v>
      </c>
      <c r="F105" s="1" t="s">
        <v>16</v>
      </c>
      <c r="G105" s="1">
        <v>100</v>
      </c>
      <c r="H105" s="4" t="s">
        <v>392</v>
      </c>
      <c r="I105" s="7" t="str">
        <f t="shared" si="1"/>
        <v>완료</v>
      </c>
      <c r="J105" s="7"/>
      <c r="K105" s="1"/>
      <c r="L105" s="1" t="s">
        <v>405</v>
      </c>
      <c r="M105" s="1"/>
      <c r="N105" s="1"/>
      <c r="O105" s="1"/>
      <c r="P105" s="2">
        <v>44152</v>
      </c>
      <c r="Q105" s="2">
        <v>44154</v>
      </c>
      <c r="R105" s="11"/>
      <c r="S105"/>
    </row>
    <row r="106" spans="1:19" hidden="1" x14ac:dyDescent="0.3">
      <c r="A106" s="10" t="s">
        <v>218</v>
      </c>
      <c r="B106" s="1" t="s">
        <v>227</v>
      </c>
      <c r="C106" s="1" t="s">
        <v>235</v>
      </c>
      <c r="D106" s="1" t="s">
        <v>234</v>
      </c>
      <c r="E106" s="1" t="s">
        <v>4</v>
      </c>
      <c r="F106" s="1" t="s">
        <v>220</v>
      </c>
      <c r="G106" s="1">
        <v>100</v>
      </c>
      <c r="H106" s="4" t="s">
        <v>474</v>
      </c>
      <c r="I106" s="7" t="s">
        <v>432</v>
      </c>
      <c r="J106" s="7"/>
      <c r="K106" s="1"/>
      <c r="L106" s="1" t="s">
        <v>475</v>
      </c>
      <c r="M106" s="1"/>
      <c r="N106" s="1"/>
      <c r="O106" s="1"/>
      <c r="P106" s="2">
        <v>44152</v>
      </c>
      <c r="Q106" s="2">
        <v>44152</v>
      </c>
      <c r="R106" s="11"/>
      <c r="S106"/>
    </row>
    <row r="107" spans="1:19" hidden="1" x14ac:dyDescent="0.3">
      <c r="A107" s="10" t="s">
        <v>218</v>
      </c>
      <c r="B107" s="1" t="s">
        <v>227</v>
      </c>
      <c r="C107" s="1" t="s">
        <v>237</v>
      </c>
      <c r="D107" s="1" t="s">
        <v>236</v>
      </c>
      <c r="E107" s="1" t="s">
        <v>4</v>
      </c>
      <c r="F107" s="1" t="s">
        <v>16</v>
      </c>
      <c r="G107" s="1">
        <v>100</v>
      </c>
      <c r="H107" s="4" t="s">
        <v>392</v>
      </c>
      <c r="I107" s="7" t="str">
        <f t="shared" si="1"/>
        <v>완료</v>
      </c>
      <c r="J107" s="7"/>
      <c r="K107" s="1"/>
      <c r="L107" s="1" t="s">
        <v>405</v>
      </c>
      <c r="M107" s="1"/>
      <c r="N107" s="1"/>
      <c r="O107" s="1"/>
      <c r="P107" s="2">
        <v>44152</v>
      </c>
      <c r="Q107" s="2">
        <v>44154</v>
      </c>
      <c r="R107" s="11"/>
      <c r="S107"/>
    </row>
    <row r="108" spans="1:19" hidden="1" x14ac:dyDescent="0.3">
      <c r="A108" s="10" t="s">
        <v>218</v>
      </c>
      <c r="B108" s="1" t="s">
        <v>227</v>
      </c>
      <c r="C108" s="1" t="s">
        <v>239</v>
      </c>
      <c r="D108" s="1" t="s">
        <v>238</v>
      </c>
      <c r="E108" s="1" t="s">
        <v>4</v>
      </c>
      <c r="F108" s="1" t="s">
        <v>16</v>
      </c>
      <c r="G108" s="1">
        <v>100</v>
      </c>
      <c r="H108" s="4" t="s">
        <v>445</v>
      </c>
      <c r="I108" s="7" t="str">
        <f t="shared" si="1"/>
        <v>완료</v>
      </c>
      <c r="J108" s="7"/>
      <c r="K108" s="1"/>
      <c r="L108" s="1" t="s">
        <v>405</v>
      </c>
      <c r="M108" s="1"/>
      <c r="N108" s="1"/>
      <c r="O108" s="1"/>
      <c r="P108" s="2">
        <v>44152</v>
      </c>
      <c r="Q108" s="2">
        <v>44154</v>
      </c>
      <c r="R108" s="11"/>
      <c r="S108"/>
    </row>
    <row r="109" spans="1:19" hidden="1" x14ac:dyDescent="0.3">
      <c r="A109" s="10" t="s">
        <v>218</v>
      </c>
      <c r="B109" s="1" t="s">
        <v>242</v>
      </c>
      <c r="C109" s="1" t="s">
        <v>241</v>
      </c>
      <c r="D109" s="1" t="s">
        <v>240</v>
      </c>
      <c r="E109" s="1" t="s">
        <v>4</v>
      </c>
      <c r="F109" s="1" t="s">
        <v>16</v>
      </c>
      <c r="G109" s="1">
        <v>100</v>
      </c>
      <c r="H109" s="4" t="s">
        <v>390</v>
      </c>
      <c r="I109" s="7" t="str">
        <f t="shared" si="1"/>
        <v>완료</v>
      </c>
      <c r="J109" s="7"/>
      <c r="K109" s="1"/>
      <c r="L109" s="1" t="s">
        <v>406</v>
      </c>
      <c r="M109" s="1"/>
      <c r="N109" s="1"/>
      <c r="O109" s="1"/>
      <c r="P109" s="2">
        <v>44152</v>
      </c>
      <c r="Q109" s="2">
        <v>44154</v>
      </c>
      <c r="R109" s="11"/>
      <c r="S109"/>
    </row>
    <row r="110" spans="1:19" hidden="1" x14ac:dyDescent="0.3">
      <c r="A110" s="10" t="s">
        <v>218</v>
      </c>
      <c r="B110" s="1" t="s">
        <v>242</v>
      </c>
      <c r="C110" s="1" t="s">
        <v>244</v>
      </c>
      <c r="D110" s="1" t="s">
        <v>243</v>
      </c>
      <c r="E110" s="1" t="s">
        <v>4</v>
      </c>
      <c r="F110" s="1" t="s">
        <v>16</v>
      </c>
      <c r="G110" s="1">
        <v>100</v>
      </c>
      <c r="H110" s="4" t="s">
        <v>390</v>
      </c>
      <c r="I110" s="7" t="str">
        <f t="shared" si="1"/>
        <v>완료</v>
      </c>
      <c r="J110" s="7"/>
      <c r="K110" s="1"/>
      <c r="L110" s="1" t="s">
        <v>406</v>
      </c>
      <c r="M110" s="1"/>
      <c r="N110" s="1"/>
      <c r="O110" s="1"/>
      <c r="P110" s="2">
        <v>44152</v>
      </c>
      <c r="Q110" s="2">
        <v>44154</v>
      </c>
      <c r="R110" s="11"/>
      <c r="S110"/>
    </row>
    <row r="111" spans="1:19" hidden="1" x14ac:dyDescent="0.3">
      <c r="A111" s="10" t="s">
        <v>400</v>
      </c>
      <c r="B111" s="1" t="s">
        <v>402</v>
      </c>
      <c r="C111" s="1" t="s">
        <v>401</v>
      </c>
      <c r="D111" s="1" t="s">
        <v>489</v>
      </c>
      <c r="E111" s="1" t="s">
        <v>404</v>
      </c>
      <c r="F111" s="1" t="s">
        <v>403</v>
      </c>
      <c r="G111" s="1">
        <v>100</v>
      </c>
      <c r="H111" s="4" t="s">
        <v>399</v>
      </c>
      <c r="I111" s="7" t="s">
        <v>432</v>
      </c>
      <c r="J111" s="7"/>
      <c r="K111" s="1"/>
      <c r="L111" s="1"/>
      <c r="M111" s="1"/>
      <c r="N111" s="1"/>
      <c r="O111" s="1"/>
      <c r="P111" s="2">
        <v>44152</v>
      </c>
      <c r="Q111" s="2">
        <v>44162</v>
      </c>
      <c r="R111" s="11"/>
      <c r="S111"/>
    </row>
    <row r="112" spans="1:19" hidden="1" x14ac:dyDescent="0.3">
      <c r="A112" s="10" t="s">
        <v>218</v>
      </c>
      <c r="B112" s="1" t="s">
        <v>339</v>
      </c>
      <c r="C112" s="1" t="s">
        <v>338</v>
      </c>
      <c r="D112" s="1" t="s">
        <v>337</v>
      </c>
      <c r="E112" s="1" t="s">
        <v>397</v>
      </c>
      <c r="F112" s="1" t="s">
        <v>123</v>
      </c>
      <c r="G112" s="1">
        <v>100</v>
      </c>
      <c r="H112" s="4" t="s">
        <v>491</v>
      </c>
      <c r="I112" s="7" t="s">
        <v>432</v>
      </c>
      <c r="J112" s="7"/>
      <c r="K112" s="1" t="s">
        <v>437</v>
      </c>
      <c r="L112" s="1" t="s">
        <v>423</v>
      </c>
      <c r="M112" s="1"/>
      <c r="N112" s="1"/>
      <c r="O112" s="1"/>
      <c r="P112" s="2">
        <v>44152</v>
      </c>
      <c r="Q112" s="2">
        <v>44161</v>
      </c>
      <c r="R112" s="11"/>
      <c r="S112"/>
    </row>
    <row r="113" spans="1:19" hidden="1" x14ac:dyDescent="0.3">
      <c r="A113" s="10" t="s">
        <v>218</v>
      </c>
      <c r="B113" s="1" t="s">
        <v>339</v>
      </c>
      <c r="C113" s="1" t="s">
        <v>341</v>
      </c>
      <c r="D113" s="1" t="s">
        <v>340</v>
      </c>
      <c r="E113" s="1" t="s">
        <v>4</v>
      </c>
      <c r="F113" s="1" t="s">
        <v>16</v>
      </c>
      <c r="G113" s="1">
        <v>100</v>
      </c>
      <c r="H113" s="4" t="s">
        <v>480</v>
      </c>
      <c r="I113" s="7" t="s">
        <v>479</v>
      </c>
      <c r="J113" s="7"/>
      <c r="K113" s="1"/>
      <c r="L113" s="1" t="s">
        <v>408</v>
      </c>
      <c r="M113" s="1"/>
      <c r="N113" s="1"/>
      <c r="O113" s="1"/>
      <c r="P113" s="2">
        <v>44152</v>
      </c>
      <c r="Q113" s="2">
        <v>44155</v>
      </c>
      <c r="R113" s="11"/>
      <c r="S113"/>
    </row>
    <row r="114" spans="1:19" hidden="1" x14ac:dyDescent="0.3">
      <c r="A114" s="10" t="s">
        <v>218</v>
      </c>
      <c r="B114" s="1" t="s">
        <v>242</v>
      </c>
      <c r="C114" s="1" t="s">
        <v>246</v>
      </c>
      <c r="D114" s="1" t="s">
        <v>245</v>
      </c>
      <c r="E114" s="1" t="s">
        <v>4</v>
      </c>
      <c r="F114" s="1" t="s">
        <v>220</v>
      </c>
      <c r="G114" s="1">
        <v>100</v>
      </c>
      <c r="H114" s="4" t="s">
        <v>380</v>
      </c>
      <c r="I114" s="7" t="str">
        <f t="shared" si="1"/>
        <v>완료</v>
      </c>
      <c r="J114" s="7"/>
      <c r="K114" s="1"/>
      <c r="L114" s="1"/>
      <c r="M114" s="1"/>
      <c r="N114" s="1"/>
      <c r="O114" s="1"/>
      <c r="P114" s="2">
        <v>44152</v>
      </c>
      <c r="Q114" s="2">
        <v>44154</v>
      </c>
      <c r="R114" s="11"/>
      <c r="S114"/>
    </row>
    <row r="115" spans="1:19" hidden="1" x14ac:dyDescent="0.3">
      <c r="A115" s="10" t="s">
        <v>218</v>
      </c>
      <c r="B115" s="1" t="s">
        <v>242</v>
      </c>
      <c r="C115" s="1" t="s">
        <v>248</v>
      </c>
      <c r="D115" s="1" t="s">
        <v>247</v>
      </c>
      <c r="E115" s="1" t="s">
        <v>4</v>
      </c>
      <c r="F115" s="1" t="s">
        <v>220</v>
      </c>
      <c r="G115" s="1">
        <v>100</v>
      </c>
      <c r="H115" s="4" t="s">
        <v>380</v>
      </c>
      <c r="I115" s="7" t="str">
        <f t="shared" si="1"/>
        <v>완료</v>
      </c>
      <c r="J115" s="7"/>
      <c r="K115" s="1"/>
      <c r="L115" s="1"/>
      <c r="M115" s="1"/>
      <c r="N115" s="1"/>
      <c r="O115" s="1"/>
      <c r="P115" s="2">
        <v>44152</v>
      </c>
      <c r="Q115" s="2">
        <v>44154</v>
      </c>
      <c r="R115" s="11"/>
      <c r="S115"/>
    </row>
    <row r="116" spans="1:19" hidden="1" x14ac:dyDescent="0.3">
      <c r="A116" s="10" t="s">
        <v>218</v>
      </c>
      <c r="B116" s="1" t="s">
        <v>242</v>
      </c>
      <c r="C116" s="1" t="s">
        <v>250</v>
      </c>
      <c r="D116" s="1" t="s">
        <v>249</v>
      </c>
      <c r="E116" s="1" t="s">
        <v>4</v>
      </c>
      <c r="F116" s="1" t="s">
        <v>220</v>
      </c>
      <c r="G116" s="1">
        <v>100</v>
      </c>
      <c r="H116" s="4" t="s">
        <v>380</v>
      </c>
      <c r="I116" s="7" t="str">
        <f t="shared" si="1"/>
        <v>완료</v>
      </c>
      <c r="J116" s="7"/>
      <c r="K116" s="1"/>
      <c r="L116" s="1"/>
      <c r="M116" s="1"/>
      <c r="N116" s="1"/>
      <c r="O116" s="1"/>
      <c r="P116" s="2">
        <v>44152</v>
      </c>
      <c r="Q116" s="2">
        <v>44154</v>
      </c>
      <c r="R116" s="11"/>
      <c r="S116"/>
    </row>
    <row r="117" spans="1:19" hidden="1" x14ac:dyDescent="0.3">
      <c r="A117" s="10" t="s">
        <v>218</v>
      </c>
      <c r="B117" s="1" t="s">
        <v>242</v>
      </c>
      <c r="C117" s="1" t="s">
        <v>252</v>
      </c>
      <c r="D117" s="1" t="s">
        <v>251</v>
      </c>
      <c r="E117" s="1" t="s">
        <v>4</v>
      </c>
      <c r="F117" s="1" t="s">
        <v>220</v>
      </c>
      <c r="G117" s="1">
        <v>100</v>
      </c>
      <c r="H117" s="4" t="s">
        <v>380</v>
      </c>
      <c r="I117" s="7" t="str">
        <f t="shared" si="1"/>
        <v>완료</v>
      </c>
      <c r="J117" s="7"/>
      <c r="K117" s="1"/>
      <c r="L117" s="1"/>
      <c r="M117" s="1"/>
      <c r="N117" s="1"/>
      <c r="O117" s="1"/>
      <c r="P117" s="2">
        <v>44152</v>
      </c>
      <c r="Q117" s="2">
        <v>44154</v>
      </c>
      <c r="R117" s="11"/>
      <c r="S117"/>
    </row>
    <row r="118" spans="1:19" hidden="1" x14ac:dyDescent="0.3">
      <c r="A118" s="10" t="s">
        <v>218</v>
      </c>
      <c r="B118" s="1" t="s">
        <v>242</v>
      </c>
      <c r="C118" s="1" t="s">
        <v>254</v>
      </c>
      <c r="D118" s="1" t="s">
        <v>253</v>
      </c>
      <c r="E118" s="1" t="s">
        <v>4</v>
      </c>
      <c r="F118" s="1" t="s">
        <v>220</v>
      </c>
      <c r="G118" s="1">
        <v>100</v>
      </c>
      <c r="H118" s="4" t="s">
        <v>380</v>
      </c>
      <c r="I118" s="7" t="str">
        <f t="shared" si="1"/>
        <v>완료</v>
      </c>
      <c r="J118" s="7"/>
      <c r="K118" s="1"/>
      <c r="L118" s="1"/>
      <c r="M118" s="1"/>
      <c r="N118" s="1"/>
      <c r="O118" s="1"/>
      <c r="P118" s="2">
        <v>44152</v>
      </c>
      <c r="Q118" s="2">
        <v>44154</v>
      </c>
      <c r="R118" s="11"/>
      <c r="S118"/>
    </row>
    <row r="119" spans="1:19" hidden="1" x14ac:dyDescent="0.3">
      <c r="A119" s="10" t="s">
        <v>218</v>
      </c>
      <c r="B119" s="1" t="s">
        <v>242</v>
      </c>
      <c r="C119" s="1" t="s">
        <v>256</v>
      </c>
      <c r="D119" s="1" t="s">
        <v>255</v>
      </c>
      <c r="E119" s="1" t="s">
        <v>4</v>
      </c>
      <c r="F119" s="1" t="s">
        <v>220</v>
      </c>
      <c r="G119" s="1">
        <v>100</v>
      </c>
      <c r="H119" s="4" t="s">
        <v>380</v>
      </c>
      <c r="I119" s="7" t="str">
        <f t="shared" si="1"/>
        <v>완료</v>
      </c>
      <c r="J119" s="7"/>
      <c r="K119" s="1"/>
      <c r="L119" s="1"/>
      <c r="M119" s="1"/>
      <c r="N119" s="1"/>
      <c r="O119" s="1"/>
      <c r="P119" s="2">
        <v>44152</v>
      </c>
      <c r="Q119" s="2">
        <v>44154</v>
      </c>
      <c r="R119" s="11"/>
      <c r="S119"/>
    </row>
    <row r="120" spans="1:19" hidden="1" x14ac:dyDescent="0.3">
      <c r="A120" s="10" t="s">
        <v>218</v>
      </c>
      <c r="B120" s="1" t="s">
        <v>242</v>
      </c>
      <c r="C120" s="1" t="s">
        <v>258</v>
      </c>
      <c r="D120" s="1" t="s">
        <v>257</v>
      </c>
      <c r="E120" s="1" t="s">
        <v>4</v>
      </c>
      <c r="F120" s="1" t="s">
        <v>220</v>
      </c>
      <c r="G120" s="1">
        <v>100</v>
      </c>
      <c r="H120" s="4" t="s">
        <v>380</v>
      </c>
      <c r="I120" s="7" t="str">
        <f t="shared" si="1"/>
        <v>완료</v>
      </c>
      <c r="J120" s="7"/>
      <c r="K120" s="1"/>
      <c r="L120" s="1"/>
      <c r="M120" s="1"/>
      <c r="N120" s="1"/>
      <c r="O120" s="1"/>
      <c r="P120" s="2">
        <v>44152</v>
      </c>
      <c r="Q120" s="2">
        <v>44154</v>
      </c>
      <c r="R120" s="11"/>
      <c r="S120"/>
    </row>
    <row r="121" spans="1:19" hidden="1" x14ac:dyDescent="0.3">
      <c r="A121" s="10" t="s">
        <v>218</v>
      </c>
      <c r="B121" s="1" t="s">
        <v>242</v>
      </c>
      <c r="C121" s="1" t="s">
        <v>260</v>
      </c>
      <c r="D121" s="1" t="s">
        <v>259</v>
      </c>
      <c r="E121" s="1" t="s">
        <v>4</v>
      </c>
      <c r="F121" s="1" t="s">
        <v>220</v>
      </c>
      <c r="G121" s="1">
        <v>100</v>
      </c>
      <c r="H121" s="4" t="s">
        <v>380</v>
      </c>
      <c r="I121" s="7" t="str">
        <f t="shared" si="1"/>
        <v>완료</v>
      </c>
      <c r="J121" s="7"/>
      <c r="K121" s="1"/>
      <c r="L121" s="1"/>
      <c r="M121" s="1"/>
      <c r="N121" s="1"/>
      <c r="O121" s="1"/>
      <c r="P121" s="2">
        <v>44152</v>
      </c>
      <c r="Q121" s="2">
        <v>44154</v>
      </c>
      <c r="R121" s="11"/>
      <c r="S121"/>
    </row>
    <row r="122" spans="1:19" hidden="1" x14ac:dyDescent="0.3">
      <c r="A122" s="10" t="s">
        <v>218</v>
      </c>
      <c r="B122" s="1" t="s">
        <v>242</v>
      </c>
      <c r="C122" s="1" t="s">
        <v>262</v>
      </c>
      <c r="D122" s="1" t="s">
        <v>261</v>
      </c>
      <c r="E122" s="1" t="s">
        <v>4</v>
      </c>
      <c r="F122" s="1" t="s">
        <v>220</v>
      </c>
      <c r="G122" s="1">
        <v>100</v>
      </c>
      <c r="H122" s="4" t="s">
        <v>380</v>
      </c>
      <c r="I122" s="7" t="str">
        <f t="shared" si="1"/>
        <v>완료</v>
      </c>
      <c r="J122" s="7"/>
      <c r="K122" s="1"/>
      <c r="L122" s="1"/>
      <c r="M122" s="1"/>
      <c r="N122" s="1"/>
      <c r="O122" s="1"/>
      <c r="P122" s="2">
        <v>44152</v>
      </c>
      <c r="Q122" s="2">
        <v>44154</v>
      </c>
      <c r="R122" s="11"/>
      <c r="S122"/>
    </row>
    <row r="123" spans="1:19" hidden="1" x14ac:dyDescent="0.3">
      <c r="A123" s="10" t="s">
        <v>218</v>
      </c>
      <c r="B123" s="1" t="s">
        <v>242</v>
      </c>
      <c r="C123" s="1" t="s">
        <v>264</v>
      </c>
      <c r="D123" s="1" t="s">
        <v>263</v>
      </c>
      <c r="E123" s="1" t="s">
        <v>4</v>
      </c>
      <c r="F123" s="1" t="s">
        <v>220</v>
      </c>
      <c r="G123" s="1">
        <v>100</v>
      </c>
      <c r="H123" s="4" t="s">
        <v>380</v>
      </c>
      <c r="I123" s="7" t="str">
        <f t="shared" si="1"/>
        <v>완료</v>
      </c>
      <c r="J123" s="7"/>
      <c r="K123" s="1"/>
      <c r="L123" s="1"/>
      <c r="M123" s="1"/>
      <c r="N123" s="1"/>
      <c r="O123" s="1"/>
      <c r="P123" s="2">
        <v>44152</v>
      </c>
      <c r="Q123" s="2">
        <v>44154</v>
      </c>
      <c r="R123" s="11"/>
      <c r="S123"/>
    </row>
    <row r="124" spans="1:19" hidden="1" x14ac:dyDescent="0.3">
      <c r="A124" s="10" t="s">
        <v>218</v>
      </c>
      <c r="B124" s="1" t="s">
        <v>242</v>
      </c>
      <c r="C124" s="1" t="s">
        <v>266</v>
      </c>
      <c r="D124" s="1" t="s">
        <v>265</v>
      </c>
      <c r="E124" s="1" t="s">
        <v>4</v>
      </c>
      <c r="F124" s="1" t="s">
        <v>220</v>
      </c>
      <c r="G124" s="1">
        <v>100</v>
      </c>
      <c r="H124" s="4" t="s">
        <v>380</v>
      </c>
      <c r="I124" s="7" t="str">
        <f t="shared" si="1"/>
        <v>완료</v>
      </c>
      <c r="J124" s="7"/>
      <c r="K124" s="1"/>
      <c r="L124" s="1"/>
      <c r="M124" s="1"/>
      <c r="N124" s="1"/>
      <c r="O124" s="1"/>
      <c r="P124" s="2">
        <v>44152</v>
      </c>
      <c r="Q124" s="2">
        <v>44154</v>
      </c>
      <c r="R124" s="11"/>
      <c r="S124"/>
    </row>
    <row r="125" spans="1:19" hidden="1" x14ac:dyDescent="0.3">
      <c r="A125" s="10" t="s">
        <v>218</v>
      </c>
      <c r="B125" s="1" t="s">
        <v>242</v>
      </c>
      <c r="C125" s="1" t="s">
        <v>268</v>
      </c>
      <c r="D125" s="1" t="s">
        <v>267</v>
      </c>
      <c r="E125" s="1" t="s">
        <v>4</v>
      </c>
      <c r="F125" s="1" t="s">
        <v>220</v>
      </c>
      <c r="G125" s="1">
        <v>100</v>
      </c>
      <c r="H125" s="4" t="s">
        <v>380</v>
      </c>
      <c r="I125" s="7" t="str">
        <f t="shared" si="1"/>
        <v>완료</v>
      </c>
      <c r="J125" s="7"/>
      <c r="K125" s="1"/>
      <c r="L125" s="1"/>
      <c r="M125" s="1"/>
      <c r="N125" s="1"/>
      <c r="O125" s="1"/>
      <c r="P125" s="2">
        <v>44152</v>
      </c>
      <c r="Q125" s="2">
        <v>44154</v>
      </c>
      <c r="R125" s="11"/>
      <c r="S125"/>
    </row>
    <row r="126" spans="1:19" hidden="1" x14ac:dyDescent="0.3">
      <c r="A126" s="10" t="s">
        <v>218</v>
      </c>
      <c r="B126" s="1" t="s">
        <v>242</v>
      </c>
      <c r="C126" s="1" t="s">
        <v>270</v>
      </c>
      <c r="D126" s="1" t="s">
        <v>269</v>
      </c>
      <c r="E126" s="1" t="s">
        <v>4</v>
      </c>
      <c r="F126" s="1" t="s">
        <v>220</v>
      </c>
      <c r="G126" s="1">
        <v>100</v>
      </c>
      <c r="H126" s="4" t="s">
        <v>380</v>
      </c>
      <c r="I126" s="7" t="str">
        <f t="shared" si="1"/>
        <v>완료</v>
      </c>
      <c r="J126" s="7"/>
      <c r="K126" s="1"/>
      <c r="L126" s="1"/>
      <c r="M126" s="1"/>
      <c r="N126" s="1"/>
      <c r="O126" s="1"/>
      <c r="P126" s="2">
        <v>44152</v>
      </c>
      <c r="Q126" s="2">
        <v>44154</v>
      </c>
      <c r="R126" s="11"/>
      <c r="S126"/>
    </row>
    <row r="127" spans="1:19" hidden="1" x14ac:dyDescent="0.3">
      <c r="A127" s="10" t="s">
        <v>218</v>
      </c>
      <c r="B127" s="1" t="s">
        <v>242</v>
      </c>
      <c r="C127" s="1" t="s">
        <v>272</v>
      </c>
      <c r="D127" s="1" t="s">
        <v>271</v>
      </c>
      <c r="E127" s="1" t="s">
        <v>4</v>
      </c>
      <c r="F127" s="1" t="s">
        <v>220</v>
      </c>
      <c r="G127" s="1">
        <v>100</v>
      </c>
      <c r="H127" s="4" t="s">
        <v>380</v>
      </c>
      <c r="I127" s="7" t="str">
        <f t="shared" si="1"/>
        <v>완료</v>
      </c>
      <c r="J127" s="7"/>
      <c r="K127" s="1"/>
      <c r="L127" s="1"/>
      <c r="M127" s="1"/>
      <c r="N127" s="1"/>
      <c r="O127" s="1"/>
      <c r="P127" s="2">
        <v>44152</v>
      </c>
      <c r="Q127" s="2">
        <v>44154</v>
      </c>
      <c r="R127" s="11"/>
      <c r="S127"/>
    </row>
    <row r="128" spans="1:19" hidden="1" x14ac:dyDescent="0.3">
      <c r="A128" s="10" t="s">
        <v>218</v>
      </c>
      <c r="B128" s="1" t="s">
        <v>242</v>
      </c>
      <c r="C128" s="1" t="s">
        <v>274</v>
      </c>
      <c r="D128" s="1" t="s">
        <v>273</v>
      </c>
      <c r="E128" s="1" t="s">
        <v>4</v>
      </c>
      <c r="F128" s="1" t="s">
        <v>220</v>
      </c>
      <c r="G128" s="1">
        <v>100</v>
      </c>
      <c r="H128" s="4" t="s">
        <v>380</v>
      </c>
      <c r="I128" s="7" t="str">
        <f t="shared" si="1"/>
        <v>완료</v>
      </c>
      <c r="J128" s="7"/>
      <c r="K128" s="1"/>
      <c r="L128" s="1"/>
      <c r="M128" s="1"/>
      <c r="N128" s="1"/>
      <c r="O128" s="1"/>
      <c r="P128" s="2">
        <v>44152</v>
      </c>
      <c r="Q128" s="2">
        <v>44154</v>
      </c>
      <c r="R128" s="11"/>
      <c r="S128"/>
    </row>
    <row r="129" spans="1:19" hidden="1" x14ac:dyDescent="0.3">
      <c r="A129" s="10" t="s">
        <v>218</v>
      </c>
      <c r="B129" s="1" t="s">
        <v>242</v>
      </c>
      <c r="C129" s="1" t="s">
        <v>276</v>
      </c>
      <c r="D129" s="1" t="s">
        <v>275</v>
      </c>
      <c r="E129" s="1" t="s">
        <v>4</v>
      </c>
      <c r="F129" s="1" t="s">
        <v>220</v>
      </c>
      <c r="G129" s="1">
        <v>100</v>
      </c>
      <c r="H129" s="4" t="s">
        <v>380</v>
      </c>
      <c r="I129" s="7" t="str">
        <f t="shared" si="1"/>
        <v>완료</v>
      </c>
      <c r="J129" s="7"/>
      <c r="K129" s="1" t="s">
        <v>382</v>
      </c>
      <c r="L129" s="1"/>
      <c r="M129" s="1"/>
      <c r="N129" s="1"/>
      <c r="O129" s="1"/>
      <c r="P129" s="2">
        <v>44152</v>
      </c>
      <c r="Q129" s="2">
        <v>44154</v>
      </c>
      <c r="R129" s="11"/>
      <c r="S129"/>
    </row>
    <row r="130" spans="1:19" hidden="1" x14ac:dyDescent="0.3">
      <c r="A130" s="10" t="s">
        <v>218</v>
      </c>
      <c r="B130" s="1" t="s">
        <v>242</v>
      </c>
      <c r="C130" s="1" t="s">
        <v>278</v>
      </c>
      <c r="D130" s="1" t="s">
        <v>277</v>
      </c>
      <c r="E130" s="1" t="s">
        <v>4</v>
      </c>
      <c r="F130" s="1" t="s">
        <v>220</v>
      </c>
      <c r="G130" s="1">
        <v>100</v>
      </c>
      <c r="H130" s="4" t="s">
        <v>474</v>
      </c>
      <c r="I130" s="7" t="s">
        <v>432</v>
      </c>
      <c r="J130" s="7"/>
      <c r="K130" s="1"/>
      <c r="L130" s="1" t="s">
        <v>388</v>
      </c>
      <c r="M130" s="1"/>
      <c r="N130" s="1"/>
      <c r="O130" s="1"/>
      <c r="P130" s="2">
        <v>44152</v>
      </c>
      <c r="Q130" s="2">
        <v>44152</v>
      </c>
      <c r="R130" s="11"/>
      <c r="S130"/>
    </row>
    <row r="131" spans="1:19" x14ac:dyDescent="0.3">
      <c r="A131" s="10" t="s">
        <v>218</v>
      </c>
      <c r="B131" s="1" t="s">
        <v>242</v>
      </c>
      <c r="C131" s="1" t="s">
        <v>280</v>
      </c>
      <c r="D131" s="1" t="s">
        <v>279</v>
      </c>
      <c r="E131" s="1" t="s">
        <v>4</v>
      </c>
      <c r="F131" s="1" t="s">
        <v>220</v>
      </c>
      <c r="G131" s="1">
        <v>90</v>
      </c>
      <c r="H131" s="4" t="s">
        <v>381</v>
      </c>
      <c r="I131" s="7" t="s">
        <v>455</v>
      </c>
      <c r="J131" s="7" t="s">
        <v>384</v>
      </c>
      <c r="K131" s="1" t="s">
        <v>485</v>
      </c>
      <c r="L131" s="1" t="s">
        <v>446</v>
      </c>
      <c r="M131" s="1"/>
      <c r="N131" s="1"/>
      <c r="O131" s="1"/>
      <c r="P131" s="2">
        <v>44152</v>
      </c>
      <c r="Q131" s="2">
        <v>44161</v>
      </c>
      <c r="R131" s="11"/>
      <c r="S131"/>
    </row>
    <row r="132" spans="1:19" hidden="1" x14ac:dyDescent="0.3">
      <c r="A132" s="10" t="s">
        <v>218</v>
      </c>
      <c r="B132" s="1" t="s">
        <v>242</v>
      </c>
      <c r="C132" s="1" t="s">
        <v>282</v>
      </c>
      <c r="D132" s="1" t="s">
        <v>281</v>
      </c>
      <c r="E132" s="1" t="s">
        <v>4</v>
      </c>
      <c r="F132" s="1" t="s">
        <v>220</v>
      </c>
      <c r="G132" s="1">
        <v>100</v>
      </c>
      <c r="H132" s="4" t="s">
        <v>380</v>
      </c>
      <c r="I132" s="7" t="str">
        <f t="shared" ref="I132:I166" si="2">IF(H132="FIN","완료","")</f>
        <v>완료</v>
      </c>
      <c r="J132" s="7"/>
      <c r="K132" s="1" t="s">
        <v>382</v>
      </c>
      <c r="L132" s="1"/>
      <c r="M132" s="1"/>
      <c r="N132" s="1"/>
      <c r="O132" s="1"/>
      <c r="P132" s="2">
        <v>44152</v>
      </c>
      <c r="Q132" s="2">
        <v>44154</v>
      </c>
      <c r="R132" s="11"/>
      <c r="S132"/>
    </row>
    <row r="133" spans="1:19" hidden="1" x14ac:dyDescent="0.3">
      <c r="A133" s="10" t="s">
        <v>218</v>
      </c>
      <c r="B133" s="1" t="s">
        <v>242</v>
      </c>
      <c r="C133" s="1" t="s">
        <v>284</v>
      </c>
      <c r="D133" s="1" t="s">
        <v>283</v>
      </c>
      <c r="E133" s="1" t="s">
        <v>4</v>
      </c>
      <c r="F133" s="1" t="s">
        <v>220</v>
      </c>
      <c r="G133" s="1">
        <v>100</v>
      </c>
      <c r="H133" s="4" t="s">
        <v>380</v>
      </c>
      <c r="I133" s="7" t="str">
        <f t="shared" si="2"/>
        <v>완료</v>
      </c>
      <c r="J133" s="7"/>
      <c r="K133" s="1" t="s">
        <v>382</v>
      </c>
      <c r="L133" s="1"/>
      <c r="M133" s="1"/>
      <c r="N133" s="1"/>
      <c r="O133" s="1"/>
      <c r="P133" s="2">
        <v>44152</v>
      </c>
      <c r="Q133" s="2">
        <v>44154</v>
      </c>
      <c r="R133" s="11"/>
      <c r="S133"/>
    </row>
    <row r="134" spans="1:19" hidden="1" x14ac:dyDescent="0.3">
      <c r="A134" s="10" t="s">
        <v>218</v>
      </c>
      <c r="B134" s="1" t="s">
        <v>287</v>
      </c>
      <c r="C134" s="1" t="s">
        <v>286</v>
      </c>
      <c r="D134" s="1" t="s">
        <v>285</v>
      </c>
      <c r="E134" s="1" t="s">
        <v>4</v>
      </c>
      <c r="F134" s="1" t="s">
        <v>16</v>
      </c>
      <c r="G134" s="1">
        <v>100</v>
      </c>
      <c r="H134" s="4" t="s">
        <v>390</v>
      </c>
      <c r="I134" s="7" t="str">
        <f t="shared" si="2"/>
        <v>완료</v>
      </c>
      <c r="J134" s="7"/>
      <c r="K134" s="1"/>
      <c r="L134" s="1"/>
      <c r="M134" s="1"/>
      <c r="N134" s="1"/>
      <c r="O134" s="1"/>
      <c r="P134" s="2">
        <v>44152</v>
      </c>
      <c r="Q134" s="2"/>
      <c r="R134" s="11"/>
      <c r="S134"/>
    </row>
    <row r="135" spans="1:19" hidden="1" x14ac:dyDescent="0.3">
      <c r="A135" s="10" t="s">
        <v>218</v>
      </c>
      <c r="B135" s="1" t="s">
        <v>287</v>
      </c>
      <c r="C135" s="1" t="s">
        <v>289</v>
      </c>
      <c r="D135" s="1" t="s">
        <v>288</v>
      </c>
      <c r="E135" s="1" t="s">
        <v>4</v>
      </c>
      <c r="F135" s="1" t="s">
        <v>16</v>
      </c>
      <c r="G135" s="1">
        <v>100</v>
      </c>
      <c r="H135" s="4" t="s">
        <v>390</v>
      </c>
      <c r="I135" s="7" t="str">
        <f t="shared" si="2"/>
        <v>완료</v>
      </c>
      <c r="J135" s="7"/>
      <c r="K135" s="1"/>
      <c r="L135" s="1"/>
      <c r="M135" s="1"/>
      <c r="N135" s="1"/>
      <c r="O135" s="1"/>
      <c r="P135" s="2">
        <v>44152</v>
      </c>
      <c r="Q135" s="2"/>
      <c r="R135" s="11"/>
      <c r="S135"/>
    </row>
    <row r="136" spans="1:19" hidden="1" x14ac:dyDescent="0.3">
      <c r="A136" s="10" t="s">
        <v>218</v>
      </c>
      <c r="B136" s="1" t="s">
        <v>287</v>
      </c>
      <c r="C136" s="1" t="s">
        <v>291</v>
      </c>
      <c r="D136" s="1" t="s">
        <v>290</v>
      </c>
      <c r="E136" s="1" t="s">
        <v>4</v>
      </c>
      <c r="F136" s="1" t="s">
        <v>16</v>
      </c>
      <c r="G136" s="1">
        <v>100</v>
      </c>
      <c r="H136" s="4" t="s">
        <v>445</v>
      </c>
      <c r="I136" s="7" t="str">
        <f t="shared" si="2"/>
        <v>완료</v>
      </c>
      <c r="J136" s="7"/>
      <c r="K136" s="1"/>
      <c r="L136" s="1" t="s">
        <v>407</v>
      </c>
      <c r="M136" s="1"/>
      <c r="N136" s="1"/>
      <c r="O136" s="1"/>
      <c r="P136" s="2">
        <v>44152</v>
      </c>
      <c r="Q136" s="2">
        <v>44155</v>
      </c>
      <c r="R136" s="11"/>
      <c r="S136"/>
    </row>
    <row r="137" spans="1:19" hidden="1" x14ac:dyDescent="0.3">
      <c r="A137" s="10" t="s">
        <v>218</v>
      </c>
      <c r="B137" s="1" t="s">
        <v>287</v>
      </c>
      <c r="C137" s="1" t="s">
        <v>293</v>
      </c>
      <c r="D137" s="1" t="s">
        <v>292</v>
      </c>
      <c r="E137" s="1" t="s">
        <v>4</v>
      </c>
      <c r="F137" s="1" t="s">
        <v>16</v>
      </c>
      <c r="G137" s="1">
        <v>100</v>
      </c>
      <c r="H137" s="4" t="s">
        <v>445</v>
      </c>
      <c r="I137" s="7" t="str">
        <f t="shared" si="2"/>
        <v>완료</v>
      </c>
      <c r="J137" s="7"/>
      <c r="K137" s="1"/>
      <c r="L137" s="1" t="s">
        <v>407</v>
      </c>
      <c r="M137" s="1"/>
      <c r="N137" s="1"/>
      <c r="O137" s="1"/>
      <c r="P137" s="2">
        <v>44152</v>
      </c>
      <c r="Q137" s="2">
        <v>44155</v>
      </c>
      <c r="R137" s="11"/>
      <c r="S137"/>
    </row>
    <row r="138" spans="1:19" hidden="1" x14ac:dyDescent="0.3">
      <c r="A138" s="10" t="s">
        <v>218</v>
      </c>
      <c r="B138" s="1" t="s">
        <v>287</v>
      </c>
      <c r="C138" s="1" t="s">
        <v>295</v>
      </c>
      <c r="D138" s="1" t="s">
        <v>294</v>
      </c>
      <c r="E138" s="1" t="s">
        <v>4</v>
      </c>
      <c r="F138" s="1" t="s">
        <v>16</v>
      </c>
      <c r="G138" s="1">
        <v>100</v>
      </c>
      <c r="H138" s="4" t="s">
        <v>390</v>
      </c>
      <c r="I138" s="7" t="str">
        <f t="shared" si="2"/>
        <v>완료</v>
      </c>
      <c r="J138" s="7"/>
      <c r="K138" s="1"/>
      <c r="L138" s="1"/>
      <c r="M138" s="1"/>
      <c r="N138" s="1"/>
      <c r="O138" s="1"/>
      <c r="P138" s="2">
        <v>44152</v>
      </c>
      <c r="Q138" s="2"/>
      <c r="R138" s="11"/>
      <c r="S138"/>
    </row>
    <row r="139" spans="1:19" hidden="1" x14ac:dyDescent="0.3">
      <c r="A139" s="10" t="s">
        <v>218</v>
      </c>
      <c r="B139" s="1" t="s">
        <v>287</v>
      </c>
      <c r="C139" s="1" t="s">
        <v>110</v>
      </c>
      <c r="D139" s="1" t="s">
        <v>296</v>
      </c>
      <c r="E139" s="1" t="s">
        <v>4</v>
      </c>
      <c r="F139" s="1" t="s">
        <v>16</v>
      </c>
      <c r="G139" s="1">
        <v>100</v>
      </c>
      <c r="H139" s="4" t="s">
        <v>390</v>
      </c>
      <c r="I139" s="7" t="str">
        <f t="shared" si="2"/>
        <v>완료</v>
      </c>
      <c r="J139" s="7"/>
      <c r="K139" s="1"/>
      <c r="L139" s="1"/>
      <c r="M139" s="1"/>
      <c r="N139" s="1"/>
      <c r="O139" s="1"/>
      <c r="P139" s="2">
        <v>44152</v>
      </c>
      <c r="Q139" s="2"/>
      <c r="R139" s="11"/>
      <c r="S139"/>
    </row>
    <row r="140" spans="1:19" hidden="1" x14ac:dyDescent="0.3">
      <c r="A140" s="10" t="s">
        <v>218</v>
      </c>
      <c r="B140" s="1" t="s">
        <v>287</v>
      </c>
      <c r="C140" s="1" t="s">
        <v>298</v>
      </c>
      <c r="D140" s="1" t="s">
        <v>297</v>
      </c>
      <c r="E140" s="1" t="s">
        <v>4</v>
      </c>
      <c r="F140" s="1" t="s">
        <v>16</v>
      </c>
      <c r="G140" s="1">
        <v>100</v>
      </c>
      <c r="H140" s="4" t="s">
        <v>445</v>
      </c>
      <c r="I140" s="7" t="str">
        <f t="shared" si="2"/>
        <v>완료</v>
      </c>
      <c r="J140" s="7"/>
      <c r="K140" s="1"/>
      <c r="L140" s="1" t="s">
        <v>407</v>
      </c>
      <c r="M140" s="1"/>
      <c r="N140" s="1"/>
      <c r="O140" s="1"/>
      <c r="P140" s="2">
        <v>44152</v>
      </c>
      <c r="Q140" s="2">
        <v>44155</v>
      </c>
      <c r="R140" s="11"/>
      <c r="S140"/>
    </row>
    <row r="141" spans="1:19" hidden="1" x14ac:dyDescent="0.3">
      <c r="A141" s="10" t="s">
        <v>218</v>
      </c>
      <c r="B141" s="1" t="s">
        <v>287</v>
      </c>
      <c r="C141" s="1" t="s">
        <v>300</v>
      </c>
      <c r="D141" s="1" t="s">
        <v>299</v>
      </c>
      <c r="E141" s="1" t="s">
        <v>4</v>
      </c>
      <c r="F141" s="1" t="s">
        <v>16</v>
      </c>
      <c r="G141" s="1">
        <v>100</v>
      </c>
      <c r="H141" s="4" t="s">
        <v>445</v>
      </c>
      <c r="I141" s="7" t="str">
        <f t="shared" si="2"/>
        <v>완료</v>
      </c>
      <c r="J141" s="7"/>
      <c r="K141" s="1"/>
      <c r="L141" s="1" t="s">
        <v>407</v>
      </c>
      <c r="M141" s="1"/>
      <c r="N141" s="1"/>
      <c r="O141" s="1"/>
      <c r="P141" s="2">
        <v>44152</v>
      </c>
      <c r="Q141" s="2">
        <v>44155</v>
      </c>
      <c r="R141" s="11"/>
      <c r="S141"/>
    </row>
    <row r="142" spans="1:19" hidden="1" x14ac:dyDescent="0.3">
      <c r="A142" s="10" t="s">
        <v>218</v>
      </c>
      <c r="B142" s="1" t="s">
        <v>303</v>
      </c>
      <c r="C142" s="1" t="s">
        <v>302</v>
      </c>
      <c r="D142" s="1" t="s">
        <v>301</v>
      </c>
      <c r="E142" s="1" t="s">
        <v>4</v>
      </c>
      <c r="F142" s="1" t="s">
        <v>16</v>
      </c>
      <c r="G142" s="1">
        <v>100</v>
      </c>
      <c r="H142" s="4" t="s">
        <v>480</v>
      </c>
      <c r="I142" s="7" t="s">
        <v>479</v>
      </c>
      <c r="J142" s="7"/>
      <c r="K142" s="1"/>
      <c r="L142" s="1" t="s">
        <v>409</v>
      </c>
      <c r="M142" s="1"/>
      <c r="N142" s="1"/>
      <c r="O142" s="1"/>
      <c r="P142" s="2">
        <v>44152</v>
      </c>
      <c r="Q142" s="2">
        <v>44155</v>
      </c>
      <c r="R142" s="11"/>
      <c r="S142"/>
    </row>
    <row r="143" spans="1:19" hidden="1" x14ac:dyDescent="0.3">
      <c r="A143" s="10" t="s">
        <v>218</v>
      </c>
      <c r="B143" s="1" t="s">
        <v>303</v>
      </c>
      <c r="C143" s="1" t="s">
        <v>305</v>
      </c>
      <c r="D143" s="1" t="s">
        <v>304</v>
      </c>
      <c r="E143" s="1" t="s">
        <v>4</v>
      </c>
      <c r="F143" s="1" t="s">
        <v>16</v>
      </c>
      <c r="G143" s="1">
        <v>100</v>
      </c>
      <c r="H143" s="4" t="s">
        <v>480</v>
      </c>
      <c r="I143" s="7" t="s">
        <v>479</v>
      </c>
      <c r="J143" s="7"/>
      <c r="K143" s="1"/>
      <c r="L143" s="1" t="s">
        <v>408</v>
      </c>
      <c r="M143" s="1" t="s">
        <v>484</v>
      </c>
      <c r="N143" s="1"/>
      <c r="O143" s="1"/>
      <c r="P143" s="2">
        <v>44152</v>
      </c>
      <c r="Q143" s="2">
        <v>44155</v>
      </c>
      <c r="R143" s="11"/>
      <c r="S143"/>
    </row>
    <row r="144" spans="1:19" hidden="1" x14ac:dyDescent="0.3">
      <c r="A144" s="10" t="s">
        <v>218</v>
      </c>
      <c r="B144" s="1" t="s">
        <v>303</v>
      </c>
      <c r="C144" s="1" t="s">
        <v>307</v>
      </c>
      <c r="D144" s="1" t="s">
        <v>306</v>
      </c>
      <c r="E144" s="1" t="s">
        <v>4</v>
      </c>
      <c r="F144" s="1" t="s">
        <v>16</v>
      </c>
      <c r="G144" s="1">
        <v>100</v>
      </c>
      <c r="H144" s="4" t="s">
        <v>480</v>
      </c>
      <c r="I144" s="7" t="s">
        <v>479</v>
      </c>
      <c r="J144" s="7"/>
      <c r="K144" s="1"/>
      <c r="L144" s="1" t="s">
        <v>408</v>
      </c>
      <c r="M144" s="1" t="s">
        <v>484</v>
      </c>
      <c r="N144" s="1"/>
      <c r="O144" s="1"/>
      <c r="P144" s="2">
        <v>44152</v>
      </c>
      <c r="Q144" s="2">
        <v>44155</v>
      </c>
      <c r="R144" s="11"/>
      <c r="S144"/>
    </row>
    <row r="145" spans="1:19" x14ac:dyDescent="0.3">
      <c r="A145" s="10" t="s">
        <v>218</v>
      </c>
      <c r="B145" s="1" t="s">
        <v>310</v>
      </c>
      <c r="C145" s="1" t="s">
        <v>309</v>
      </c>
      <c r="D145" s="1" t="s">
        <v>308</v>
      </c>
      <c r="E145" s="1" t="s">
        <v>4</v>
      </c>
      <c r="F145" s="1" t="s">
        <v>220</v>
      </c>
      <c r="G145" s="1">
        <v>90</v>
      </c>
      <c r="H145" s="4" t="s">
        <v>381</v>
      </c>
      <c r="I145" s="7" t="s">
        <v>451</v>
      </c>
      <c r="J145" s="7"/>
      <c r="K145" s="1"/>
      <c r="L145" s="1" t="s">
        <v>386</v>
      </c>
      <c r="M145" s="1"/>
      <c r="N145" s="1"/>
      <c r="O145" s="1"/>
      <c r="P145" s="2">
        <v>44152</v>
      </c>
      <c r="Q145" s="2">
        <v>44161</v>
      </c>
      <c r="R145" s="11"/>
      <c r="S145"/>
    </row>
    <row r="146" spans="1:19" x14ac:dyDescent="0.3">
      <c r="A146" s="10" t="s">
        <v>218</v>
      </c>
      <c r="B146" s="1" t="s">
        <v>310</v>
      </c>
      <c r="C146" s="1" t="s">
        <v>312</v>
      </c>
      <c r="D146" s="1" t="s">
        <v>311</v>
      </c>
      <c r="E146" s="1" t="s">
        <v>4</v>
      </c>
      <c r="F146" s="1" t="s">
        <v>220</v>
      </c>
      <c r="G146" s="1">
        <v>90</v>
      </c>
      <c r="H146" s="4" t="s">
        <v>381</v>
      </c>
      <c r="I146" s="7" t="s">
        <v>451</v>
      </c>
      <c r="J146" s="7"/>
      <c r="K146" s="1"/>
      <c r="L146" s="1" t="s">
        <v>386</v>
      </c>
      <c r="M146" s="1"/>
      <c r="N146" s="1"/>
      <c r="O146" s="1"/>
      <c r="P146" s="2">
        <v>44152</v>
      </c>
      <c r="Q146" s="2">
        <v>44161</v>
      </c>
      <c r="R146" s="11"/>
      <c r="S146"/>
    </row>
    <row r="147" spans="1:19" hidden="1" x14ac:dyDescent="0.3">
      <c r="A147" s="10" t="s">
        <v>218</v>
      </c>
      <c r="B147" s="1" t="s">
        <v>315</v>
      </c>
      <c r="C147" s="1" t="s">
        <v>314</v>
      </c>
      <c r="D147" s="1" t="s">
        <v>313</v>
      </c>
      <c r="E147" s="1" t="s">
        <v>4</v>
      </c>
      <c r="F147" s="1" t="s">
        <v>16</v>
      </c>
      <c r="G147" s="1">
        <v>100</v>
      </c>
      <c r="H147" s="4" t="s">
        <v>480</v>
      </c>
      <c r="I147" s="7" t="s">
        <v>479</v>
      </c>
      <c r="J147" s="7"/>
      <c r="K147" s="1"/>
      <c r="L147" s="1" t="s">
        <v>408</v>
      </c>
      <c r="M147" s="1" t="s">
        <v>484</v>
      </c>
      <c r="N147" s="1"/>
      <c r="O147" s="1"/>
      <c r="P147" s="2">
        <v>44152</v>
      </c>
      <c r="Q147" s="2">
        <v>44155</v>
      </c>
      <c r="R147" s="11"/>
      <c r="S147"/>
    </row>
    <row r="148" spans="1:19" hidden="1" x14ac:dyDescent="0.3">
      <c r="A148" s="10" t="s">
        <v>218</v>
      </c>
      <c r="B148" s="1" t="s">
        <v>315</v>
      </c>
      <c r="C148" s="1" t="s">
        <v>317</v>
      </c>
      <c r="D148" s="1" t="s">
        <v>316</v>
      </c>
      <c r="E148" s="1" t="s">
        <v>4</v>
      </c>
      <c r="F148" s="1" t="s">
        <v>16</v>
      </c>
      <c r="G148" s="1">
        <v>100</v>
      </c>
      <c r="H148" s="4" t="s">
        <v>480</v>
      </c>
      <c r="I148" s="7" t="s">
        <v>479</v>
      </c>
      <c r="J148" s="7"/>
      <c r="K148" s="1"/>
      <c r="L148" s="1" t="s">
        <v>408</v>
      </c>
      <c r="M148" s="1" t="s">
        <v>484</v>
      </c>
      <c r="N148" s="1"/>
      <c r="O148" s="1"/>
      <c r="P148" s="2">
        <v>44152</v>
      </c>
      <c r="Q148" s="2">
        <v>44155</v>
      </c>
      <c r="R148" s="11"/>
      <c r="S148"/>
    </row>
    <row r="149" spans="1:19" hidden="1" x14ac:dyDescent="0.3">
      <c r="A149" s="10" t="s">
        <v>218</v>
      </c>
      <c r="B149" s="1" t="s">
        <v>315</v>
      </c>
      <c r="C149" s="1" t="s">
        <v>319</v>
      </c>
      <c r="D149" s="1" t="s">
        <v>318</v>
      </c>
      <c r="E149" s="1" t="s">
        <v>4</v>
      </c>
      <c r="F149" s="1" t="s">
        <v>220</v>
      </c>
      <c r="G149" s="1">
        <v>100</v>
      </c>
      <c r="H149" s="4" t="s">
        <v>380</v>
      </c>
      <c r="I149" s="7" t="str">
        <f t="shared" si="2"/>
        <v>완료</v>
      </c>
      <c r="J149" s="7"/>
      <c r="K149" s="1"/>
      <c r="L149" s="1"/>
      <c r="M149" s="1"/>
      <c r="N149" s="1"/>
      <c r="O149" s="1"/>
      <c r="P149" s="2">
        <v>44152</v>
      </c>
      <c r="Q149" s="2">
        <v>44154</v>
      </c>
      <c r="R149" s="11"/>
      <c r="S149"/>
    </row>
    <row r="150" spans="1:19" hidden="1" x14ac:dyDescent="0.3">
      <c r="A150" s="10" t="s">
        <v>218</v>
      </c>
      <c r="B150" s="1" t="s">
        <v>315</v>
      </c>
      <c r="C150" s="1" t="s">
        <v>321</v>
      </c>
      <c r="D150" s="1" t="s">
        <v>320</v>
      </c>
      <c r="E150" s="1" t="s">
        <v>4</v>
      </c>
      <c r="F150" s="1" t="s">
        <v>220</v>
      </c>
      <c r="G150" s="1">
        <v>100</v>
      </c>
      <c r="H150" s="4" t="s">
        <v>380</v>
      </c>
      <c r="I150" s="7" t="str">
        <f t="shared" si="2"/>
        <v>완료</v>
      </c>
      <c r="J150" s="7"/>
      <c r="K150" s="1"/>
      <c r="L150" s="1"/>
      <c r="M150" s="1"/>
      <c r="N150" s="1"/>
      <c r="O150" s="1"/>
      <c r="P150" s="2">
        <v>44152</v>
      </c>
      <c r="Q150" s="2">
        <v>44155</v>
      </c>
      <c r="R150" s="11"/>
      <c r="S150"/>
    </row>
    <row r="151" spans="1:19" hidden="1" x14ac:dyDescent="0.3">
      <c r="A151" s="10" t="s">
        <v>218</v>
      </c>
      <c r="B151" s="1" t="s">
        <v>315</v>
      </c>
      <c r="C151" s="1" t="s">
        <v>323</v>
      </c>
      <c r="D151" s="1" t="s">
        <v>322</v>
      </c>
      <c r="E151" s="1" t="s">
        <v>4</v>
      </c>
      <c r="F151" s="1" t="s">
        <v>220</v>
      </c>
      <c r="G151" s="1">
        <v>100</v>
      </c>
      <c r="H151" s="4" t="s">
        <v>380</v>
      </c>
      <c r="I151" s="7" t="str">
        <f t="shared" si="2"/>
        <v>완료</v>
      </c>
      <c r="J151" s="7"/>
      <c r="K151" s="1"/>
      <c r="L151" s="1"/>
      <c r="M151" s="1"/>
      <c r="N151" s="1"/>
      <c r="O151" s="1"/>
      <c r="P151" s="2">
        <v>44152</v>
      </c>
      <c r="Q151" s="2">
        <v>44155</v>
      </c>
      <c r="R151" s="11"/>
      <c r="S151"/>
    </row>
    <row r="152" spans="1:19" hidden="1" x14ac:dyDescent="0.3">
      <c r="A152" s="10" t="s">
        <v>218</v>
      </c>
      <c r="B152" s="1" t="s">
        <v>315</v>
      </c>
      <c r="C152" s="1" t="s">
        <v>325</v>
      </c>
      <c r="D152" s="1" t="s">
        <v>324</v>
      </c>
      <c r="E152" s="1" t="s">
        <v>4</v>
      </c>
      <c r="F152" s="1" t="s">
        <v>43</v>
      </c>
      <c r="G152" s="1">
        <v>100</v>
      </c>
      <c r="H152" s="4" t="s">
        <v>380</v>
      </c>
      <c r="I152" s="7" t="s">
        <v>432</v>
      </c>
      <c r="J152" s="7" t="s">
        <v>427</v>
      </c>
      <c r="K152" s="1" t="s">
        <v>471</v>
      </c>
      <c r="L152" s="1" t="s">
        <v>470</v>
      </c>
      <c r="M152" s="1"/>
      <c r="N152" s="1"/>
      <c r="O152" s="1"/>
      <c r="P152" s="2">
        <v>44152</v>
      </c>
      <c r="Q152" s="11">
        <v>44153</v>
      </c>
      <c r="R152" s="11"/>
      <c r="S152"/>
    </row>
    <row r="153" spans="1:19" hidden="1" x14ac:dyDescent="0.3">
      <c r="A153" s="10" t="s">
        <v>218</v>
      </c>
      <c r="B153" s="1" t="s">
        <v>315</v>
      </c>
      <c r="C153" s="1" t="s">
        <v>327</v>
      </c>
      <c r="D153" s="1" t="s">
        <v>326</v>
      </c>
      <c r="E153" s="1" t="s">
        <v>4</v>
      </c>
      <c r="F153" s="1" t="s">
        <v>43</v>
      </c>
      <c r="G153" s="1">
        <v>100</v>
      </c>
      <c r="H153" s="4" t="s">
        <v>380</v>
      </c>
      <c r="I153" s="7" t="s">
        <v>432</v>
      </c>
      <c r="J153" s="7" t="s">
        <v>428</v>
      </c>
      <c r="K153" s="1" t="s">
        <v>471</v>
      </c>
      <c r="L153" s="1" t="s">
        <v>470</v>
      </c>
      <c r="M153" s="1"/>
      <c r="N153" s="1"/>
      <c r="O153" s="1"/>
      <c r="P153" s="2">
        <v>44152</v>
      </c>
      <c r="Q153" s="11">
        <v>44153</v>
      </c>
      <c r="R153" s="11"/>
      <c r="S153"/>
    </row>
    <row r="154" spans="1:19" hidden="1" x14ac:dyDescent="0.3">
      <c r="A154" s="10" t="s">
        <v>218</v>
      </c>
      <c r="B154" s="1" t="s">
        <v>330</v>
      </c>
      <c r="C154" s="1" t="s">
        <v>329</v>
      </c>
      <c r="D154" s="1" t="s">
        <v>328</v>
      </c>
      <c r="E154" s="1" t="s">
        <v>4</v>
      </c>
      <c r="F154" s="1" t="s">
        <v>16</v>
      </c>
      <c r="G154" s="1">
        <v>100</v>
      </c>
      <c r="H154" s="4" t="s">
        <v>480</v>
      </c>
      <c r="I154" s="7" t="s">
        <v>479</v>
      </c>
      <c r="J154" s="7"/>
      <c r="K154" s="1"/>
      <c r="L154" s="1" t="s">
        <v>408</v>
      </c>
      <c r="M154" s="1" t="s">
        <v>484</v>
      </c>
      <c r="N154" s="1"/>
      <c r="O154" s="1"/>
      <c r="P154" s="2">
        <v>44152</v>
      </c>
      <c r="Q154" s="2">
        <v>44155</v>
      </c>
      <c r="R154" s="11"/>
      <c r="S154"/>
    </row>
    <row r="155" spans="1:19" hidden="1" x14ac:dyDescent="0.3">
      <c r="A155" s="10" t="s">
        <v>218</v>
      </c>
      <c r="B155" s="1" t="s">
        <v>330</v>
      </c>
      <c r="C155" s="1" t="s">
        <v>332</v>
      </c>
      <c r="D155" s="1" t="s">
        <v>331</v>
      </c>
      <c r="E155" s="1" t="s">
        <v>4</v>
      </c>
      <c r="F155" s="1" t="s">
        <v>16</v>
      </c>
      <c r="G155" s="1">
        <v>100</v>
      </c>
      <c r="H155" s="4" t="s">
        <v>480</v>
      </c>
      <c r="I155" s="7" t="s">
        <v>479</v>
      </c>
      <c r="J155" s="7"/>
      <c r="K155" s="1"/>
      <c r="L155" s="1" t="s">
        <v>408</v>
      </c>
      <c r="M155" s="1" t="s">
        <v>484</v>
      </c>
      <c r="N155" s="1"/>
      <c r="O155" s="1"/>
      <c r="P155" s="2">
        <v>44152</v>
      </c>
      <c r="Q155" s="2">
        <v>44155</v>
      </c>
      <c r="R155" s="11"/>
      <c r="S155"/>
    </row>
    <row r="156" spans="1:19" hidden="1" x14ac:dyDescent="0.3">
      <c r="A156" s="10" t="s">
        <v>218</v>
      </c>
      <c r="B156" s="1" t="s">
        <v>330</v>
      </c>
      <c r="C156" s="1" t="s">
        <v>334</v>
      </c>
      <c r="D156" s="1" t="s">
        <v>333</v>
      </c>
      <c r="E156" s="1" t="s">
        <v>4</v>
      </c>
      <c r="F156" s="1" t="s">
        <v>16</v>
      </c>
      <c r="G156" s="1">
        <v>100</v>
      </c>
      <c r="H156" s="4" t="s">
        <v>480</v>
      </c>
      <c r="I156" s="7" t="s">
        <v>479</v>
      </c>
      <c r="J156" s="7"/>
      <c r="K156" s="1"/>
      <c r="L156" s="1" t="s">
        <v>408</v>
      </c>
      <c r="M156" s="1" t="s">
        <v>484</v>
      </c>
      <c r="N156" s="1"/>
      <c r="O156" s="1"/>
      <c r="P156" s="2">
        <v>44152</v>
      </c>
      <c r="Q156" s="2">
        <v>44155</v>
      </c>
      <c r="R156" s="11"/>
      <c r="S156"/>
    </row>
    <row r="157" spans="1:19" hidden="1" x14ac:dyDescent="0.3">
      <c r="A157" s="10" t="s">
        <v>218</v>
      </c>
      <c r="B157" s="1" t="s">
        <v>330</v>
      </c>
      <c r="C157" s="1" t="s">
        <v>336</v>
      </c>
      <c r="D157" s="1" t="s">
        <v>335</v>
      </c>
      <c r="E157" s="1" t="s">
        <v>4</v>
      </c>
      <c r="F157" s="1" t="s">
        <v>16</v>
      </c>
      <c r="G157" s="1">
        <v>100</v>
      </c>
      <c r="H157" s="4" t="s">
        <v>480</v>
      </c>
      <c r="I157" s="7" t="s">
        <v>479</v>
      </c>
      <c r="J157" s="7"/>
      <c r="K157" s="1"/>
      <c r="L157" s="1" t="s">
        <v>408</v>
      </c>
      <c r="M157" s="1" t="s">
        <v>484</v>
      </c>
      <c r="N157" s="1"/>
      <c r="O157" s="1"/>
      <c r="P157" s="2">
        <v>44152</v>
      </c>
      <c r="Q157" s="2">
        <v>44155</v>
      </c>
      <c r="R157" s="11"/>
      <c r="S157"/>
    </row>
    <row r="158" spans="1:19" hidden="1" x14ac:dyDescent="0.3">
      <c r="A158" s="10" t="s">
        <v>344</v>
      </c>
      <c r="B158" s="1" t="s">
        <v>344</v>
      </c>
      <c r="C158" s="1" t="s">
        <v>343</v>
      </c>
      <c r="D158" s="1" t="s">
        <v>342</v>
      </c>
      <c r="E158" s="1" t="s">
        <v>163</v>
      </c>
      <c r="F158" s="1" t="s">
        <v>345</v>
      </c>
      <c r="G158" s="1">
        <v>100</v>
      </c>
      <c r="H158" s="4" t="s">
        <v>380</v>
      </c>
      <c r="I158" s="7" t="str">
        <f t="shared" si="2"/>
        <v>완료</v>
      </c>
      <c r="J158" s="7"/>
      <c r="K158" s="1"/>
      <c r="L158" s="1"/>
      <c r="M158" s="1"/>
      <c r="N158" s="1"/>
      <c r="O158" s="1"/>
      <c r="P158" s="2">
        <v>44152</v>
      </c>
      <c r="Q158" s="2"/>
      <c r="R158" s="11"/>
      <c r="S158"/>
    </row>
    <row r="159" spans="1:19" hidden="1" x14ac:dyDescent="0.3">
      <c r="A159" s="10" t="s">
        <v>344</v>
      </c>
      <c r="B159" s="1" t="s">
        <v>344</v>
      </c>
      <c r="C159" s="1" t="s">
        <v>347</v>
      </c>
      <c r="D159" s="1" t="s">
        <v>346</v>
      </c>
      <c r="E159" s="1" t="s">
        <v>163</v>
      </c>
      <c r="F159" s="1" t="s">
        <v>345</v>
      </c>
      <c r="G159" s="1">
        <v>100</v>
      </c>
      <c r="H159" s="4" t="s">
        <v>380</v>
      </c>
      <c r="I159" s="7" t="str">
        <f t="shared" si="2"/>
        <v>완료</v>
      </c>
      <c r="J159" s="7"/>
      <c r="K159" s="1"/>
      <c r="L159" s="1"/>
      <c r="M159" s="1"/>
      <c r="N159" s="1"/>
      <c r="O159" s="1"/>
      <c r="P159" s="2">
        <v>44152</v>
      </c>
      <c r="Q159" s="2"/>
      <c r="R159" s="11"/>
      <c r="S159"/>
    </row>
    <row r="160" spans="1:19" hidden="1" x14ac:dyDescent="0.3">
      <c r="A160" s="10" t="s">
        <v>344</v>
      </c>
      <c r="B160" s="1" t="s">
        <v>344</v>
      </c>
      <c r="C160" s="1" t="s">
        <v>349</v>
      </c>
      <c r="D160" s="1" t="s">
        <v>348</v>
      </c>
      <c r="E160" s="1" t="s">
        <v>163</v>
      </c>
      <c r="F160" s="1" t="s">
        <v>345</v>
      </c>
      <c r="G160" s="1">
        <v>100</v>
      </c>
      <c r="H160" s="4" t="s">
        <v>380</v>
      </c>
      <c r="I160" s="7" t="str">
        <f t="shared" si="2"/>
        <v>완료</v>
      </c>
      <c r="J160" s="7"/>
      <c r="K160" s="1"/>
      <c r="L160" s="1"/>
      <c r="M160" s="1"/>
      <c r="N160" s="1"/>
      <c r="O160" s="1"/>
      <c r="P160" s="2">
        <v>44152</v>
      </c>
      <c r="Q160" s="2"/>
      <c r="R160" s="11"/>
      <c r="S160"/>
    </row>
    <row r="161" spans="1:19" hidden="1" x14ac:dyDescent="0.3">
      <c r="A161" s="10" t="s">
        <v>344</v>
      </c>
      <c r="B161" s="1" t="s">
        <v>344</v>
      </c>
      <c r="C161" s="1" t="s">
        <v>351</v>
      </c>
      <c r="D161" s="1" t="s">
        <v>350</v>
      </c>
      <c r="E161" s="1" t="s">
        <v>163</v>
      </c>
      <c r="F161" s="1" t="s">
        <v>345</v>
      </c>
      <c r="G161" s="1">
        <v>100</v>
      </c>
      <c r="H161" s="4" t="s">
        <v>380</v>
      </c>
      <c r="I161" s="7" t="str">
        <f t="shared" si="2"/>
        <v>완료</v>
      </c>
      <c r="J161" s="7"/>
      <c r="K161" s="1"/>
      <c r="L161" s="1"/>
      <c r="M161" s="1"/>
      <c r="N161" s="1"/>
      <c r="O161" s="1"/>
      <c r="P161" s="2">
        <v>44152</v>
      </c>
      <c r="Q161" s="2"/>
      <c r="R161" s="11"/>
      <c r="S161"/>
    </row>
    <row r="162" spans="1:19" hidden="1" x14ac:dyDescent="0.3">
      <c r="A162" s="10" t="s">
        <v>344</v>
      </c>
      <c r="B162" s="1" t="s">
        <v>344</v>
      </c>
      <c r="C162" s="1" t="s">
        <v>353</v>
      </c>
      <c r="D162" s="1" t="s">
        <v>352</v>
      </c>
      <c r="E162" s="1" t="s">
        <v>163</v>
      </c>
      <c r="F162" s="1" t="s">
        <v>345</v>
      </c>
      <c r="G162" s="1">
        <v>100</v>
      </c>
      <c r="H162" s="4" t="s">
        <v>380</v>
      </c>
      <c r="I162" s="7" t="str">
        <f t="shared" si="2"/>
        <v>완료</v>
      </c>
      <c r="J162" s="7"/>
      <c r="K162" s="1"/>
      <c r="L162" s="1"/>
      <c r="M162" s="1"/>
      <c r="N162" s="1"/>
      <c r="O162" s="1"/>
      <c r="P162" s="2">
        <v>44152</v>
      </c>
      <c r="Q162" s="2"/>
      <c r="R162" s="11"/>
      <c r="S162"/>
    </row>
    <row r="163" spans="1:19" hidden="1" x14ac:dyDescent="0.3">
      <c r="A163" s="10" t="s">
        <v>344</v>
      </c>
      <c r="B163" s="1" t="s">
        <v>344</v>
      </c>
      <c r="C163" s="1" t="s">
        <v>355</v>
      </c>
      <c r="D163" s="1" t="s">
        <v>354</v>
      </c>
      <c r="E163" s="1" t="s">
        <v>163</v>
      </c>
      <c r="F163" s="1" t="s">
        <v>345</v>
      </c>
      <c r="G163" s="1">
        <v>100</v>
      </c>
      <c r="H163" s="4" t="s">
        <v>380</v>
      </c>
      <c r="I163" s="7" t="str">
        <f t="shared" si="2"/>
        <v>완료</v>
      </c>
      <c r="J163" s="7"/>
      <c r="K163" s="1"/>
      <c r="L163" s="1"/>
      <c r="M163" s="1"/>
      <c r="N163" s="1"/>
      <c r="O163" s="1"/>
      <c r="P163" s="2">
        <v>44152</v>
      </c>
      <c r="Q163" s="2"/>
      <c r="R163" s="11"/>
      <c r="S163"/>
    </row>
    <row r="164" spans="1:19" x14ac:dyDescent="0.3">
      <c r="A164" s="10" t="s">
        <v>344</v>
      </c>
      <c r="B164" s="1" t="s">
        <v>358</v>
      </c>
      <c r="C164" s="1" t="s">
        <v>357</v>
      </c>
      <c r="D164" s="1" t="s">
        <v>356</v>
      </c>
      <c r="E164" s="1" t="s">
        <v>359</v>
      </c>
      <c r="F164" s="1" t="s">
        <v>164</v>
      </c>
      <c r="G164" s="1">
        <v>50</v>
      </c>
      <c r="H164" s="4" t="s">
        <v>381</v>
      </c>
      <c r="I164" s="7" t="s">
        <v>454</v>
      </c>
      <c r="J164" s="7" t="s">
        <v>387</v>
      </c>
      <c r="K164" s="1" t="s">
        <v>456</v>
      </c>
      <c r="L164" s="1" t="s">
        <v>424</v>
      </c>
      <c r="M164" s="1"/>
      <c r="N164" s="1"/>
      <c r="O164" s="1"/>
      <c r="P164" s="2">
        <v>44152</v>
      </c>
      <c r="Q164" s="2"/>
      <c r="R164" s="11"/>
      <c r="S164"/>
    </row>
    <row r="165" spans="1:19" x14ac:dyDescent="0.3">
      <c r="A165" s="10" t="s">
        <v>344</v>
      </c>
      <c r="B165" s="1" t="s">
        <v>358</v>
      </c>
      <c r="C165" s="1" t="s">
        <v>361</v>
      </c>
      <c r="D165" s="1" t="s">
        <v>360</v>
      </c>
      <c r="E165" s="1" t="s">
        <v>359</v>
      </c>
      <c r="F165" s="1" t="s">
        <v>164</v>
      </c>
      <c r="G165" s="1">
        <v>50</v>
      </c>
      <c r="H165" s="4" t="s">
        <v>381</v>
      </c>
      <c r="I165" s="7" t="s">
        <v>454</v>
      </c>
      <c r="J165" s="7" t="s">
        <v>387</v>
      </c>
      <c r="K165" s="1" t="s">
        <v>456</v>
      </c>
      <c r="L165" s="1" t="s">
        <v>424</v>
      </c>
      <c r="M165" s="1"/>
      <c r="N165" s="1"/>
      <c r="O165" s="1"/>
      <c r="P165" s="2">
        <v>44152</v>
      </c>
      <c r="Q165" s="2"/>
      <c r="R165" s="11"/>
      <c r="S165"/>
    </row>
    <row r="166" spans="1:19" hidden="1" x14ac:dyDescent="0.3">
      <c r="A166" s="10" t="s">
        <v>344</v>
      </c>
      <c r="B166" s="1" t="s">
        <v>358</v>
      </c>
      <c r="C166" s="1" t="s">
        <v>363</v>
      </c>
      <c r="D166" s="1" t="s">
        <v>362</v>
      </c>
      <c r="E166" s="1" t="s">
        <v>359</v>
      </c>
      <c r="F166" s="1" t="s">
        <v>220</v>
      </c>
      <c r="G166" s="1">
        <v>100</v>
      </c>
      <c r="H166" s="4" t="s">
        <v>380</v>
      </c>
      <c r="I166" s="7" t="str">
        <f t="shared" si="2"/>
        <v>완료</v>
      </c>
      <c r="J166" s="7"/>
      <c r="K166" s="1"/>
      <c r="L166" s="1"/>
      <c r="M166" s="1"/>
      <c r="N166" s="1"/>
      <c r="O166" s="1"/>
      <c r="P166" s="2">
        <v>44152</v>
      </c>
      <c r="Q166" s="2">
        <v>44152</v>
      </c>
      <c r="R166" s="11"/>
      <c r="S166"/>
    </row>
    <row r="167" spans="1:19" x14ac:dyDescent="0.3">
      <c r="A167" s="1" t="s">
        <v>344</v>
      </c>
      <c r="B167" s="1" t="s">
        <v>358</v>
      </c>
      <c r="C167" s="1" t="s">
        <v>365</v>
      </c>
      <c r="D167" s="1" t="s">
        <v>364</v>
      </c>
      <c r="E167" s="1" t="s">
        <v>359</v>
      </c>
      <c r="F167" s="1" t="s">
        <v>220</v>
      </c>
      <c r="G167" s="1">
        <v>50</v>
      </c>
      <c r="H167" s="4" t="s">
        <v>381</v>
      </c>
      <c r="I167" s="7" t="s">
        <v>455</v>
      </c>
      <c r="J167" s="7"/>
      <c r="K167" s="1" t="s">
        <v>439</v>
      </c>
      <c r="L167" s="1" t="s">
        <v>472</v>
      </c>
      <c r="M167" s="1" t="s">
        <v>473</v>
      </c>
      <c r="N167" s="1"/>
      <c r="O167" s="1"/>
      <c r="P167" s="2">
        <v>44152</v>
      </c>
      <c r="Q167" s="2">
        <v>44160</v>
      </c>
      <c r="R167" s="2"/>
      <c r="S167"/>
    </row>
  </sheetData>
  <phoneticPr fontId="1" type="noConversion"/>
  <dataValidations count="5">
    <dataValidation type="list" allowBlank="1" showInputMessage="1" showErrorMessage="1" sqref="H2:H167">
      <formula1>"NOCHK,ING,ISSUE,FIN"</formula1>
    </dataValidation>
    <dataValidation type="list" allowBlank="1" showInputMessage="1" showErrorMessage="1" sqref="G2:G167">
      <formula1>"0,10,20,30,40,50,60,70,80,90,100"</formula1>
    </dataValidation>
    <dataValidation type="list" allowBlank="1" showInputMessage="1" showErrorMessage="1" sqref="J2:J1048576 I168:I1048576">
      <formula1>"O,X"</formula1>
    </dataValidation>
    <dataValidation type="list" allowBlank="1" showInputMessage="1" showErrorMessage="1" sqref="I3:I167">
      <formula1>"완료,개발자확인,미구현,일부미구현,기능오류,기능보완,데이터미검증,테스트불충분,고객사대기,협의필요"</formula1>
    </dataValidation>
    <dataValidation type="list" allowBlank="1" showInputMessage="1" showErrorMessage="1" sqref="I2">
      <formula1>"완료,개발자확인,미구현,일부미구현,기능오류,기능보완,데이터미검증,테스트불충분,고객사대기,협의필요"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8" sqref="X8"/>
    </sheetView>
  </sheetViews>
  <sheetFormatPr defaultRowHeight="16.5" x14ac:dyDescent="0.3"/>
  <cols>
    <col min="1" max="1" width="3.875" customWidth="1"/>
    <col min="2" max="2" width="29.75" customWidth="1"/>
    <col min="3" max="3" width="11.25" customWidth="1"/>
    <col min="4" max="4" width="6.75" customWidth="1"/>
    <col min="5" max="5" width="5.25" customWidth="1"/>
    <col min="6" max="6" width="4.875" customWidth="1"/>
    <col min="7" max="7" width="7.375" customWidth="1"/>
    <col min="8" max="8" width="5.625" customWidth="1"/>
    <col min="9" max="9" width="24" customWidth="1"/>
    <col min="10" max="10" width="9.375" customWidth="1"/>
    <col min="11" max="17" width="7.375" customWidth="1"/>
    <col min="18" max="18" width="5.125" customWidth="1"/>
    <col min="19" max="19" width="7.375" customWidth="1"/>
    <col min="20" max="20" width="9.5" bestFit="1" customWidth="1"/>
    <col min="21" max="21" width="11.875" bestFit="1" customWidth="1"/>
    <col min="22" max="22" width="9.5" bestFit="1" customWidth="1"/>
    <col min="23" max="23" width="11.875" bestFit="1" customWidth="1"/>
    <col min="24" max="24" width="7.375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"/>
  <sheetViews>
    <sheetView showGridLines="0" workbookViewId="0">
      <selection activeCell="U9" sqref="U9"/>
    </sheetView>
  </sheetViews>
  <sheetFormatPr defaultRowHeight="16.5" x14ac:dyDescent="0.3"/>
  <cols>
    <col min="1" max="1" width="3.875" customWidth="1"/>
    <col min="2" max="2" width="21.375" customWidth="1"/>
    <col min="3" max="3" width="11.25" customWidth="1"/>
    <col min="4" max="4" width="8.125" customWidth="1"/>
    <col min="5" max="5" width="5.5" bestFit="1" customWidth="1"/>
    <col min="6" max="7" width="7.375" customWidth="1"/>
    <col min="8" max="8" width="5.625" customWidth="1"/>
    <col min="9" max="9" width="26.625" customWidth="1"/>
    <col min="10" max="10" width="7.375" customWidth="1"/>
    <col min="11" max="15" width="11.125" customWidth="1"/>
    <col min="16" max="19" width="7.375" customWidth="1"/>
    <col min="20" max="20" width="9.5" bestFit="1" customWidth="1"/>
    <col min="21" max="21" width="11.875" bestFit="1" customWidth="1"/>
    <col min="22" max="22" width="9.5" bestFit="1" customWidth="1"/>
    <col min="23" max="23" width="11.875" bestFit="1" customWidth="1"/>
    <col min="24" max="24" width="7.375" customWidth="1"/>
  </cols>
  <sheetData>
    <row r="1" spans="2:10" ht="29.25" customHeight="1" thickBot="1" x14ac:dyDescent="0.35">
      <c r="B1" s="42" t="s">
        <v>434</v>
      </c>
      <c r="C1" s="35"/>
      <c r="D1" s="36"/>
      <c r="E1" s="36"/>
      <c r="F1" s="36"/>
      <c r="G1" s="36"/>
      <c r="H1" s="36"/>
      <c r="I1" s="36"/>
      <c r="J1" s="37"/>
    </row>
  </sheetData>
  <phoneticPr fontId="1" type="noConversion"/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V18" sqref="V18"/>
    </sheetView>
  </sheetViews>
  <sheetFormatPr defaultRowHeight="16.5" x14ac:dyDescent="0.3"/>
  <cols>
    <col min="1" max="1" width="3.875" customWidth="1"/>
    <col min="2" max="2" width="21.375" customWidth="1"/>
    <col min="3" max="3" width="11.25" customWidth="1"/>
    <col min="4" max="4" width="7.5" bestFit="1" customWidth="1"/>
    <col min="5" max="5" width="6.5" bestFit="1" customWidth="1"/>
    <col min="6" max="6" width="9.25" bestFit="1" customWidth="1"/>
    <col min="7" max="7" width="7.375" customWidth="1"/>
    <col min="8" max="8" width="5.625" customWidth="1"/>
    <col min="9" max="9" width="26.625" customWidth="1"/>
    <col min="10" max="10" width="7.375" customWidth="1"/>
    <col min="11" max="11" width="6" customWidth="1"/>
    <col min="12" max="12" width="5.25" customWidth="1"/>
    <col min="13" max="14" width="9" customWidth="1"/>
    <col min="15" max="15" width="7.125" customWidth="1"/>
    <col min="16" max="19" width="7.375" customWidth="1"/>
    <col min="20" max="20" width="9.5" bestFit="1" customWidth="1"/>
    <col min="21" max="21" width="11.875" bestFit="1" customWidth="1"/>
    <col min="22" max="22" width="9.5" bestFit="1" customWidth="1"/>
    <col min="23" max="23" width="11.875" bestFit="1" customWidth="1"/>
    <col min="24" max="24" width="7.375" customWidth="1"/>
  </cols>
  <sheetData/>
  <phoneticPr fontId="1" type="noConversion"/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"/>
  <sheetViews>
    <sheetView showGridLines="0" workbookViewId="0">
      <selection activeCell="S18" sqref="S18"/>
    </sheetView>
  </sheetViews>
  <sheetFormatPr defaultRowHeight="16.5" x14ac:dyDescent="0.3"/>
  <cols>
    <col min="1" max="1" width="3.875" customWidth="1"/>
    <col min="2" max="2" width="21.375" customWidth="1"/>
    <col min="3" max="3" width="11.25" customWidth="1"/>
    <col min="4" max="4" width="7.5" bestFit="1" customWidth="1"/>
    <col min="5" max="5" width="7.25" bestFit="1" customWidth="1"/>
    <col min="6" max="7" width="7.375" customWidth="1"/>
    <col min="8" max="8" width="5.625" customWidth="1"/>
    <col min="9" max="9" width="26.625" customWidth="1"/>
    <col min="10" max="10" width="11.25" customWidth="1"/>
    <col min="11" max="11" width="6" customWidth="1"/>
    <col min="12" max="12" width="5.25" customWidth="1"/>
    <col min="13" max="14" width="9" customWidth="1"/>
    <col min="15" max="15" width="7.125" customWidth="1"/>
    <col min="16" max="19" width="7.375" customWidth="1"/>
    <col min="20" max="20" width="9.5" bestFit="1" customWidth="1"/>
    <col min="21" max="21" width="11.875" bestFit="1" customWidth="1"/>
    <col min="22" max="22" width="9.5" bestFit="1" customWidth="1"/>
    <col min="23" max="23" width="11.875" bestFit="1" customWidth="1"/>
    <col min="24" max="24" width="7.375" customWidth="1"/>
  </cols>
  <sheetData>
    <row r="1" spans="2:10" ht="29.25" customHeight="1" thickBot="1" x14ac:dyDescent="0.35">
      <c r="B1" s="42" t="s">
        <v>434</v>
      </c>
      <c r="C1" s="35"/>
      <c r="D1" s="36"/>
      <c r="E1" s="36"/>
      <c r="F1" s="36"/>
      <c r="G1" s="36"/>
      <c r="H1" s="36"/>
      <c r="I1" s="36"/>
      <c r="J1" s="37"/>
    </row>
  </sheetData>
  <phoneticPr fontId="1" type="noConversion"/>
  <pageMargins left="0.25" right="0.25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"/>
  <sheetViews>
    <sheetView showGridLines="0" workbookViewId="0">
      <selection activeCell="Q17" sqref="Q17"/>
    </sheetView>
  </sheetViews>
  <sheetFormatPr defaultRowHeight="16.5" x14ac:dyDescent="0.3"/>
  <cols>
    <col min="1" max="1" width="3.875" customWidth="1"/>
    <col min="2" max="2" width="21.375" customWidth="1"/>
    <col min="3" max="3" width="11.25" customWidth="1"/>
    <col min="4" max="4" width="7.5" bestFit="1" customWidth="1"/>
    <col min="5" max="5" width="7.25" bestFit="1" customWidth="1"/>
    <col min="6" max="7" width="7.375" customWidth="1"/>
    <col min="8" max="8" width="5.625" customWidth="1"/>
    <col min="9" max="9" width="26.625" customWidth="1"/>
    <col min="10" max="10" width="9.375" customWidth="1"/>
    <col min="11" max="11" width="6" customWidth="1"/>
    <col min="12" max="12" width="5.25" customWidth="1"/>
    <col min="13" max="14" width="9" customWidth="1"/>
    <col min="15" max="15" width="7.125" customWidth="1"/>
    <col min="16" max="19" width="7.375" customWidth="1"/>
    <col min="20" max="20" width="9.5" bestFit="1" customWidth="1"/>
    <col min="21" max="21" width="11.875" bestFit="1" customWidth="1"/>
    <col min="22" max="22" width="9.5" bestFit="1" customWidth="1"/>
    <col min="23" max="23" width="11.875" bestFit="1" customWidth="1"/>
    <col min="24" max="24" width="7.375" customWidth="1"/>
  </cols>
  <sheetData>
    <row r="1" spans="2:10" ht="29.25" customHeight="1" thickBot="1" x14ac:dyDescent="0.35">
      <c r="B1" s="42" t="s">
        <v>434</v>
      </c>
      <c r="C1" s="35"/>
      <c r="D1" s="36"/>
      <c r="E1" s="36"/>
      <c r="F1" s="36"/>
      <c r="G1" s="36"/>
      <c r="H1" s="36"/>
      <c r="I1" s="36"/>
      <c r="J1" s="37"/>
    </row>
  </sheetData>
  <phoneticPr fontId="1" type="noConversion"/>
  <pageMargins left="0.25" right="0.25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showGridLines="0" tabSelected="1" workbookViewId="0">
      <selection activeCell="O19" sqref="O19"/>
    </sheetView>
  </sheetViews>
  <sheetFormatPr defaultRowHeight="16.5" x14ac:dyDescent="0.3"/>
  <cols>
    <col min="1" max="1" width="3.875" customWidth="1"/>
    <col min="2" max="2" width="11.25" customWidth="1"/>
    <col min="3" max="3" width="7.375" customWidth="1"/>
    <col min="4" max="4" width="7.5" bestFit="1" customWidth="1"/>
    <col min="5" max="5" width="7.25" bestFit="1" customWidth="1"/>
    <col min="6" max="7" width="7.375" customWidth="1"/>
    <col min="8" max="8" width="5.625" customWidth="1"/>
    <col min="9" max="9" width="13" customWidth="1"/>
    <col min="10" max="10" width="24" customWidth="1"/>
    <col min="11" max="11" width="6" customWidth="1"/>
    <col min="12" max="12" width="5.25" customWidth="1"/>
    <col min="13" max="14" width="9" customWidth="1"/>
    <col min="15" max="15" width="7.125" customWidth="1"/>
    <col min="16" max="19" width="7.375" customWidth="1"/>
    <col min="20" max="20" width="9.5" bestFit="1" customWidth="1"/>
    <col min="21" max="21" width="11.875" bestFit="1" customWidth="1"/>
    <col min="22" max="22" width="9.5" bestFit="1" customWidth="1"/>
    <col min="23" max="23" width="11.875" bestFit="1" customWidth="1"/>
    <col min="24" max="24" width="7.375" customWidth="1"/>
  </cols>
  <sheetData>
    <row r="1" spans="2:15" ht="29.25" customHeight="1" thickBot="1" x14ac:dyDescent="0.35">
      <c r="B1" s="42" t="s">
        <v>434</v>
      </c>
      <c r="C1" s="35"/>
      <c r="D1" s="36"/>
      <c r="E1" s="36"/>
      <c r="F1" s="36"/>
      <c r="G1" s="36"/>
      <c r="H1" s="36"/>
      <c r="I1" s="36"/>
      <c r="J1" s="37"/>
    </row>
    <row r="2" spans="2:15" ht="25.5" customHeight="1" x14ac:dyDescent="0.3">
      <c r="B2" s="40"/>
      <c r="C2" s="39"/>
      <c r="D2" s="38"/>
      <c r="E2" s="38"/>
      <c r="F2" s="38"/>
      <c r="G2" s="38"/>
      <c r="H2" s="38"/>
      <c r="I2" s="9"/>
      <c r="J2" s="43" t="s">
        <v>492</v>
      </c>
    </row>
    <row r="3" spans="2:15" ht="24" x14ac:dyDescent="0.45">
      <c r="B3" s="22" t="s">
        <v>459</v>
      </c>
      <c r="I3" s="22" t="s">
        <v>458</v>
      </c>
    </row>
    <row r="4" spans="2:15" ht="18.75" customHeight="1" x14ac:dyDescent="0.3">
      <c r="B4" s="33" t="s">
        <v>416</v>
      </c>
      <c r="C4" s="1" t="s">
        <v>433</v>
      </c>
      <c r="D4" s="34" t="s">
        <v>429</v>
      </c>
      <c r="E4" s="48" t="s">
        <v>487</v>
      </c>
      <c r="F4" s="49" t="s">
        <v>486</v>
      </c>
      <c r="I4" s="33" t="s">
        <v>460</v>
      </c>
      <c r="J4" s="33" t="s">
        <v>448</v>
      </c>
      <c r="K4" s="1"/>
      <c r="L4" s="1"/>
      <c r="M4" s="1"/>
      <c r="N4" s="1"/>
      <c r="O4" s="1"/>
    </row>
    <row r="5" spans="2:15" x14ac:dyDescent="0.3">
      <c r="B5" s="25" t="s">
        <v>430</v>
      </c>
      <c r="C5" s="26">
        <v>1</v>
      </c>
      <c r="D5" s="45">
        <f>C5/$C$8</f>
        <v>6.024096385542169E-3</v>
      </c>
      <c r="E5" s="45">
        <v>1.7999999999999999E-2</v>
      </c>
      <c r="F5" s="45">
        <f>D5-E5</f>
        <v>-1.197590361445783E-2</v>
      </c>
      <c r="I5" s="33" t="s">
        <v>413</v>
      </c>
      <c r="J5" s="50" t="s">
        <v>119</v>
      </c>
      <c r="K5" s="50" t="s">
        <v>218</v>
      </c>
      <c r="L5" s="50" t="s">
        <v>2</v>
      </c>
      <c r="M5" s="50" t="s">
        <v>344</v>
      </c>
      <c r="N5" s="50" t="s">
        <v>75</v>
      </c>
      <c r="O5" s="47" t="s">
        <v>414</v>
      </c>
    </row>
    <row r="6" spans="2:15" x14ac:dyDescent="0.3">
      <c r="B6" s="25" t="s">
        <v>431</v>
      </c>
      <c r="C6" s="26">
        <v>14</v>
      </c>
      <c r="D6" s="45">
        <f t="shared" ref="D6:D8" si="0">C6/$C$8</f>
        <v>8.4337349397590355E-2</v>
      </c>
      <c r="E6" s="45">
        <v>0.09</v>
      </c>
      <c r="F6" s="45">
        <f>D6-E6</f>
        <v>-5.6626506024096412E-3</v>
      </c>
      <c r="I6" s="25" t="s">
        <v>455</v>
      </c>
      <c r="J6" s="26"/>
      <c r="K6" s="26">
        <v>1</v>
      </c>
      <c r="L6" s="26"/>
      <c r="M6" s="26">
        <v>1</v>
      </c>
      <c r="N6" s="26">
        <v>1</v>
      </c>
      <c r="O6" s="26">
        <v>3</v>
      </c>
    </row>
    <row r="7" spans="2:15" x14ac:dyDescent="0.3">
      <c r="B7" s="55" t="s">
        <v>432</v>
      </c>
      <c r="C7" s="54">
        <v>151</v>
      </c>
      <c r="D7" s="53">
        <f t="shared" si="0"/>
        <v>0.90963855421686746</v>
      </c>
      <c r="E7" s="53">
        <v>0.89200000000000002</v>
      </c>
      <c r="F7" s="52">
        <f>D7-E7</f>
        <v>1.7638554216867441E-2</v>
      </c>
      <c r="I7" s="25" t="s">
        <v>453</v>
      </c>
      <c r="J7" s="26"/>
      <c r="K7" s="26"/>
      <c r="L7" s="26"/>
      <c r="M7" s="26"/>
      <c r="N7" s="26">
        <v>1</v>
      </c>
      <c r="O7" s="26">
        <v>1</v>
      </c>
    </row>
    <row r="8" spans="2:15" x14ac:dyDescent="0.3">
      <c r="B8" s="25" t="s">
        <v>414</v>
      </c>
      <c r="C8" s="26">
        <v>166</v>
      </c>
      <c r="D8" s="45">
        <f t="shared" si="0"/>
        <v>1</v>
      </c>
      <c r="E8" s="1">
        <v>166</v>
      </c>
      <c r="F8" s="51">
        <v>1</v>
      </c>
      <c r="I8" s="25" t="s">
        <v>451</v>
      </c>
      <c r="J8" s="26"/>
      <c r="K8" s="26">
        <v>2</v>
      </c>
      <c r="L8" s="26"/>
      <c r="M8" s="26"/>
      <c r="N8" s="26">
        <v>6</v>
      </c>
      <c r="O8" s="26">
        <v>8</v>
      </c>
    </row>
    <row r="9" spans="2:15" x14ac:dyDescent="0.3">
      <c r="I9" s="25" t="s">
        <v>454</v>
      </c>
      <c r="J9" s="26">
        <v>1</v>
      </c>
      <c r="K9" s="26"/>
      <c r="L9" s="26"/>
      <c r="M9" s="26">
        <v>2</v>
      </c>
      <c r="N9" s="26"/>
      <c r="O9" s="26">
        <v>3</v>
      </c>
    </row>
    <row r="10" spans="2:15" x14ac:dyDescent="0.3">
      <c r="D10" s="46"/>
      <c r="I10" s="25" t="s">
        <v>414</v>
      </c>
      <c r="J10" s="26">
        <v>1</v>
      </c>
      <c r="K10" s="26">
        <v>3</v>
      </c>
      <c r="L10" s="26"/>
      <c r="M10" s="26">
        <v>3</v>
      </c>
      <c r="N10" s="26">
        <v>8</v>
      </c>
      <c r="O10" s="26">
        <v>15</v>
      </c>
    </row>
    <row r="11" spans="2:15" x14ac:dyDescent="0.3">
      <c r="D11" s="46"/>
    </row>
    <row r="12" spans="2:15" x14ac:dyDescent="0.3">
      <c r="D12" s="46"/>
    </row>
    <row r="13" spans="2:15" x14ac:dyDescent="0.3">
      <c r="D13" s="46"/>
    </row>
    <row r="14" spans="2:15" x14ac:dyDescent="0.3">
      <c r="D14" s="46"/>
    </row>
    <row r="15" spans="2:15" x14ac:dyDescent="0.3">
      <c r="D15" s="46"/>
    </row>
    <row r="17" spans="2:10" ht="24" x14ac:dyDescent="0.45">
      <c r="B17" s="22" t="s">
        <v>462</v>
      </c>
      <c r="I17" s="22" t="s">
        <v>461</v>
      </c>
    </row>
    <row r="18" spans="2:10" x14ac:dyDescent="0.3">
      <c r="B18" s="23" t="s">
        <v>488</v>
      </c>
      <c r="C18" s="23" t="s">
        <v>416</v>
      </c>
      <c r="D18" s="28"/>
      <c r="E18" s="28"/>
      <c r="F18" s="28"/>
      <c r="I18" s="24" t="s">
        <v>413</v>
      </c>
      <c r="J18" s="30" t="s">
        <v>433</v>
      </c>
    </row>
    <row r="19" spans="2:10" x14ac:dyDescent="0.3">
      <c r="B19" s="23" t="s">
        <v>413</v>
      </c>
      <c r="C19" s="28" t="s">
        <v>431</v>
      </c>
      <c r="D19" s="28" t="s">
        <v>430</v>
      </c>
      <c r="E19" s="28" t="s">
        <v>432</v>
      </c>
      <c r="F19" s="28" t="s">
        <v>414</v>
      </c>
      <c r="I19" s="25" t="s">
        <v>119</v>
      </c>
      <c r="J19" s="26">
        <v>45</v>
      </c>
    </row>
    <row r="20" spans="2:10" x14ac:dyDescent="0.3">
      <c r="B20" s="41" t="s">
        <v>119</v>
      </c>
      <c r="C20" s="21"/>
      <c r="D20" s="21">
        <v>1</v>
      </c>
      <c r="E20" s="21">
        <v>44</v>
      </c>
      <c r="F20" s="21">
        <v>45</v>
      </c>
      <c r="I20" s="25" t="s">
        <v>218</v>
      </c>
      <c r="J20" s="26">
        <v>59</v>
      </c>
    </row>
    <row r="21" spans="2:10" x14ac:dyDescent="0.3">
      <c r="B21" s="41" t="s">
        <v>218</v>
      </c>
      <c r="C21" s="21">
        <v>3</v>
      </c>
      <c r="D21" s="21"/>
      <c r="E21" s="21">
        <v>56</v>
      </c>
      <c r="F21" s="21">
        <v>59</v>
      </c>
      <c r="I21" s="25" t="s">
        <v>2</v>
      </c>
      <c r="J21" s="26">
        <v>31</v>
      </c>
    </row>
    <row r="22" spans="2:10" x14ac:dyDescent="0.3">
      <c r="B22" s="41" t="s">
        <v>2</v>
      </c>
      <c r="C22" s="21"/>
      <c r="D22" s="21"/>
      <c r="E22" s="21">
        <v>31</v>
      </c>
      <c r="F22" s="21">
        <v>31</v>
      </c>
      <c r="I22" s="25" t="s">
        <v>344</v>
      </c>
      <c r="J22" s="26">
        <v>10</v>
      </c>
    </row>
    <row r="23" spans="2:10" x14ac:dyDescent="0.3">
      <c r="B23" s="41" t="s">
        <v>344</v>
      </c>
      <c r="C23" s="21">
        <v>3</v>
      </c>
      <c r="D23" s="21"/>
      <c r="E23" s="21">
        <v>7</v>
      </c>
      <c r="F23" s="21">
        <v>10</v>
      </c>
      <c r="I23" s="25" t="s">
        <v>75</v>
      </c>
      <c r="J23" s="26">
        <v>21</v>
      </c>
    </row>
    <row r="24" spans="2:10" x14ac:dyDescent="0.3">
      <c r="B24" s="41" t="s">
        <v>75</v>
      </c>
      <c r="C24" s="21">
        <v>8</v>
      </c>
      <c r="D24" s="21"/>
      <c r="E24" s="21">
        <v>13</v>
      </c>
      <c r="F24" s="21">
        <v>21</v>
      </c>
      <c r="I24" s="25" t="s">
        <v>414</v>
      </c>
      <c r="J24" s="26">
        <v>166</v>
      </c>
    </row>
    <row r="25" spans="2:10" x14ac:dyDescent="0.3">
      <c r="B25" s="19" t="s">
        <v>414</v>
      </c>
      <c r="C25" s="21">
        <v>14</v>
      </c>
      <c r="D25" s="21">
        <v>1</v>
      </c>
      <c r="E25" s="21">
        <v>151</v>
      </c>
      <c r="F25" s="21">
        <v>166</v>
      </c>
    </row>
  </sheetData>
  <phoneticPr fontId="1" type="noConversion"/>
  <pageMargins left="0.25" right="0.25" top="0.75" bottom="0.75" header="0.3" footer="0.3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DED0B7E-22FB-410D-A107-6011EF0C988E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F5:F7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51"/>
  <sheetViews>
    <sheetView workbookViewId="0">
      <selection activeCell="Q3" sqref="Q3"/>
    </sheetView>
  </sheetViews>
  <sheetFormatPr defaultRowHeight="16.5" x14ac:dyDescent="0.3"/>
  <cols>
    <col min="1" max="1" width="26.625" customWidth="1"/>
    <col min="2" max="2" width="11.25" customWidth="1"/>
    <col min="3" max="3" width="5.25" customWidth="1"/>
    <col min="4" max="4" width="4.875" customWidth="1"/>
    <col min="5" max="5" width="7.375" customWidth="1"/>
    <col min="6" max="6" width="7.125" customWidth="1"/>
    <col min="7" max="7" width="8.125" customWidth="1"/>
    <col min="8" max="8" width="11.625" customWidth="1"/>
    <col min="9" max="9" width="9.375" customWidth="1"/>
    <col min="10" max="18" width="7.375" customWidth="1"/>
    <col min="19" max="19" width="9.5" bestFit="1" customWidth="1"/>
    <col min="20" max="20" width="11.875" bestFit="1" customWidth="1"/>
    <col min="21" max="21" width="9.5" bestFit="1" customWidth="1"/>
    <col min="22" max="22" width="11.875" bestFit="1" customWidth="1"/>
    <col min="23" max="23" width="7.375" customWidth="1"/>
  </cols>
  <sheetData>
    <row r="2" spans="1:8" ht="24" x14ac:dyDescent="0.45">
      <c r="A2" s="22" t="s">
        <v>418</v>
      </c>
      <c r="H2" s="22" t="s">
        <v>419</v>
      </c>
    </row>
    <row r="3" spans="1:8" x14ac:dyDescent="0.3">
      <c r="B3" s="18" t="s">
        <v>415</v>
      </c>
      <c r="H3" s="18" t="s">
        <v>413</v>
      </c>
    </row>
    <row r="4" spans="1:8" x14ac:dyDescent="0.3">
      <c r="A4" s="18" t="s">
        <v>417</v>
      </c>
      <c r="B4" t="s">
        <v>383</v>
      </c>
      <c r="C4" t="s">
        <v>381</v>
      </c>
      <c r="D4" t="s">
        <v>380</v>
      </c>
      <c r="E4" t="s">
        <v>414</v>
      </c>
      <c r="H4" s="19" t="s">
        <v>43</v>
      </c>
    </row>
    <row r="5" spans="1:8" x14ac:dyDescent="0.3">
      <c r="A5" s="19" t="s">
        <v>43</v>
      </c>
      <c r="H5" s="19" t="s">
        <v>164</v>
      </c>
    </row>
    <row r="6" spans="1:8" x14ac:dyDescent="0.3">
      <c r="A6" s="19" t="s">
        <v>164</v>
      </c>
      <c r="H6" s="19" t="s">
        <v>123</v>
      </c>
    </row>
    <row r="7" spans="1:8" x14ac:dyDescent="0.3">
      <c r="A7" s="19" t="s">
        <v>123</v>
      </c>
      <c r="H7" s="19" t="s">
        <v>16</v>
      </c>
    </row>
    <row r="8" spans="1:8" x14ac:dyDescent="0.3">
      <c r="A8" s="19" t="s">
        <v>16</v>
      </c>
      <c r="H8" s="19" t="s">
        <v>8</v>
      </c>
    </row>
    <row r="9" spans="1:8" x14ac:dyDescent="0.3">
      <c r="A9" s="19" t="s">
        <v>8</v>
      </c>
      <c r="H9" s="19" t="s">
        <v>220</v>
      </c>
    </row>
    <row r="10" spans="1:8" x14ac:dyDescent="0.3">
      <c r="A10" s="19" t="s">
        <v>220</v>
      </c>
      <c r="H10" s="19" t="s">
        <v>345</v>
      </c>
    </row>
    <row r="11" spans="1:8" x14ac:dyDescent="0.3">
      <c r="A11" s="19" t="s">
        <v>345</v>
      </c>
      <c r="H11" s="19" t="s">
        <v>5</v>
      </c>
    </row>
    <row r="12" spans="1:8" x14ac:dyDescent="0.3">
      <c r="A12" s="19" t="s">
        <v>5</v>
      </c>
      <c r="H12" s="19" t="s">
        <v>414</v>
      </c>
    </row>
    <row r="13" spans="1:8" x14ac:dyDescent="0.3">
      <c r="A13" s="19" t="s">
        <v>414</v>
      </c>
    </row>
    <row r="15" spans="1:8" x14ac:dyDescent="0.3">
      <c r="A15" s="31" t="s">
        <v>429</v>
      </c>
      <c r="B15" s="32" t="e">
        <f>B14/$F$14</f>
        <v>#DIV/0!</v>
      </c>
      <c r="C15" s="32" t="e">
        <f>C14/$F$14</f>
        <v>#DIV/0!</v>
      </c>
      <c r="D15" s="32" t="e">
        <f>D14/$F$14</f>
        <v>#DIV/0!</v>
      </c>
      <c r="E15" s="32" t="e">
        <f>E14/$F$14</f>
        <v>#DIV/0!</v>
      </c>
      <c r="F15" s="32" t="e">
        <f>F14/$F$14</f>
        <v>#DIV/0!</v>
      </c>
    </row>
    <row r="17" spans="1:17" ht="24" x14ac:dyDescent="0.45">
      <c r="A17" s="22" t="s">
        <v>420</v>
      </c>
      <c r="H17" s="22" t="s">
        <v>422</v>
      </c>
    </row>
    <row r="18" spans="1:17" x14ac:dyDescent="0.3">
      <c r="A18" s="28"/>
      <c r="B18" s="23" t="s">
        <v>416</v>
      </c>
      <c r="C18" s="28"/>
      <c r="D18" s="28"/>
      <c r="E18" s="28"/>
      <c r="H18" s="24" t="s">
        <v>421</v>
      </c>
      <c r="I18" s="24" t="s">
        <v>417</v>
      </c>
      <c r="J18" s="29"/>
      <c r="K18" s="29"/>
      <c r="L18" s="29"/>
      <c r="M18" s="29"/>
      <c r="N18" s="29"/>
      <c r="O18" s="29"/>
      <c r="P18" s="29"/>
      <c r="Q18" s="29"/>
    </row>
    <row r="19" spans="1:17" x14ac:dyDescent="0.3">
      <c r="A19" s="23" t="s">
        <v>413</v>
      </c>
      <c r="B19" s="28" t="s">
        <v>383</v>
      </c>
      <c r="C19" s="28" t="s">
        <v>381</v>
      </c>
      <c r="D19" s="28" t="s">
        <v>380</v>
      </c>
      <c r="E19" s="28" t="s">
        <v>414</v>
      </c>
      <c r="H19" s="24" t="s">
        <v>413</v>
      </c>
      <c r="I19" s="30" t="s">
        <v>43</v>
      </c>
      <c r="J19" s="30" t="s">
        <v>164</v>
      </c>
      <c r="K19" s="30" t="s">
        <v>123</v>
      </c>
      <c r="L19" s="30" t="s">
        <v>16</v>
      </c>
      <c r="M19" s="30" t="s">
        <v>8</v>
      </c>
      <c r="N19" s="30" t="s">
        <v>220</v>
      </c>
      <c r="O19" s="30" t="s">
        <v>345</v>
      </c>
      <c r="P19" s="30" t="s">
        <v>5</v>
      </c>
      <c r="Q19" s="30" t="s">
        <v>414</v>
      </c>
    </row>
    <row r="20" spans="1:17" x14ac:dyDescent="0.3">
      <c r="A20" s="19" t="s">
        <v>119</v>
      </c>
      <c r="H20" s="25" t="s">
        <v>119</v>
      </c>
      <c r="I20" s="26">
        <v>5</v>
      </c>
      <c r="J20" s="26">
        <v>15</v>
      </c>
      <c r="K20" s="26">
        <v>19</v>
      </c>
      <c r="L20" s="26"/>
      <c r="M20" s="26">
        <v>6</v>
      </c>
      <c r="N20" s="26"/>
      <c r="O20" s="26"/>
      <c r="P20" s="26"/>
      <c r="Q20" s="26">
        <v>45</v>
      </c>
    </row>
    <row r="21" spans="1:17" x14ac:dyDescent="0.3">
      <c r="A21" s="20" t="s">
        <v>207</v>
      </c>
      <c r="H21" s="27" t="s">
        <v>207</v>
      </c>
      <c r="I21" s="26">
        <v>5</v>
      </c>
      <c r="J21" s="26"/>
      <c r="K21" s="26"/>
      <c r="L21" s="26"/>
      <c r="M21" s="26"/>
      <c r="N21" s="26"/>
      <c r="O21" s="26"/>
      <c r="P21" s="26"/>
      <c r="Q21" s="26">
        <v>5</v>
      </c>
    </row>
    <row r="22" spans="1:17" x14ac:dyDescent="0.3">
      <c r="A22" s="20" t="s">
        <v>120</v>
      </c>
      <c r="H22" s="27" t="s">
        <v>120</v>
      </c>
      <c r="I22" s="26"/>
      <c r="J22" s="26"/>
      <c r="K22" s="26">
        <v>5</v>
      </c>
      <c r="L22" s="26"/>
      <c r="M22" s="26"/>
      <c r="N22" s="26"/>
      <c r="O22" s="26"/>
      <c r="P22" s="26"/>
      <c r="Q22" s="26">
        <v>5</v>
      </c>
    </row>
    <row r="23" spans="1:17" x14ac:dyDescent="0.3">
      <c r="A23" s="20" t="s">
        <v>196</v>
      </c>
      <c r="H23" s="27" t="s">
        <v>196</v>
      </c>
      <c r="I23" s="26"/>
      <c r="J23" s="26"/>
      <c r="K23" s="26"/>
      <c r="L23" s="26"/>
      <c r="M23" s="26">
        <v>6</v>
      </c>
      <c r="N23" s="26"/>
      <c r="O23" s="26"/>
      <c r="P23" s="26"/>
      <c r="Q23" s="26">
        <v>6</v>
      </c>
    </row>
    <row r="24" spans="1:17" x14ac:dyDescent="0.3">
      <c r="A24" s="20" t="s">
        <v>147</v>
      </c>
      <c r="H24" s="27" t="s">
        <v>147</v>
      </c>
      <c r="I24" s="26"/>
      <c r="J24" s="26"/>
      <c r="K24" s="26">
        <v>7</v>
      </c>
      <c r="L24" s="26"/>
      <c r="M24" s="26"/>
      <c r="N24" s="26"/>
      <c r="O24" s="26"/>
      <c r="P24" s="26"/>
      <c r="Q24" s="26">
        <v>7</v>
      </c>
    </row>
    <row r="25" spans="1:17" x14ac:dyDescent="0.3">
      <c r="A25" s="20" t="s">
        <v>132</v>
      </c>
      <c r="H25" s="27" t="s">
        <v>132</v>
      </c>
      <c r="I25" s="26"/>
      <c r="J25" s="26"/>
      <c r="K25" s="26">
        <v>7</v>
      </c>
      <c r="L25" s="26"/>
      <c r="M25" s="26"/>
      <c r="N25" s="26"/>
      <c r="O25" s="26"/>
      <c r="P25" s="26"/>
      <c r="Q25" s="26">
        <v>7</v>
      </c>
    </row>
    <row r="26" spans="1:17" x14ac:dyDescent="0.3">
      <c r="A26" s="20" t="s">
        <v>183</v>
      </c>
      <c r="H26" s="27" t="s">
        <v>183</v>
      </c>
      <c r="I26" s="26"/>
      <c r="J26" s="26">
        <v>6</v>
      </c>
      <c r="K26" s="26"/>
      <c r="L26" s="26"/>
      <c r="M26" s="26"/>
      <c r="N26" s="26"/>
      <c r="O26" s="26"/>
      <c r="P26" s="26"/>
      <c r="Q26" s="26">
        <v>6</v>
      </c>
    </row>
    <row r="27" spans="1:17" x14ac:dyDescent="0.3">
      <c r="A27" s="20" t="s">
        <v>162</v>
      </c>
      <c r="H27" s="27" t="s">
        <v>162</v>
      </c>
      <c r="I27" s="26"/>
      <c r="J27" s="26">
        <v>9</v>
      </c>
      <c r="K27" s="26"/>
      <c r="L27" s="26"/>
      <c r="M27" s="26"/>
      <c r="N27" s="26"/>
      <c r="O27" s="26"/>
      <c r="P27" s="26"/>
      <c r="Q27" s="26">
        <v>9</v>
      </c>
    </row>
    <row r="28" spans="1:17" x14ac:dyDescent="0.3">
      <c r="A28" s="19" t="s">
        <v>218</v>
      </c>
      <c r="H28" s="25" t="s">
        <v>218</v>
      </c>
      <c r="I28" s="26">
        <v>2</v>
      </c>
      <c r="J28" s="26"/>
      <c r="K28" s="26">
        <v>1</v>
      </c>
      <c r="L28" s="26">
        <v>27</v>
      </c>
      <c r="M28" s="26"/>
      <c r="N28" s="26">
        <v>29</v>
      </c>
      <c r="O28" s="26"/>
      <c r="P28" s="26"/>
      <c r="Q28" s="26">
        <v>59</v>
      </c>
    </row>
    <row r="29" spans="1:17" x14ac:dyDescent="0.3">
      <c r="A29" s="20" t="s">
        <v>339</v>
      </c>
      <c r="H29" s="27" t="s">
        <v>339</v>
      </c>
      <c r="I29" s="26"/>
      <c r="J29" s="26"/>
      <c r="K29" s="26">
        <v>1</v>
      </c>
      <c r="L29" s="26">
        <v>2</v>
      </c>
      <c r="M29" s="26"/>
      <c r="N29" s="26"/>
      <c r="O29" s="26"/>
      <c r="P29" s="26"/>
      <c r="Q29" s="26">
        <v>3</v>
      </c>
    </row>
    <row r="30" spans="1:17" x14ac:dyDescent="0.3">
      <c r="A30" s="20" t="s">
        <v>330</v>
      </c>
      <c r="H30" s="27" t="s">
        <v>330</v>
      </c>
      <c r="I30" s="26"/>
      <c r="J30" s="26"/>
      <c r="K30" s="26"/>
      <c r="L30" s="26">
        <v>4</v>
      </c>
      <c r="M30" s="26"/>
      <c r="N30" s="26"/>
      <c r="O30" s="26"/>
      <c r="P30" s="26"/>
      <c r="Q30" s="26">
        <v>4</v>
      </c>
    </row>
    <row r="31" spans="1:17" x14ac:dyDescent="0.3">
      <c r="A31" s="20" t="s">
        <v>303</v>
      </c>
      <c r="H31" s="27" t="s">
        <v>303</v>
      </c>
      <c r="I31" s="26"/>
      <c r="J31" s="26"/>
      <c r="K31" s="26"/>
      <c r="L31" s="26">
        <v>3</v>
      </c>
      <c r="M31" s="26"/>
      <c r="N31" s="26"/>
      <c r="O31" s="26"/>
      <c r="P31" s="26"/>
      <c r="Q31" s="26">
        <v>3</v>
      </c>
    </row>
    <row r="32" spans="1:17" x14ac:dyDescent="0.3">
      <c r="A32" s="20" t="s">
        <v>315</v>
      </c>
      <c r="H32" s="27" t="s">
        <v>315</v>
      </c>
      <c r="I32" s="26">
        <v>2</v>
      </c>
      <c r="J32" s="26"/>
      <c r="K32" s="26"/>
      <c r="L32" s="26">
        <v>2</v>
      </c>
      <c r="M32" s="26"/>
      <c r="N32" s="26">
        <v>3</v>
      </c>
      <c r="O32" s="26"/>
      <c r="P32" s="26"/>
      <c r="Q32" s="26">
        <v>7</v>
      </c>
    </row>
    <row r="33" spans="1:17" x14ac:dyDescent="0.3">
      <c r="A33" s="20" t="s">
        <v>310</v>
      </c>
      <c r="H33" s="27" t="s">
        <v>310</v>
      </c>
      <c r="I33" s="26"/>
      <c r="J33" s="26"/>
      <c r="K33" s="26"/>
      <c r="L33" s="26"/>
      <c r="M33" s="26"/>
      <c r="N33" s="26">
        <v>2</v>
      </c>
      <c r="O33" s="26"/>
      <c r="P33" s="26"/>
      <c r="Q33" s="26">
        <v>2</v>
      </c>
    </row>
    <row r="34" spans="1:17" x14ac:dyDescent="0.3">
      <c r="A34" s="20" t="s">
        <v>287</v>
      </c>
      <c r="H34" s="27" t="s">
        <v>287</v>
      </c>
      <c r="I34" s="26"/>
      <c r="J34" s="26"/>
      <c r="K34" s="26"/>
      <c r="L34" s="26">
        <v>8</v>
      </c>
      <c r="M34" s="26"/>
      <c r="N34" s="26"/>
      <c r="O34" s="26"/>
      <c r="P34" s="26"/>
      <c r="Q34" s="26">
        <v>8</v>
      </c>
    </row>
    <row r="35" spans="1:17" x14ac:dyDescent="0.3">
      <c r="A35" s="20" t="s">
        <v>227</v>
      </c>
      <c r="H35" s="27" t="s">
        <v>227</v>
      </c>
      <c r="I35" s="26"/>
      <c r="J35" s="26"/>
      <c r="K35" s="26"/>
      <c r="L35" s="26">
        <v>6</v>
      </c>
      <c r="M35" s="26"/>
      <c r="N35" s="26">
        <v>1</v>
      </c>
      <c r="O35" s="26"/>
      <c r="P35" s="26"/>
      <c r="Q35" s="26">
        <v>7</v>
      </c>
    </row>
    <row r="36" spans="1:17" x14ac:dyDescent="0.3">
      <c r="A36" s="20" t="s">
        <v>242</v>
      </c>
      <c r="H36" s="27" t="s">
        <v>242</v>
      </c>
      <c r="I36" s="26"/>
      <c r="J36" s="26"/>
      <c r="K36" s="26"/>
      <c r="L36" s="26">
        <v>2</v>
      </c>
      <c r="M36" s="26"/>
      <c r="N36" s="26">
        <v>20</v>
      </c>
      <c r="O36" s="26"/>
      <c r="P36" s="26"/>
      <c r="Q36" s="26">
        <v>22</v>
      </c>
    </row>
    <row r="37" spans="1:17" x14ac:dyDescent="0.3">
      <c r="A37" s="20" t="s">
        <v>219</v>
      </c>
      <c r="H37" s="27" t="s">
        <v>219</v>
      </c>
      <c r="I37" s="26"/>
      <c r="J37" s="26"/>
      <c r="K37" s="26"/>
      <c r="L37" s="26"/>
      <c r="M37" s="26"/>
      <c r="N37" s="26">
        <v>3</v>
      </c>
      <c r="O37" s="26"/>
      <c r="P37" s="26"/>
      <c r="Q37" s="26">
        <v>3</v>
      </c>
    </row>
    <row r="38" spans="1:17" x14ac:dyDescent="0.3">
      <c r="A38" s="19" t="s">
        <v>2</v>
      </c>
      <c r="H38" s="25" t="s">
        <v>2</v>
      </c>
      <c r="I38" s="26">
        <v>1</v>
      </c>
      <c r="J38" s="26"/>
      <c r="K38" s="26"/>
      <c r="L38" s="26">
        <v>1</v>
      </c>
      <c r="M38" s="26">
        <v>28</v>
      </c>
      <c r="N38" s="26"/>
      <c r="O38" s="26"/>
      <c r="P38" s="26">
        <v>1</v>
      </c>
      <c r="Q38" s="26">
        <v>31</v>
      </c>
    </row>
    <row r="39" spans="1:17" x14ac:dyDescent="0.3">
      <c r="A39" s="20" t="s">
        <v>46</v>
      </c>
      <c r="H39" s="27" t="s">
        <v>46</v>
      </c>
      <c r="I39" s="26"/>
      <c r="J39" s="26"/>
      <c r="K39" s="26"/>
      <c r="L39" s="26"/>
      <c r="M39" s="26">
        <v>2</v>
      </c>
      <c r="N39" s="26"/>
      <c r="O39" s="26"/>
      <c r="P39" s="26"/>
      <c r="Q39" s="26">
        <v>2</v>
      </c>
    </row>
    <row r="40" spans="1:17" x14ac:dyDescent="0.3">
      <c r="A40" s="20" t="s">
        <v>3</v>
      </c>
      <c r="H40" s="27" t="s">
        <v>3</v>
      </c>
      <c r="I40" s="26"/>
      <c r="J40" s="26"/>
      <c r="K40" s="26"/>
      <c r="L40" s="26"/>
      <c r="M40" s="26">
        <v>3</v>
      </c>
      <c r="N40" s="26"/>
      <c r="O40" s="26"/>
      <c r="P40" s="26">
        <v>1</v>
      </c>
      <c r="Q40" s="26">
        <v>4</v>
      </c>
    </row>
    <row r="41" spans="1:17" x14ac:dyDescent="0.3">
      <c r="A41" s="20" t="s">
        <v>15</v>
      </c>
      <c r="H41" s="27" t="s">
        <v>15</v>
      </c>
      <c r="I41" s="26">
        <v>1</v>
      </c>
      <c r="J41" s="26"/>
      <c r="K41" s="26"/>
      <c r="L41" s="26">
        <v>1</v>
      </c>
      <c r="M41" s="26">
        <v>12</v>
      </c>
      <c r="N41" s="26"/>
      <c r="O41" s="26"/>
      <c r="P41" s="26"/>
      <c r="Q41" s="26">
        <v>14</v>
      </c>
    </row>
    <row r="42" spans="1:17" x14ac:dyDescent="0.3">
      <c r="A42" s="20" t="s">
        <v>66</v>
      </c>
      <c r="H42" s="27" t="s">
        <v>66</v>
      </c>
      <c r="I42" s="26"/>
      <c r="J42" s="26"/>
      <c r="K42" s="26"/>
      <c r="L42" s="26"/>
      <c r="M42" s="26">
        <v>4</v>
      </c>
      <c r="N42" s="26"/>
      <c r="O42" s="26"/>
      <c r="P42" s="26"/>
      <c r="Q42" s="26">
        <v>4</v>
      </c>
    </row>
    <row r="43" spans="1:17" x14ac:dyDescent="0.3">
      <c r="A43" s="20" t="s">
        <v>51</v>
      </c>
      <c r="H43" s="27" t="s">
        <v>51</v>
      </c>
      <c r="I43" s="26"/>
      <c r="J43" s="26"/>
      <c r="K43" s="26"/>
      <c r="L43" s="26"/>
      <c r="M43" s="26">
        <v>7</v>
      </c>
      <c r="N43" s="26"/>
      <c r="O43" s="26"/>
      <c r="P43" s="26"/>
      <c r="Q43" s="26">
        <v>7</v>
      </c>
    </row>
    <row r="44" spans="1:17" x14ac:dyDescent="0.3">
      <c r="A44" s="19" t="s">
        <v>344</v>
      </c>
      <c r="H44" s="25" t="s">
        <v>344</v>
      </c>
      <c r="I44" s="26"/>
      <c r="J44" s="26">
        <v>2</v>
      </c>
      <c r="K44" s="26"/>
      <c r="L44" s="26"/>
      <c r="M44" s="26"/>
      <c r="N44" s="26">
        <v>2</v>
      </c>
      <c r="O44" s="26">
        <v>6</v>
      </c>
      <c r="P44" s="26"/>
      <c r="Q44" s="26">
        <v>10</v>
      </c>
    </row>
    <row r="45" spans="1:17" x14ac:dyDescent="0.3">
      <c r="A45" s="20" t="s">
        <v>358</v>
      </c>
      <c r="H45" s="27" t="s">
        <v>358</v>
      </c>
      <c r="I45" s="26"/>
      <c r="J45" s="26">
        <v>2</v>
      </c>
      <c r="K45" s="26"/>
      <c r="L45" s="26"/>
      <c r="M45" s="26"/>
      <c r="N45" s="26">
        <v>2</v>
      </c>
      <c r="O45" s="26"/>
      <c r="P45" s="26"/>
      <c r="Q45" s="26">
        <v>4</v>
      </c>
    </row>
    <row r="46" spans="1:17" x14ac:dyDescent="0.3">
      <c r="A46" s="20" t="s">
        <v>344</v>
      </c>
      <c r="H46" s="27" t="s">
        <v>344</v>
      </c>
      <c r="I46" s="26"/>
      <c r="J46" s="26"/>
      <c r="K46" s="26"/>
      <c r="L46" s="26"/>
      <c r="M46" s="26"/>
      <c r="N46" s="26"/>
      <c r="O46" s="26">
        <v>6</v>
      </c>
      <c r="P46" s="26"/>
      <c r="Q46" s="26">
        <v>6</v>
      </c>
    </row>
    <row r="47" spans="1:17" x14ac:dyDescent="0.3">
      <c r="A47" s="19" t="s">
        <v>75</v>
      </c>
      <c r="H47" s="25" t="s">
        <v>75</v>
      </c>
      <c r="I47" s="26"/>
      <c r="J47" s="26"/>
      <c r="K47" s="26">
        <v>1</v>
      </c>
      <c r="L47" s="26"/>
      <c r="M47" s="26">
        <v>20</v>
      </c>
      <c r="N47" s="26"/>
      <c r="O47" s="26"/>
      <c r="P47" s="26"/>
      <c r="Q47" s="26">
        <v>21</v>
      </c>
    </row>
    <row r="48" spans="1:17" x14ac:dyDescent="0.3">
      <c r="A48" s="20" t="s">
        <v>76</v>
      </c>
      <c r="H48" s="27" t="s">
        <v>76</v>
      </c>
      <c r="I48" s="26"/>
      <c r="J48" s="26"/>
      <c r="K48" s="26"/>
      <c r="L48" s="26"/>
      <c r="M48" s="26">
        <v>3</v>
      </c>
      <c r="N48" s="26"/>
      <c r="O48" s="26"/>
      <c r="P48" s="26"/>
      <c r="Q48" s="26">
        <v>3</v>
      </c>
    </row>
    <row r="49" spans="1:17" x14ac:dyDescent="0.3">
      <c r="A49" s="20" t="s">
        <v>83</v>
      </c>
      <c r="H49" s="27" t="s">
        <v>83</v>
      </c>
      <c r="I49" s="26"/>
      <c r="J49" s="26"/>
      <c r="K49" s="26">
        <v>1</v>
      </c>
      <c r="L49" s="26"/>
      <c r="M49" s="26">
        <v>11</v>
      </c>
      <c r="N49" s="26"/>
      <c r="O49" s="26"/>
      <c r="P49" s="26"/>
      <c r="Q49" s="26">
        <v>12</v>
      </c>
    </row>
    <row r="50" spans="1:17" x14ac:dyDescent="0.3">
      <c r="A50" s="20" t="s">
        <v>106</v>
      </c>
      <c r="H50" s="27" t="s">
        <v>106</v>
      </c>
      <c r="I50" s="26"/>
      <c r="J50" s="26"/>
      <c r="K50" s="26"/>
      <c r="L50" s="26"/>
      <c r="M50" s="26">
        <v>6</v>
      </c>
      <c r="N50" s="26"/>
      <c r="O50" s="26"/>
      <c r="P50" s="26"/>
      <c r="Q50" s="26">
        <v>6</v>
      </c>
    </row>
    <row r="51" spans="1:17" x14ac:dyDescent="0.3">
      <c r="A51" s="19" t="s">
        <v>414</v>
      </c>
      <c r="H51" s="25" t="s">
        <v>414</v>
      </c>
      <c r="I51" s="26">
        <v>8</v>
      </c>
      <c r="J51" s="26">
        <v>17</v>
      </c>
      <c r="K51" s="26">
        <v>21</v>
      </c>
      <c r="L51" s="26">
        <v>28</v>
      </c>
      <c r="M51" s="26">
        <v>54</v>
      </c>
      <c r="N51" s="26">
        <v>31</v>
      </c>
      <c r="O51" s="26">
        <v>6</v>
      </c>
      <c r="P51" s="26">
        <v>1</v>
      </c>
      <c r="Q51" s="26">
        <v>166</v>
      </c>
    </row>
  </sheetData>
  <phoneticPr fontId="1" type="noConversion"/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이슈리스트</vt:lpstr>
      <vt:lpstr>분석(보고용)_20201117</vt:lpstr>
      <vt:lpstr>분석(보고용)_20201118</vt:lpstr>
      <vt:lpstr>분석(보고용)_20201119</vt:lpstr>
      <vt:lpstr>분석(보고용)_20201126</vt:lpstr>
      <vt:lpstr>분석(보고용)_20201127</vt:lpstr>
      <vt:lpstr>분석(보고용)_20201130</vt:lpstr>
      <vt:lpstr>분석(내부용)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2020-12-02T06:29:05Z</dcterms:modified>
</cp:coreProperties>
</file>