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620e2f0129381/Ana-Bing/HiMCM/2022/2022_HiMCM_Problem/"/>
    </mc:Choice>
  </mc:AlternateContent>
  <xr:revisionPtr revIDLastSave="505" documentId="13_ncr:1_{37F3F2F9-9BA2-4E9D-BF5A-0832D7B1EAA8}" xr6:coauthVersionLast="47" xr6:coauthVersionMax="47" xr10:uidLastSave="{1022FE0B-7E22-4A3A-8AFA-FE74CD65E98E}"/>
  <bookViews>
    <workbookView xWindow="-108" yWindow="-108" windowWidth="46296" windowHeight="25536" xr2:uid="{7BEFC106-ED20-3C45-9DF6-3DFA2245C3A8}"/>
  </bookViews>
  <sheets>
    <sheet name="origin(2)" sheetId="9" r:id="rId1"/>
    <sheet name="Sheet1" sheetId="5" r:id="rId2"/>
    <sheet name="CO2 Data Set 1" sheetId="3" r:id="rId3"/>
    <sheet name="建议 1" sheetId="4" r:id="rId4"/>
    <sheet name="origin" sheetId="6" r:id="rId5"/>
    <sheet name="Sheet2" sheetId="8" r:id="rId6"/>
    <sheet name="建议 2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3" i="3"/>
  <c r="C65" i="5"/>
  <c r="C69" i="5"/>
  <c r="C73" i="5"/>
  <c r="C77" i="5"/>
  <c r="C81" i="5"/>
  <c r="C85" i="5"/>
  <c r="C89" i="5"/>
  <c r="C93" i="5"/>
  <c r="D68" i="5"/>
  <c r="D72" i="5"/>
  <c r="D76" i="5"/>
  <c r="D80" i="5"/>
  <c r="D84" i="5"/>
  <c r="C66" i="5"/>
  <c r="C70" i="5"/>
  <c r="C74" i="5"/>
  <c r="C78" i="5"/>
  <c r="C82" i="5"/>
  <c r="C86" i="5"/>
  <c r="C90" i="5"/>
  <c r="D65" i="5"/>
  <c r="D69" i="5"/>
  <c r="D73" i="5"/>
  <c r="D77" i="5"/>
  <c r="D81" i="5"/>
  <c r="D85" i="5"/>
  <c r="D89" i="5"/>
  <c r="D93" i="5"/>
  <c r="D87" i="5"/>
  <c r="D88" i="5"/>
  <c r="C67" i="5"/>
  <c r="C71" i="5"/>
  <c r="C75" i="5"/>
  <c r="C79" i="5"/>
  <c r="C83" i="5"/>
  <c r="C87" i="5"/>
  <c r="C91" i="5"/>
  <c r="D66" i="5"/>
  <c r="D70" i="5"/>
  <c r="D74" i="5"/>
  <c r="D78" i="5"/>
  <c r="D82" i="5"/>
  <c r="D86" i="5"/>
  <c r="D90" i="5"/>
  <c r="D91" i="5"/>
  <c r="D92" i="5"/>
  <c r="C68" i="5"/>
  <c r="C72" i="5"/>
  <c r="C76" i="5"/>
  <c r="C80" i="5"/>
  <c r="C84" i="5"/>
  <c r="C88" i="5"/>
  <c r="C92" i="5"/>
  <c r="D67" i="5"/>
  <c r="D71" i="5"/>
  <c r="D75" i="5"/>
  <c r="D79" i="5"/>
  <c r="D83" i="5"/>
</calcChain>
</file>

<file path=xl/sharedStrings.xml><?xml version="1.0" encoding="utf-8"?>
<sst xmlns="http://schemas.openxmlformats.org/spreadsheetml/2006/main" count="21" uniqueCount="9">
  <si>
    <t>Year</t>
  </si>
  <si>
    <t>PPM</t>
  </si>
  <si>
    <t>平均值项:PPM</t>
  </si>
  <si>
    <t>行标签</t>
  </si>
  <si>
    <t>总计</t>
  </si>
  <si>
    <t>趋势预测(PPM)</t>
  </si>
  <si>
    <t>置信区间(PPM)</t>
  </si>
  <si>
    <t>dddd</t>
  </si>
  <si>
    <t>Degree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</si>
</sst>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PPM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Sheet1!$B$2:$B$93</c:f>
              <c:numCache>
                <c:formatCode>0.00</c:formatCode>
                <c:ptCount val="92"/>
                <c:pt idx="0">
                  <c:v>315.98</c:v>
                </c:pt>
                <c:pt idx="1">
                  <c:v>316.91000000000003</c:v>
                </c:pt>
                <c:pt idx="2">
                  <c:v>317.64</c:v>
                </c:pt>
                <c:pt idx="3">
                  <c:v>318.45</c:v>
                </c:pt>
                <c:pt idx="4">
                  <c:v>318.99</c:v>
                </c:pt>
                <c:pt idx="5">
                  <c:v>319.62</c:v>
                </c:pt>
                <c:pt idx="6">
                  <c:v>320.04000000000002</c:v>
                </c:pt>
                <c:pt idx="7">
                  <c:v>321.37</c:v>
                </c:pt>
                <c:pt idx="8">
                  <c:v>322.18</c:v>
                </c:pt>
                <c:pt idx="9">
                  <c:v>323.05</c:v>
                </c:pt>
                <c:pt idx="10">
                  <c:v>324.62</c:v>
                </c:pt>
                <c:pt idx="11">
                  <c:v>325.68</c:v>
                </c:pt>
                <c:pt idx="12">
                  <c:v>326.32</c:v>
                </c:pt>
                <c:pt idx="13">
                  <c:v>327.45999999999998</c:v>
                </c:pt>
                <c:pt idx="14">
                  <c:v>329.68</c:v>
                </c:pt>
                <c:pt idx="15">
                  <c:v>330.19</c:v>
                </c:pt>
                <c:pt idx="16">
                  <c:v>331.13</c:v>
                </c:pt>
                <c:pt idx="17">
                  <c:v>332.03</c:v>
                </c:pt>
                <c:pt idx="18">
                  <c:v>333.84</c:v>
                </c:pt>
                <c:pt idx="19">
                  <c:v>335.41</c:v>
                </c:pt>
                <c:pt idx="20">
                  <c:v>336.84</c:v>
                </c:pt>
                <c:pt idx="21">
                  <c:v>338.76</c:v>
                </c:pt>
                <c:pt idx="22">
                  <c:v>340.12</c:v>
                </c:pt>
                <c:pt idx="23">
                  <c:v>341.48</c:v>
                </c:pt>
                <c:pt idx="24">
                  <c:v>343.15</c:v>
                </c:pt>
                <c:pt idx="25">
                  <c:v>344.87</c:v>
                </c:pt>
                <c:pt idx="26">
                  <c:v>346.35</c:v>
                </c:pt>
                <c:pt idx="27">
                  <c:v>347.61</c:v>
                </c:pt>
                <c:pt idx="28">
                  <c:v>349.31</c:v>
                </c:pt>
                <c:pt idx="29">
                  <c:v>351.69</c:v>
                </c:pt>
                <c:pt idx="30">
                  <c:v>353.2</c:v>
                </c:pt>
                <c:pt idx="31">
                  <c:v>354.45</c:v>
                </c:pt>
                <c:pt idx="32">
                  <c:v>355.7</c:v>
                </c:pt>
                <c:pt idx="33">
                  <c:v>356.54</c:v>
                </c:pt>
                <c:pt idx="34">
                  <c:v>357.21</c:v>
                </c:pt>
                <c:pt idx="35">
                  <c:v>358.96</c:v>
                </c:pt>
                <c:pt idx="36">
                  <c:v>360.97</c:v>
                </c:pt>
                <c:pt idx="37">
                  <c:v>362.74</c:v>
                </c:pt>
                <c:pt idx="38">
                  <c:v>363.88</c:v>
                </c:pt>
                <c:pt idx="39">
                  <c:v>366.84</c:v>
                </c:pt>
                <c:pt idx="40">
                  <c:v>368.54</c:v>
                </c:pt>
                <c:pt idx="41">
                  <c:v>369.71</c:v>
                </c:pt>
                <c:pt idx="42">
                  <c:v>371.32</c:v>
                </c:pt>
                <c:pt idx="43">
                  <c:v>373.45</c:v>
                </c:pt>
                <c:pt idx="44">
                  <c:v>375.98</c:v>
                </c:pt>
                <c:pt idx="45">
                  <c:v>377.7</c:v>
                </c:pt>
                <c:pt idx="46">
                  <c:v>379.98</c:v>
                </c:pt>
                <c:pt idx="47">
                  <c:v>382.09</c:v>
                </c:pt>
                <c:pt idx="48">
                  <c:v>384.02</c:v>
                </c:pt>
                <c:pt idx="49">
                  <c:v>385.83</c:v>
                </c:pt>
                <c:pt idx="50">
                  <c:v>387.64</c:v>
                </c:pt>
                <c:pt idx="51">
                  <c:v>390.1</c:v>
                </c:pt>
                <c:pt idx="52">
                  <c:v>391.85</c:v>
                </c:pt>
                <c:pt idx="53">
                  <c:v>394.06</c:v>
                </c:pt>
                <c:pt idx="54">
                  <c:v>396.74</c:v>
                </c:pt>
                <c:pt idx="55">
                  <c:v>398.81</c:v>
                </c:pt>
                <c:pt idx="56">
                  <c:v>401.01</c:v>
                </c:pt>
                <c:pt idx="57">
                  <c:v>404.41</c:v>
                </c:pt>
                <c:pt idx="58">
                  <c:v>406.76</c:v>
                </c:pt>
                <c:pt idx="59">
                  <c:v>408.72</c:v>
                </c:pt>
                <c:pt idx="60">
                  <c:v>411.66</c:v>
                </c:pt>
                <c:pt idx="61">
                  <c:v>414.24</c:v>
                </c:pt>
                <c:pt idx="62">
                  <c:v>416.45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5-4902-BB47-4A7BBC9C8D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趋势预测(PPM)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Sheet1!$D$2:$D$93</c:f>
                <c:numCache>
                  <c:formatCode>General</c:formatCode>
                  <c:ptCount val="92"/>
                  <c:pt idx="63">
                    <c:v>1.3717659784887728</c:v>
                  </c:pt>
                  <c:pt idx="64">
                    <c:v>1.5336809885612053</c:v>
                  </c:pt>
                  <c:pt idx="65">
                    <c:v>1.78563936566751</c:v>
                  </c:pt>
                  <c:pt idx="66">
                    <c:v>2.1202064152338802</c:v>
                  </c:pt>
                  <c:pt idx="67">
                    <c:v>2.5252764019853045</c:v>
                  </c:pt>
                  <c:pt idx="68">
                    <c:v>2.9896967352415129</c:v>
                  </c:pt>
                  <c:pt idx="69">
                    <c:v>3.5047986910643121</c:v>
                  </c:pt>
                  <c:pt idx="70">
                    <c:v>4.0641781985732841</c:v>
                  </c:pt>
                  <c:pt idx="71">
                    <c:v>4.6631126834066547</c:v>
                  </c:pt>
                  <c:pt idx="72">
                    <c:v>5.298054539627965</c:v>
                  </c:pt>
                  <c:pt idx="73">
                    <c:v>5.9662695283358813</c:v>
                  </c:pt>
                  <c:pt idx="74">
                    <c:v>6.6655931523455436</c:v>
                  </c:pt>
                  <c:pt idx="75">
                    <c:v>7.3942682872093286</c:v>
                  </c:pt>
                  <c:pt idx="76">
                    <c:v>8.150836031442914</c:v>
                  </c:pt>
                  <c:pt idx="77">
                    <c:v>8.9340610716587747</c:v>
                  </c:pt>
                  <c:pt idx="78">
                    <c:v>9.7428795948646005</c:v>
                  </c:pt>
                  <c:pt idx="79">
                    <c:v>10.576362151041652</c:v>
                  </c:pt>
                  <c:pt idx="80">
                    <c:v>11.433686610923806</c:v>
                  </c:pt>
                  <c:pt idx="81">
                    <c:v>12.314118073794093</c:v>
                  </c:pt>
                  <c:pt idx="82">
                    <c:v>13.216993653640596</c:v>
                  </c:pt>
                  <c:pt idx="83">
                    <c:v>14.141710754598831</c:v>
                  </c:pt>
                  <c:pt idx="84">
                    <c:v>15.087717887382476</c:v>
                  </c:pt>
                  <c:pt idx="85">
                    <c:v>16.054507367798855</c:v>
                  </c:pt>
                  <c:pt idx="86">
                    <c:v>17.041609431680861</c:v>
                  </c:pt>
                  <c:pt idx="87">
                    <c:v>18.048587431757557</c:v>
                  </c:pt>
                  <c:pt idx="88">
                    <c:v>19.075033872500835</c:v>
                  </c:pt>
                  <c:pt idx="89">
                    <c:v>20.120567102408998</c:v>
                  </c:pt>
                  <c:pt idx="90">
                    <c:v>21.184828528290748</c:v>
                  </c:pt>
                  <c:pt idx="91">
                    <c:v>22.267480248638062</c:v>
                  </c:pt>
                </c:numCache>
              </c:numRef>
            </c:plus>
            <c:minus>
              <c:numRef>
                <c:f>Sheet1!$D$2:$D$93</c:f>
                <c:numCache>
                  <c:formatCode>General</c:formatCode>
                  <c:ptCount val="92"/>
                  <c:pt idx="63">
                    <c:v>1.3717659784887728</c:v>
                  </c:pt>
                  <c:pt idx="64">
                    <c:v>1.5336809885612053</c:v>
                  </c:pt>
                  <c:pt idx="65">
                    <c:v>1.78563936566751</c:v>
                  </c:pt>
                  <c:pt idx="66">
                    <c:v>2.1202064152338802</c:v>
                  </c:pt>
                  <c:pt idx="67">
                    <c:v>2.5252764019853045</c:v>
                  </c:pt>
                  <c:pt idx="68">
                    <c:v>2.9896967352415129</c:v>
                  </c:pt>
                  <c:pt idx="69">
                    <c:v>3.5047986910643121</c:v>
                  </c:pt>
                  <c:pt idx="70">
                    <c:v>4.0641781985732841</c:v>
                  </c:pt>
                  <c:pt idx="71">
                    <c:v>4.6631126834066547</c:v>
                  </c:pt>
                  <c:pt idx="72">
                    <c:v>5.298054539627965</c:v>
                  </c:pt>
                  <c:pt idx="73">
                    <c:v>5.9662695283358813</c:v>
                  </c:pt>
                  <c:pt idx="74">
                    <c:v>6.6655931523455436</c:v>
                  </c:pt>
                  <c:pt idx="75">
                    <c:v>7.3942682872093286</c:v>
                  </c:pt>
                  <c:pt idx="76">
                    <c:v>8.150836031442914</c:v>
                  </c:pt>
                  <c:pt idx="77">
                    <c:v>8.9340610716587747</c:v>
                  </c:pt>
                  <c:pt idx="78">
                    <c:v>9.7428795948646005</c:v>
                  </c:pt>
                  <c:pt idx="79">
                    <c:v>10.576362151041652</c:v>
                  </c:pt>
                  <c:pt idx="80">
                    <c:v>11.433686610923806</c:v>
                  </c:pt>
                  <c:pt idx="81">
                    <c:v>12.314118073794093</c:v>
                  </c:pt>
                  <c:pt idx="82">
                    <c:v>13.216993653640596</c:v>
                  </c:pt>
                  <c:pt idx="83">
                    <c:v>14.141710754598831</c:v>
                  </c:pt>
                  <c:pt idx="84">
                    <c:v>15.087717887382476</c:v>
                  </c:pt>
                  <c:pt idx="85">
                    <c:v>16.054507367798855</c:v>
                  </c:pt>
                  <c:pt idx="86">
                    <c:v>17.041609431680861</c:v>
                  </c:pt>
                  <c:pt idx="87">
                    <c:v>18.048587431757557</c:v>
                  </c:pt>
                  <c:pt idx="88">
                    <c:v>19.075033872500835</c:v>
                  </c:pt>
                  <c:pt idx="89">
                    <c:v>20.120567102408998</c:v>
                  </c:pt>
                  <c:pt idx="90">
                    <c:v>21.184828528290748</c:v>
                  </c:pt>
                  <c:pt idx="91">
                    <c:v>22.267480248638062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Sheet1!$A$2:$A$93</c:f>
              <c:numCache>
                <c:formatCode>General</c:formatCode>
                <c:ptCount val="9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  <c:pt idx="66">
                  <c:v>2025</c:v>
                </c:pt>
                <c:pt idx="67">
                  <c:v>2026</c:v>
                </c:pt>
                <c:pt idx="68">
                  <c:v>2027</c:v>
                </c:pt>
                <c:pt idx="69">
                  <c:v>2028</c:v>
                </c:pt>
                <c:pt idx="70">
                  <c:v>2029</c:v>
                </c:pt>
                <c:pt idx="71">
                  <c:v>2030</c:v>
                </c:pt>
                <c:pt idx="72">
                  <c:v>2031</c:v>
                </c:pt>
                <c:pt idx="73">
                  <c:v>2032</c:v>
                </c:pt>
                <c:pt idx="74">
                  <c:v>2033</c:v>
                </c:pt>
                <c:pt idx="75">
                  <c:v>2034</c:v>
                </c:pt>
                <c:pt idx="76">
                  <c:v>2035</c:v>
                </c:pt>
                <c:pt idx="77">
                  <c:v>2036</c:v>
                </c:pt>
                <c:pt idx="78">
                  <c:v>2037</c:v>
                </c:pt>
                <c:pt idx="79">
                  <c:v>2038</c:v>
                </c:pt>
                <c:pt idx="80">
                  <c:v>2039</c:v>
                </c:pt>
                <c:pt idx="81">
                  <c:v>2040</c:v>
                </c:pt>
                <c:pt idx="82">
                  <c:v>2041</c:v>
                </c:pt>
                <c:pt idx="83">
                  <c:v>2042</c:v>
                </c:pt>
                <c:pt idx="84">
                  <c:v>2043</c:v>
                </c:pt>
                <c:pt idx="85">
                  <c:v>2044</c:v>
                </c:pt>
                <c:pt idx="86">
                  <c:v>2045</c:v>
                </c:pt>
                <c:pt idx="87">
                  <c:v>2046</c:v>
                </c:pt>
                <c:pt idx="88">
                  <c:v>2047</c:v>
                </c:pt>
                <c:pt idx="89">
                  <c:v>2048</c:v>
                </c:pt>
                <c:pt idx="90">
                  <c:v>2049</c:v>
                </c:pt>
                <c:pt idx="91">
                  <c:v>2050</c:v>
                </c:pt>
              </c:numCache>
            </c:numRef>
          </c:cat>
          <c:val>
            <c:numRef>
              <c:f>Sheet1!$C$2:$C$93</c:f>
              <c:numCache>
                <c:formatCode>General</c:formatCode>
                <c:ptCount val="92"/>
                <c:pt idx="63" formatCode="0.00">
                  <c:v>419.27393366304392</c:v>
                </c:pt>
                <c:pt idx="64" formatCode="0.00">
                  <c:v>421.86468383426933</c:v>
                </c:pt>
                <c:pt idx="65" formatCode="0.00">
                  <c:v>424.45543400549468</c:v>
                </c:pt>
                <c:pt idx="66" formatCode="0.00">
                  <c:v>427.04618417672003</c:v>
                </c:pt>
                <c:pt idx="67" formatCode="0.00">
                  <c:v>429.63693434794538</c:v>
                </c:pt>
                <c:pt idx="68" formatCode="0.00">
                  <c:v>432.22768451917079</c:v>
                </c:pt>
                <c:pt idx="69" formatCode="0.00">
                  <c:v>434.81843469039615</c:v>
                </c:pt>
                <c:pt idx="70" formatCode="0.00">
                  <c:v>437.4091848616215</c:v>
                </c:pt>
                <c:pt idx="71" formatCode="0.00">
                  <c:v>439.99993503284691</c:v>
                </c:pt>
                <c:pt idx="72" formatCode="0.00">
                  <c:v>442.59068520407226</c:v>
                </c:pt>
                <c:pt idx="73" formatCode="0.00">
                  <c:v>445.18143537529761</c:v>
                </c:pt>
                <c:pt idx="74" formatCode="0.00">
                  <c:v>447.77218554652302</c:v>
                </c:pt>
                <c:pt idx="75" formatCode="0.00">
                  <c:v>450.36293571774837</c:v>
                </c:pt>
                <c:pt idx="76" formatCode="0.00">
                  <c:v>452.95368588897372</c:v>
                </c:pt>
                <c:pt idx="77" formatCode="0.00">
                  <c:v>455.54443606019908</c:v>
                </c:pt>
                <c:pt idx="78" formatCode="0.00">
                  <c:v>458.13518623142448</c:v>
                </c:pt>
                <c:pt idx="79" formatCode="0.00">
                  <c:v>460.72593640264984</c:v>
                </c:pt>
                <c:pt idx="80" formatCode="0.00">
                  <c:v>463.31668657387519</c:v>
                </c:pt>
                <c:pt idx="81" formatCode="0.00">
                  <c:v>465.90743674510054</c:v>
                </c:pt>
                <c:pt idx="82" formatCode="0.00">
                  <c:v>468.49818691632595</c:v>
                </c:pt>
                <c:pt idx="83" formatCode="0.00">
                  <c:v>471.0889370875513</c:v>
                </c:pt>
                <c:pt idx="84" formatCode="0.00">
                  <c:v>473.67968725877665</c:v>
                </c:pt>
                <c:pt idx="85" formatCode="0.00">
                  <c:v>476.27043743000206</c:v>
                </c:pt>
                <c:pt idx="86" formatCode="0.00">
                  <c:v>478.86118760122741</c:v>
                </c:pt>
                <c:pt idx="87" formatCode="0.00">
                  <c:v>481.45193777245277</c:v>
                </c:pt>
                <c:pt idx="88" formatCode="0.00">
                  <c:v>484.04268794367817</c:v>
                </c:pt>
                <c:pt idx="89" formatCode="0.00">
                  <c:v>486.63343811490353</c:v>
                </c:pt>
                <c:pt idx="90" formatCode="0.00">
                  <c:v>489.22418828612888</c:v>
                </c:pt>
                <c:pt idx="91" formatCode="0.00">
                  <c:v>491.81493845735429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5-4902-BB47-4A7BBC9C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56599936"/>
        <c:axId val="256616576"/>
      </c:barChart>
      <c:catAx>
        <c:axId val="256599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16576"/>
        <c:crosses val="autoZero"/>
        <c:auto val="1"/>
        <c:lblAlgn val="ctr"/>
        <c:lblOffset val="100"/>
        <c:noMultiLvlLbl val="0"/>
      </c:catAx>
      <c:valAx>
        <c:axId val="256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'dddd'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dddd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'CO2 Data Set 1'!$E$2:$E$63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'CO2 Data Set 1'!$F$2:$F$63</c:f>
              <c:numCache>
                <c:formatCode>0.00</c:formatCode>
                <c:ptCount val="62"/>
                <c:pt idx="0">
                  <c:v>0.93000000000000682</c:v>
                </c:pt>
                <c:pt idx="1">
                  <c:v>0.72999999999996135</c:v>
                </c:pt>
                <c:pt idx="2">
                  <c:v>0.81000000000000227</c:v>
                </c:pt>
                <c:pt idx="3">
                  <c:v>0.54000000000002046</c:v>
                </c:pt>
                <c:pt idx="4">
                  <c:v>0.62999999999999545</c:v>
                </c:pt>
                <c:pt idx="5">
                  <c:v>0.42000000000001592</c:v>
                </c:pt>
                <c:pt idx="6">
                  <c:v>1.3299999999999841</c:v>
                </c:pt>
                <c:pt idx="7">
                  <c:v>0.81000000000000227</c:v>
                </c:pt>
                <c:pt idx="8">
                  <c:v>0.87000000000000455</c:v>
                </c:pt>
                <c:pt idx="9">
                  <c:v>1.5699999999999932</c:v>
                </c:pt>
                <c:pt idx="10">
                  <c:v>1.0600000000000023</c:v>
                </c:pt>
                <c:pt idx="11">
                  <c:v>0.63999999999998636</c:v>
                </c:pt>
                <c:pt idx="12">
                  <c:v>1.1399999999999864</c:v>
                </c:pt>
                <c:pt idx="13">
                  <c:v>2.2200000000000273</c:v>
                </c:pt>
                <c:pt idx="14">
                  <c:v>0.50999999999999091</c:v>
                </c:pt>
                <c:pt idx="15">
                  <c:v>0.93999999999999773</c:v>
                </c:pt>
                <c:pt idx="16">
                  <c:v>0.89999999999997726</c:v>
                </c:pt>
                <c:pt idx="17">
                  <c:v>1.8100000000000023</c:v>
                </c:pt>
                <c:pt idx="18">
                  <c:v>1.57000000000005</c:v>
                </c:pt>
                <c:pt idx="19">
                  <c:v>1.42999999999995</c:v>
                </c:pt>
                <c:pt idx="20">
                  <c:v>1.9200000000000159</c:v>
                </c:pt>
                <c:pt idx="21">
                  <c:v>1.3600000000000136</c:v>
                </c:pt>
                <c:pt idx="22">
                  <c:v>1.3600000000000136</c:v>
                </c:pt>
                <c:pt idx="23">
                  <c:v>1.6699999999999591</c:v>
                </c:pt>
                <c:pt idx="24">
                  <c:v>1.7200000000000273</c:v>
                </c:pt>
                <c:pt idx="25">
                  <c:v>1.4800000000000182</c:v>
                </c:pt>
                <c:pt idx="26">
                  <c:v>1.2599999999999909</c:v>
                </c:pt>
                <c:pt idx="27">
                  <c:v>1.6999999999999886</c:v>
                </c:pt>
                <c:pt idx="28">
                  <c:v>2.3799999999999955</c:v>
                </c:pt>
                <c:pt idx="29">
                  <c:v>1.5099999999999909</c:v>
                </c:pt>
                <c:pt idx="30">
                  <c:v>1.25</c:v>
                </c:pt>
                <c:pt idx="31">
                  <c:v>1.25</c:v>
                </c:pt>
                <c:pt idx="32">
                  <c:v>0.84000000000003183</c:v>
                </c:pt>
                <c:pt idx="33">
                  <c:v>0.66999999999995907</c:v>
                </c:pt>
                <c:pt idx="34">
                  <c:v>1.75</c:v>
                </c:pt>
                <c:pt idx="35">
                  <c:v>2.0100000000000477</c:v>
                </c:pt>
                <c:pt idx="36">
                  <c:v>1.7699999999999818</c:v>
                </c:pt>
                <c:pt idx="37">
                  <c:v>1.1399999999999864</c:v>
                </c:pt>
                <c:pt idx="38">
                  <c:v>2.9599999999999795</c:v>
                </c:pt>
                <c:pt idx="39">
                  <c:v>1.7000000000000455</c:v>
                </c:pt>
                <c:pt idx="40">
                  <c:v>1.1699999999999591</c:v>
                </c:pt>
                <c:pt idx="41">
                  <c:v>1.6100000000000136</c:v>
                </c:pt>
                <c:pt idx="42">
                  <c:v>2.1299999999999955</c:v>
                </c:pt>
                <c:pt idx="43">
                  <c:v>2.5300000000000296</c:v>
                </c:pt>
                <c:pt idx="44">
                  <c:v>1.7199999999999704</c:v>
                </c:pt>
                <c:pt idx="45">
                  <c:v>2.2800000000000296</c:v>
                </c:pt>
                <c:pt idx="46">
                  <c:v>2.1099999999999568</c:v>
                </c:pt>
                <c:pt idx="47">
                  <c:v>1.9300000000000068</c:v>
                </c:pt>
                <c:pt idx="48">
                  <c:v>1.8100000000000023</c:v>
                </c:pt>
                <c:pt idx="49">
                  <c:v>1.8100000000000023</c:v>
                </c:pt>
                <c:pt idx="50">
                  <c:v>2.4600000000000364</c:v>
                </c:pt>
                <c:pt idx="51">
                  <c:v>1.75</c:v>
                </c:pt>
                <c:pt idx="52">
                  <c:v>2.2099999999999795</c:v>
                </c:pt>
                <c:pt idx="53">
                  <c:v>2.6800000000000068</c:v>
                </c:pt>
                <c:pt idx="54">
                  <c:v>2.0699999999999932</c:v>
                </c:pt>
                <c:pt idx="55">
                  <c:v>2.1999999999999886</c:v>
                </c:pt>
                <c:pt idx="56">
                  <c:v>3.4000000000000341</c:v>
                </c:pt>
                <c:pt idx="57">
                  <c:v>2.3499999999999659</c:v>
                </c:pt>
                <c:pt idx="58">
                  <c:v>1.9600000000000364</c:v>
                </c:pt>
                <c:pt idx="59">
                  <c:v>2.9399999999999977</c:v>
                </c:pt>
                <c:pt idx="60">
                  <c:v>2.5799999999999841</c:v>
                </c:pt>
                <c:pt idx="61">
                  <c:v>2.2099999999999795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9-4098-9D57-58E00C25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26143"/>
        <c:axId val="616525727"/>
      </c:lineChart>
      <c:catAx>
        <c:axId val="61652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5727"/>
        <c:crosses val="autoZero"/>
        <c:auto val="1"/>
        <c:lblAlgn val="ctr"/>
        <c:lblOffset val="100"/>
        <c:noMultiLvlLbl val="0"/>
      </c:catAx>
      <c:valAx>
        <c:axId val="6165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'dddd'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dddd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'CO2 Data Set 1'!$E$2:$E$63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'CO2 Data Set 1'!$F$2:$F$63</c:f>
              <c:numCache>
                <c:formatCode>0.00</c:formatCode>
                <c:ptCount val="62"/>
                <c:pt idx="0">
                  <c:v>0.93000000000000682</c:v>
                </c:pt>
                <c:pt idx="1">
                  <c:v>0.72999999999996135</c:v>
                </c:pt>
                <c:pt idx="2">
                  <c:v>0.81000000000000227</c:v>
                </c:pt>
                <c:pt idx="3">
                  <c:v>0.54000000000002046</c:v>
                </c:pt>
                <c:pt idx="4">
                  <c:v>0.62999999999999545</c:v>
                </c:pt>
                <c:pt idx="5">
                  <c:v>0.42000000000001592</c:v>
                </c:pt>
                <c:pt idx="6">
                  <c:v>1.3299999999999841</c:v>
                </c:pt>
                <c:pt idx="7">
                  <c:v>0.81000000000000227</c:v>
                </c:pt>
                <c:pt idx="8">
                  <c:v>0.87000000000000455</c:v>
                </c:pt>
                <c:pt idx="9">
                  <c:v>1.5699999999999932</c:v>
                </c:pt>
                <c:pt idx="10">
                  <c:v>1.0600000000000023</c:v>
                </c:pt>
                <c:pt idx="11">
                  <c:v>0.63999999999998636</c:v>
                </c:pt>
                <c:pt idx="12">
                  <c:v>1.1399999999999864</c:v>
                </c:pt>
                <c:pt idx="13">
                  <c:v>2.2200000000000273</c:v>
                </c:pt>
                <c:pt idx="14">
                  <c:v>0.50999999999999091</c:v>
                </c:pt>
                <c:pt idx="15">
                  <c:v>0.93999999999999773</c:v>
                </c:pt>
                <c:pt idx="16">
                  <c:v>0.89999999999997726</c:v>
                </c:pt>
                <c:pt idx="17">
                  <c:v>1.8100000000000023</c:v>
                </c:pt>
                <c:pt idx="18">
                  <c:v>1.57000000000005</c:v>
                </c:pt>
                <c:pt idx="19">
                  <c:v>1.42999999999995</c:v>
                </c:pt>
                <c:pt idx="20">
                  <c:v>1.9200000000000159</c:v>
                </c:pt>
                <c:pt idx="21">
                  <c:v>1.3600000000000136</c:v>
                </c:pt>
                <c:pt idx="22">
                  <c:v>1.3600000000000136</c:v>
                </c:pt>
                <c:pt idx="23">
                  <c:v>1.6699999999999591</c:v>
                </c:pt>
                <c:pt idx="24">
                  <c:v>1.7200000000000273</c:v>
                </c:pt>
                <c:pt idx="25">
                  <c:v>1.4800000000000182</c:v>
                </c:pt>
                <c:pt idx="26">
                  <c:v>1.2599999999999909</c:v>
                </c:pt>
                <c:pt idx="27">
                  <c:v>1.6999999999999886</c:v>
                </c:pt>
                <c:pt idx="28">
                  <c:v>2.3799999999999955</c:v>
                </c:pt>
                <c:pt idx="29">
                  <c:v>1.5099999999999909</c:v>
                </c:pt>
                <c:pt idx="30">
                  <c:v>1.25</c:v>
                </c:pt>
                <c:pt idx="31">
                  <c:v>1.25</c:v>
                </c:pt>
                <c:pt idx="32">
                  <c:v>0.84000000000003183</c:v>
                </c:pt>
                <c:pt idx="33">
                  <c:v>0.66999999999995907</c:v>
                </c:pt>
                <c:pt idx="34">
                  <c:v>1.75</c:v>
                </c:pt>
                <c:pt idx="35">
                  <c:v>2.0100000000000477</c:v>
                </c:pt>
                <c:pt idx="36">
                  <c:v>1.7699999999999818</c:v>
                </c:pt>
                <c:pt idx="37">
                  <c:v>1.1399999999999864</c:v>
                </c:pt>
                <c:pt idx="38">
                  <c:v>2.9599999999999795</c:v>
                </c:pt>
                <c:pt idx="39">
                  <c:v>1.7000000000000455</c:v>
                </c:pt>
                <c:pt idx="40">
                  <c:v>1.1699999999999591</c:v>
                </c:pt>
                <c:pt idx="41">
                  <c:v>1.6100000000000136</c:v>
                </c:pt>
                <c:pt idx="42">
                  <c:v>2.1299999999999955</c:v>
                </c:pt>
                <c:pt idx="43">
                  <c:v>2.5300000000000296</c:v>
                </c:pt>
                <c:pt idx="44">
                  <c:v>1.7199999999999704</c:v>
                </c:pt>
                <c:pt idx="45">
                  <c:v>2.2800000000000296</c:v>
                </c:pt>
                <c:pt idx="46">
                  <c:v>2.1099999999999568</c:v>
                </c:pt>
                <c:pt idx="47">
                  <c:v>1.9300000000000068</c:v>
                </c:pt>
                <c:pt idx="48">
                  <c:v>1.8100000000000023</c:v>
                </c:pt>
                <c:pt idx="49">
                  <c:v>1.8100000000000023</c:v>
                </c:pt>
                <c:pt idx="50">
                  <c:v>2.4600000000000364</c:v>
                </c:pt>
                <c:pt idx="51">
                  <c:v>1.75</c:v>
                </c:pt>
                <c:pt idx="52">
                  <c:v>2.2099999999999795</c:v>
                </c:pt>
                <c:pt idx="53">
                  <c:v>2.6800000000000068</c:v>
                </c:pt>
                <c:pt idx="54">
                  <c:v>2.0699999999999932</c:v>
                </c:pt>
                <c:pt idx="55">
                  <c:v>2.1999999999999886</c:v>
                </c:pt>
                <c:pt idx="56">
                  <c:v>3.4000000000000341</c:v>
                </c:pt>
                <c:pt idx="57">
                  <c:v>2.3499999999999659</c:v>
                </c:pt>
                <c:pt idx="58">
                  <c:v>1.9600000000000364</c:v>
                </c:pt>
                <c:pt idx="59">
                  <c:v>2.9399999999999977</c:v>
                </c:pt>
                <c:pt idx="60">
                  <c:v>2.5799999999999841</c:v>
                </c:pt>
                <c:pt idx="61">
                  <c:v>2.2099999999999795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6-4ACD-BA9A-4534F89378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162943"/>
        <c:axId val="2092150879"/>
      </c:lineChart>
      <c:catAx>
        <c:axId val="209216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50879"/>
        <c:crosses val="autoZero"/>
        <c:auto val="1"/>
        <c:lblAlgn val="ctr"/>
        <c:lblOffset val="100"/>
        <c:noMultiLvlLbl val="0"/>
      </c:catAx>
      <c:valAx>
        <c:axId val="20921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62943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[2022_HiMCM_Data-B-co2.xlsx]建议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DD5A13"/>
                </a:solidFill>
              </a:rPr>
              <a:t>PPM</a:t>
            </a:r>
            <a:r>
              <a:rPr lang="en-US" altLang="zh-CN"/>
              <a:t> </a:t>
            </a:r>
            <a:r>
              <a:rPr lang="zh-CN" altLang="en-US"/>
              <a:t>随时间增加。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8240521184322832E-4"/>
                  <c:y val="-3.00766730476812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'建议 1'!$A$3:$A$66</c:f>
              <c:strCache>
                <c:ptCount val="63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</c:strCache>
            </c:strRef>
          </c:cat>
          <c:val>
            <c:numRef>
              <c:f>'建议 1'!$B$3:$B$66</c:f>
              <c:numCache>
                <c:formatCode>0.00</c:formatCode>
                <c:ptCount val="63"/>
                <c:pt idx="0">
                  <c:v>315.98</c:v>
                </c:pt>
                <c:pt idx="1">
                  <c:v>316.91000000000003</c:v>
                </c:pt>
                <c:pt idx="2">
                  <c:v>317.64</c:v>
                </c:pt>
                <c:pt idx="3">
                  <c:v>318.45</c:v>
                </c:pt>
                <c:pt idx="4">
                  <c:v>318.99</c:v>
                </c:pt>
                <c:pt idx="5">
                  <c:v>319.62</c:v>
                </c:pt>
                <c:pt idx="6">
                  <c:v>320.04000000000002</c:v>
                </c:pt>
                <c:pt idx="7">
                  <c:v>321.37</c:v>
                </c:pt>
                <c:pt idx="8">
                  <c:v>322.18</c:v>
                </c:pt>
                <c:pt idx="9">
                  <c:v>323.05</c:v>
                </c:pt>
                <c:pt idx="10">
                  <c:v>324.62</c:v>
                </c:pt>
                <c:pt idx="11">
                  <c:v>325.68</c:v>
                </c:pt>
                <c:pt idx="12">
                  <c:v>326.32</c:v>
                </c:pt>
                <c:pt idx="13">
                  <c:v>327.45999999999998</c:v>
                </c:pt>
                <c:pt idx="14">
                  <c:v>329.68</c:v>
                </c:pt>
                <c:pt idx="15">
                  <c:v>330.19</c:v>
                </c:pt>
                <c:pt idx="16">
                  <c:v>331.13</c:v>
                </c:pt>
                <c:pt idx="17">
                  <c:v>332.03</c:v>
                </c:pt>
                <c:pt idx="18">
                  <c:v>333.84</c:v>
                </c:pt>
                <c:pt idx="19">
                  <c:v>335.41</c:v>
                </c:pt>
                <c:pt idx="20">
                  <c:v>336.84</c:v>
                </c:pt>
                <c:pt idx="21">
                  <c:v>338.76</c:v>
                </c:pt>
                <c:pt idx="22">
                  <c:v>340.12</c:v>
                </c:pt>
                <c:pt idx="23">
                  <c:v>341.48</c:v>
                </c:pt>
                <c:pt idx="24">
                  <c:v>343.15</c:v>
                </c:pt>
                <c:pt idx="25">
                  <c:v>344.87</c:v>
                </c:pt>
                <c:pt idx="26">
                  <c:v>346.35</c:v>
                </c:pt>
                <c:pt idx="27">
                  <c:v>347.61</c:v>
                </c:pt>
                <c:pt idx="28">
                  <c:v>349.31</c:v>
                </c:pt>
                <c:pt idx="29">
                  <c:v>351.69</c:v>
                </c:pt>
                <c:pt idx="30">
                  <c:v>353.2</c:v>
                </c:pt>
                <c:pt idx="31">
                  <c:v>354.45</c:v>
                </c:pt>
                <c:pt idx="32">
                  <c:v>355.7</c:v>
                </c:pt>
                <c:pt idx="33">
                  <c:v>356.54</c:v>
                </c:pt>
                <c:pt idx="34">
                  <c:v>357.21</c:v>
                </c:pt>
                <c:pt idx="35">
                  <c:v>358.96</c:v>
                </c:pt>
                <c:pt idx="36">
                  <c:v>360.97</c:v>
                </c:pt>
                <c:pt idx="37">
                  <c:v>362.74</c:v>
                </c:pt>
                <c:pt idx="38">
                  <c:v>363.88</c:v>
                </c:pt>
                <c:pt idx="39">
                  <c:v>366.84</c:v>
                </c:pt>
                <c:pt idx="40">
                  <c:v>368.54</c:v>
                </c:pt>
                <c:pt idx="41">
                  <c:v>369.71</c:v>
                </c:pt>
                <c:pt idx="42">
                  <c:v>371.32</c:v>
                </c:pt>
                <c:pt idx="43">
                  <c:v>373.45</c:v>
                </c:pt>
                <c:pt idx="44">
                  <c:v>375.98</c:v>
                </c:pt>
                <c:pt idx="45">
                  <c:v>377.7</c:v>
                </c:pt>
                <c:pt idx="46">
                  <c:v>379.98</c:v>
                </c:pt>
                <c:pt idx="47">
                  <c:v>382.09</c:v>
                </c:pt>
                <c:pt idx="48">
                  <c:v>384.02</c:v>
                </c:pt>
                <c:pt idx="49">
                  <c:v>385.83</c:v>
                </c:pt>
                <c:pt idx="50">
                  <c:v>387.64</c:v>
                </c:pt>
                <c:pt idx="51">
                  <c:v>390.1</c:v>
                </c:pt>
                <c:pt idx="52">
                  <c:v>391.85</c:v>
                </c:pt>
                <c:pt idx="53">
                  <c:v>394.06</c:v>
                </c:pt>
                <c:pt idx="54">
                  <c:v>396.74</c:v>
                </c:pt>
                <c:pt idx="55">
                  <c:v>398.81</c:v>
                </c:pt>
                <c:pt idx="56">
                  <c:v>401.01</c:v>
                </c:pt>
                <c:pt idx="57">
                  <c:v>404.41</c:v>
                </c:pt>
                <c:pt idx="58">
                  <c:v>406.76</c:v>
                </c:pt>
                <c:pt idx="59">
                  <c:v>408.72</c:v>
                </c:pt>
                <c:pt idx="60">
                  <c:v>411.66</c:v>
                </c:pt>
                <c:pt idx="61">
                  <c:v>414.24</c:v>
                </c:pt>
                <c:pt idx="62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7-4742-8E0B-B0764637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107424"/>
        <c:axId val="1816106176"/>
      </c:lineChart>
      <c:catAx>
        <c:axId val="181610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6176"/>
        <c:crosses val="autoZero"/>
        <c:auto val="1"/>
        <c:lblAlgn val="ctr"/>
        <c:lblOffset val="100"/>
        <c:noMultiLvlLbl val="0"/>
      </c:catAx>
      <c:valAx>
        <c:axId val="18161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[2022_HiMCM_Data-B-co2.xlsx]建议 2!数据透视表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DD5A13"/>
                </a:solidFill>
              </a:rPr>
              <a:t>PPM</a:t>
            </a:r>
            <a:r>
              <a:rPr lang="en-US" altLang="zh-CN"/>
              <a:t> </a:t>
            </a:r>
            <a:r>
              <a:rPr lang="zh-CN" altLang="en-US"/>
              <a:t>随时间增加。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'建议 2'!$B$2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'建议 2'!$A$3:$A$66</c:f>
              <c:strCache>
                <c:ptCount val="63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</c:strCache>
            </c:strRef>
          </c:cat>
          <c:val>
            <c:numRef>
              <c:f>'建议 2'!$B$3:$B$66</c:f>
              <c:numCache>
                <c:formatCode>0.00</c:formatCode>
                <c:ptCount val="63"/>
                <c:pt idx="0">
                  <c:v>315.98</c:v>
                </c:pt>
                <c:pt idx="1">
                  <c:v>316.91000000000003</c:v>
                </c:pt>
                <c:pt idx="2">
                  <c:v>317.64</c:v>
                </c:pt>
                <c:pt idx="3">
                  <c:v>318.45</c:v>
                </c:pt>
                <c:pt idx="4">
                  <c:v>318.99</c:v>
                </c:pt>
                <c:pt idx="5">
                  <c:v>319.62</c:v>
                </c:pt>
                <c:pt idx="6">
                  <c:v>320.04000000000002</c:v>
                </c:pt>
                <c:pt idx="7">
                  <c:v>321.37</c:v>
                </c:pt>
                <c:pt idx="8">
                  <c:v>322.18</c:v>
                </c:pt>
                <c:pt idx="9">
                  <c:v>323.05</c:v>
                </c:pt>
                <c:pt idx="10">
                  <c:v>324.62</c:v>
                </c:pt>
                <c:pt idx="11">
                  <c:v>325.68</c:v>
                </c:pt>
                <c:pt idx="12">
                  <c:v>326.32</c:v>
                </c:pt>
                <c:pt idx="13">
                  <c:v>327.45999999999998</c:v>
                </c:pt>
                <c:pt idx="14">
                  <c:v>329.68</c:v>
                </c:pt>
                <c:pt idx="15">
                  <c:v>330.19</c:v>
                </c:pt>
                <c:pt idx="16">
                  <c:v>331.13</c:v>
                </c:pt>
                <c:pt idx="17">
                  <c:v>332.03</c:v>
                </c:pt>
                <c:pt idx="18">
                  <c:v>333.84</c:v>
                </c:pt>
                <c:pt idx="19">
                  <c:v>335.41</c:v>
                </c:pt>
                <c:pt idx="20">
                  <c:v>336.84</c:v>
                </c:pt>
                <c:pt idx="21">
                  <c:v>338.76</c:v>
                </c:pt>
                <c:pt idx="22">
                  <c:v>340.12</c:v>
                </c:pt>
                <c:pt idx="23">
                  <c:v>341.48</c:v>
                </c:pt>
                <c:pt idx="24">
                  <c:v>343.15</c:v>
                </c:pt>
                <c:pt idx="25">
                  <c:v>344.87</c:v>
                </c:pt>
                <c:pt idx="26">
                  <c:v>346.35</c:v>
                </c:pt>
                <c:pt idx="27">
                  <c:v>347.61</c:v>
                </c:pt>
                <c:pt idx="28">
                  <c:v>349.31</c:v>
                </c:pt>
                <c:pt idx="29">
                  <c:v>351.69</c:v>
                </c:pt>
                <c:pt idx="30">
                  <c:v>353.2</c:v>
                </c:pt>
                <c:pt idx="31">
                  <c:v>354.45</c:v>
                </c:pt>
                <c:pt idx="32">
                  <c:v>355.7</c:v>
                </c:pt>
                <c:pt idx="33">
                  <c:v>356.54</c:v>
                </c:pt>
                <c:pt idx="34">
                  <c:v>357.21</c:v>
                </c:pt>
                <c:pt idx="35">
                  <c:v>358.96</c:v>
                </c:pt>
                <c:pt idx="36">
                  <c:v>360.97</c:v>
                </c:pt>
                <c:pt idx="37">
                  <c:v>362.74</c:v>
                </c:pt>
                <c:pt idx="38">
                  <c:v>363.88</c:v>
                </c:pt>
                <c:pt idx="39">
                  <c:v>366.84</c:v>
                </c:pt>
                <c:pt idx="40">
                  <c:v>368.54</c:v>
                </c:pt>
                <c:pt idx="41">
                  <c:v>369.71</c:v>
                </c:pt>
                <c:pt idx="42">
                  <c:v>371.32</c:v>
                </c:pt>
                <c:pt idx="43">
                  <c:v>373.45</c:v>
                </c:pt>
                <c:pt idx="44">
                  <c:v>375.98</c:v>
                </c:pt>
                <c:pt idx="45">
                  <c:v>377.7</c:v>
                </c:pt>
                <c:pt idx="46">
                  <c:v>379.98</c:v>
                </c:pt>
                <c:pt idx="47">
                  <c:v>382.09</c:v>
                </c:pt>
                <c:pt idx="48">
                  <c:v>384.02</c:v>
                </c:pt>
                <c:pt idx="49">
                  <c:v>385.83</c:v>
                </c:pt>
                <c:pt idx="50">
                  <c:v>387.64</c:v>
                </c:pt>
                <c:pt idx="51">
                  <c:v>390.1</c:v>
                </c:pt>
                <c:pt idx="52">
                  <c:v>391.85</c:v>
                </c:pt>
                <c:pt idx="53">
                  <c:v>394.06</c:v>
                </c:pt>
                <c:pt idx="54">
                  <c:v>396.74</c:v>
                </c:pt>
                <c:pt idx="55">
                  <c:v>398.81</c:v>
                </c:pt>
                <c:pt idx="56">
                  <c:v>401.01</c:v>
                </c:pt>
                <c:pt idx="57">
                  <c:v>404.41</c:v>
                </c:pt>
                <c:pt idx="58">
                  <c:v>406.76</c:v>
                </c:pt>
                <c:pt idx="59">
                  <c:v>408.72</c:v>
                </c:pt>
                <c:pt idx="60">
                  <c:v>411.66</c:v>
                </c:pt>
                <c:pt idx="61">
                  <c:v>414.24</c:v>
                </c:pt>
                <c:pt idx="62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F-474E-A40A-7B8C4A6F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87808"/>
        <c:axId val="376678240"/>
      </c:lineChart>
      <c:catAx>
        <c:axId val="20944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8240"/>
        <c:crosses val="autoZero"/>
        <c:auto val="1"/>
        <c:lblAlgn val="ctr"/>
        <c:lblOffset val="100"/>
        <c:noMultiLvlLbl val="0"/>
      </c:catAx>
      <c:valAx>
        <c:axId val="3766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492981</xdr:colOff>
      <xdr:row>13</xdr:row>
      <xdr:rowOff>83486</xdr:rowOff>
    </xdr:from>
    <xdr:to>
      <xdr:col>28</xdr:col>
      <xdr:colOff>294199</xdr:colOff>
      <xdr:row>56</xdr:row>
      <xdr:rowOff>119269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3714C6-6FDC-08E0-79E1-F95C34B0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37</xdr:row>
      <xdr:rowOff>35560</xdr:rowOff>
    </xdr:from>
    <xdr:to>
      <xdr:col>20</xdr:col>
      <xdr:colOff>624840</xdr:colOff>
      <xdr:row>63</xdr:row>
      <xdr:rowOff>45720</xdr:rowOff>
    </xdr:to>
    <xdr:graphicFrame macro="">
      <xdr:nvGraphicFramePr>
        <xdr:cNvPr id="4" name="Chart 3" descr="Chart type: Line. 'dddd'&#10;&#10;Description automatically generated">
          <a:extLst>
            <a:ext uri="{FF2B5EF4-FFF2-40B4-BE49-F238E27FC236}">
              <a16:creationId xmlns:a16="http://schemas.microsoft.com/office/drawing/2014/main" id="{9C537A8E-D1C0-4AAF-822E-CF2AA2012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9</xdr:row>
      <xdr:rowOff>91440</xdr:rowOff>
    </xdr:from>
    <xdr:to>
      <xdr:col>32</xdr:col>
      <xdr:colOff>556260</xdr:colOff>
      <xdr:row>39</xdr:row>
      <xdr:rowOff>0</xdr:rowOff>
    </xdr:to>
    <xdr:graphicFrame macro="">
      <xdr:nvGraphicFramePr>
        <xdr:cNvPr id="5" name="Chart 4" descr="Chart type: Line. 'dddd'&#10;&#10;Description automatically generated">
          <a:extLst>
            <a:ext uri="{FF2B5EF4-FFF2-40B4-BE49-F238E27FC236}">
              <a16:creationId xmlns:a16="http://schemas.microsoft.com/office/drawing/2014/main" id="{43D249FD-7B3D-412E-B7E8-1FB5D444B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15901</xdr:colOff>
      <xdr:row>25</xdr:row>
      <xdr:rowOff>87464</xdr:rowOff>
    </xdr:from>
    <xdr:to>
      <xdr:col>29</xdr:col>
      <xdr:colOff>119268</xdr:colOff>
      <xdr:row>57</xdr:row>
      <xdr:rowOff>127221</xdr:rowOff>
    </xdr:to>
    <xdr:graphicFrame macro="">
      <xdr:nvGraphicFramePr>
        <xdr:cNvPr id="2" name="图表 1" descr="图表类型: 折线图。 PPM 随时间增加。&#10;&#10;已自动生成说明">
          <a:extLst>
            <a:ext uri="{FF2B5EF4-FFF2-40B4-BE49-F238E27FC236}">
              <a16:creationId xmlns:a16="http://schemas.microsoft.com/office/drawing/2014/main" id="{BB9AE04D-CE93-35D0-8EC2-BAD3D776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699714</xdr:colOff>
      <xdr:row>0</xdr:row>
      <xdr:rowOff>190830</xdr:rowOff>
    </xdr:from>
    <xdr:to>
      <xdr:col>27</xdr:col>
      <xdr:colOff>636103</xdr:colOff>
      <xdr:row>54</xdr:row>
      <xdr:rowOff>47707</xdr:rowOff>
    </xdr:to>
    <xdr:graphicFrame macro="">
      <xdr:nvGraphicFramePr>
        <xdr:cNvPr id="2" name="图表 1" descr="图表类型: 折线图。 PPM 随时间增加。&#10;&#10;已自动生成说明">
          <a:extLst>
            <a:ext uri="{FF2B5EF4-FFF2-40B4-BE49-F238E27FC236}">
              <a16:creationId xmlns:a16="http://schemas.microsoft.com/office/drawing/2014/main" id="{2E5806C8-F64C-85B0-5D3F-95DAE9C4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g Zhu" refreshedDate="44869.981365046297" createdVersion="8" refreshedVersion="8" minRefreshableVersion="3" recordCount="63" xr:uid="{D13631D9-8D1D-4A40-A6E6-80280EC09D8A}">
  <cacheSource type="worksheet">
    <worksheetSource ref="A1:B64" sheet="CO2 Data Set 1"/>
  </cacheSource>
  <cacheFields count="2">
    <cacheField name="Year" numFmtId="0">
      <sharedItems containsSemiMixedTypes="0" containsString="0" containsNumber="1" containsInteger="1" minValue="1959" maxValue="2021" count="63"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PPM" numFmtId="2">
      <sharedItems containsSemiMixedTypes="0" containsString="0" containsNumber="1" minValue="315.98" maxValue="416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15.98"/>
  </r>
  <r>
    <x v="1"/>
    <n v="316.91000000000003"/>
  </r>
  <r>
    <x v="2"/>
    <n v="317.64"/>
  </r>
  <r>
    <x v="3"/>
    <n v="318.45"/>
  </r>
  <r>
    <x v="4"/>
    <n v="318.99"/>
  </r>
  <r>
    <x v="5"/>
    <n v="319.62"/>
  </r>
  <r>
    <x v="6"/>
    <n v="320.04000000000002"/>
  </r>
  <r>
    <x v="7"/>
    <n v="321.37"/>
  </r>
  <r>
    <x v="8"/>
    <n v="322.18"/>
  </r>
  <r>
    <x v="9"/>
    <n v="323.05"/>
  </r>
  <r>
    <x v="10"/>
    <n v="324.62"/>
  </r>
  <r>
    <x v="11"/>
    <n v="325.68"/>
  </r>
  <r>
    <x v="12"/>
    <n v="326.32"/>
  </r>
  <r>
    <x v="13"/>
    <n v="327.45999999999998"/>
  </r>
  <r>
    <x v="14"/>
    <n v="329.68"/>
  </r>
  <r>
    <x v="15"/>
    <n v="330.19"/>
  </r>
  <r>
    <x v="16"/>
    <n v="331.13"/>
  </r>
  <r>
    <x v="17"/>
    <n v="332.03"/>
  </r>
  <r>
    <x v="18"/>
    <n v="333.84"/>
  </r>
  <r>
    <x v="19"/>
    <n v="335.41"/>
  </r>
  <r>
    <x v="20"/>
    <n v="336.84"/>
  </r>
  <r>
    <x v="21"/>
    <n v="338.76"/>
  </r>
  <r>
    <x v="22"/>
    <n v="340.12"/>
  </r>
  <r>
    <x v="23"/>
    <n v="341.48"/>
  </r>
  <r>
    <x v="24"/>
    <n v="343.15"/>
  </r>
  <r>
    <x v="25"/>
    <n v="344.87"/>
  </r>
  <r>
    <x v="26"/>
    <n v="346.35"/>
  </r>
  <r>
    <x v="27"/>
    <n v="347.61"/>
  </r>
  <r>
    <x v="28"/>
    <n v="349.31"/>
  </r>
  <r>
    <x v="29"/>
    <n v="351.69"/>
  </r>
  <r>
    <x v="30"/>
    <n v="353.2"/>
  </r>
  <r>
    <x v="31"/>
    <n v="354.45"/>
  </r>
  <r>
    <x v="32"/>
    <n v="355.7"/>
  </r>
  <r>
    <x v="33"/>
    <n v="356.54"/>
  </r>
  <r>
    <x v="34"/>
    <n v="357.21"/>
  </r>
  <r>
    <x v="35"/>
    <n v="358.96"/>
  </r>
  <r>
    <x v="36"/>
    <n v="360.97"/>
  </r>
  <r>
    <x v="37"/>
    <n v="362.74"/>
  </r>
  <r>
    <x v="38"/>
    <n v="363.88"/>
  </r>
  <r>
    <x v="39"/>
    <n v="366.84"/>
  </r>
  <r>
    <x v="40"/>
    <n v="368.54"/>
  </r>
  <r>
    <x v="41"/>
    <n v="369.71"/>
  </r>
  <r>
    <x v="42"/>
    <n v="371.32"/>
  </r>
  <r>
    <x v="43"/>
    <n v="373.45"/>
  </r>
  <r>
    <x v="44"/>
    <n v="375.98"/>
  </r>
  <r>
    <x v="45"/>
    <n v="377.7"/>
  </r>
  <r>
    <x v="46"/>
    <n v="379.98"/>
  </r>
  <r>
    <x v="47"/>
    <n v="382.09"/>
  </r>
  <r>
    <x v="48"/>
    <n v="384.02"/>
  </r>
  <r>
    <x v="49"/>
    <n v="385.83"/>
  </r>
  <r>
    <x v="50"/>
    <n v="387.64"/>
  </r>
  <r>
    <x v="51"/>
    <n v="390.1"/>
  </r>
  <r>
    <x v="52"/>
    <n v="391.85"/>
  </r>
  <r>
    <x v="53"/>
    <n v="394.06"/>
  </r>
  <r>
    <x v="54"/>
    <n v="396.74"/>
  </r>
  <r>
    <x v="55"/>
    <n v="398.81"/>
  </r>
  <r>
    <x v="56"/>
    <n v="401.01"/>
  </r>
  <r>
    <x v="57"/>
    <n v="404.41"/>
  </r>
  <r>
    <x v="58"/>
    <n v="406.76"/>
  </r>
  <r>
    <x v="59"/>
    <n v="408.72"/>
  </r>
  <r>
    <x v="60"/>
    <n v="411.66"/>
  </r>
  <r>
    <x v="61"/>
    <n v="414.24"/>
  </r>
  <r>
    <x v="62"/>
    <n v="416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1ECEE-038A-447C-928C-56A06B2C78C6}" name="数据透视表 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:B66" firstHeaderRow="1" firstDataRow="1" firstDataCol="1"/>
  <pivotFields count="2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numFmtId="2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平均值项:PPM" fld="1" subtotal="average" baseField="0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A18B8-CBA0-4C6F-B012-0B804FA1786A}" name="数据透视表 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:B66" firstHeaderRow="1" firstDataRow="1" firstDataCol="1"/>
  <pivotFields count="2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numFmtId="2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平均值项:PPM" fld="1" subtotal="average" baseField="0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B15E1-3052-4A60-96AC-8EA70AC04F12}" name="表1" displayName="表1" ref="A1:D93" totalsRowShown="0">
  <autoFilter ref="A1:D93" xr:uid="{DA9B15E1-3052-4A60-96AC-8EA70AC04F12}"/>
  <tableColumns count="4">
    <tableColumn id="1" xr3:uid="{0B6F3F6D-DAC3-488D-BA8F-56AC37BEBF9C}" name="Year"/>
    <tableColumn id="2" xr3:uid="{A6CAE0A0-7A91-40A9-9648-B1E2207B608C}" name="PPM"/>
    <tableColumn id="3" xr3:uid="{EE7A1000-8935-4A4D-A55E-95C7FB1A0497}" name="趋势预测(PPM)" dataDxfId="1">
      <calculatedColumnFormula>_xlfn.FORECAST.ETS(A2,$B$2:$B$64,$A$2:$A$64,1,1)</calculatedColumnFormula>
    </tableColumn>
    <tableColumn id="4" xr3:uid="{F292482E-6F9F-4106-B5BD-ED4CA77F7586}" name="置信区间(PPM)" dataDxfId="0">
      <calculatedColumnFormula>_xlfn.FORECAST.ETS.CONFINT(A2,$B$2:$B$64,$A$2:$A$64,0.95,1,1)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B529-7AAC-4FE5-952B-A5B4586BCC5A}">
  <dimension ref="A1:C48"/>
  <sheetViews>
    <sheetView tabSelected="1" workbookViewId="0">
      <selection activeCell="O49" sqref="O49"/>
    </sheetView>
  </sheetViews>
  <sheetFormatPr defaultRowHeight="15.6"/>
  <sheetData>
    <row r="1" spans="1:3">
      <c r="A1" s="2" t="s">
        <v>0</v>
      </c>
      <c r="B1" s="4" t="s">
        <v>1</v>
      </c>
      <c r="C1" s="10" t="s">
        <v>8</v>
      </c>
    </row>
    <row r="2" spans="1:3">
      <c r="A2" s="1">
        <v>1975</v>
      </c>
      <c r="B2" s="4">
        <v>331.13</v>
      </c>
      <c r="C2" s="11">
        <v>-0.01</v>
      </c>
    </row>
    <row r="3" spans="1:3">
      <c r="A3" s="1">
        <v>1976</v>
      </c>
      <c r="B3" s="4">
        <v>332.03</v>
      </c>
      <c r="C3" s="11">
        <v>-0.1</v>
      </c>
    </row>
    <row r="4" spans="1:3">
      <c r="A4" s="1">
        <v>1977</v>
      </c>
      <c r="B4" s="4">
        <v>333.84</v>
      </c>
      <c r="C4" s="11">
        <v>0.18</v>
      </c>
    </row>
    <row r="5" spans="1:3">
      <c r="A5" s="1">
        <v>1978</v>
      </c>
      <c r="B5" s="4">
        <v>335.41</v>
      </c>
      <c r="C5" s="11">
        <v>7.0000000000000007E-2</v>
      </c>
    </row>
    <row r="6" spans="1:3">
      <c r="A6" s="1">
        <v>1979</v>
      </c>
      <c r="B6" s="4">
        <v>336.84</v>
      </c>
      <c r="C6" s="11">
        <v>0.16</v>
      </c>
    </row>
    <row r="7" spans="1:3">
      <c r="A7" s="1">
        <v>1980</v>
      </c>
      <c r="B7" s="4">
        <v>338.76</v>
      </c>
      <c r="C7" s="11">
        <v>0.26</v>
      </c>
    </row>
    <row r="8" spans="1:3">
      <c r="A8" s="1">
        <v>1981</v>
      </c>
      <c r="B8" s="4">
        <v>340.12</v>
      </c>
      <c r="C8" s="11">
        <v>0.32</v>
      </c>
    </row>
    <row r="9" spans="1:3">
      <c r="A9" s="1">
        <v>1982</v>
      </c>
      <c r="B9" s="4">
        <v>341.48</v>
      </c>
      <c r="C9" s="11">
        <v>0.14000000000000001</v>
      </c>
    </row>
    <row r="10" spans="1:3">
      <c r="A10" s="1">
        <v>1983</v>
      </c>
      <c r="B10" s="4">
        <v>343.15</v>
      </c>
      <c r="C10" s="11">
        <v>0.31</v>
      </c>
    </row>
    <row r="11" spans="1:3">
      <c r="A11" s="1">
        <v>1984</v>
      </c>
      <c r="B11" s="4">
        <v>344.87</v>
      </c>
      <c r="C11" s="11">
        <v>0.16</v>
      </c>
    </row>
    <row r="12" spans="1:3">
      <c r="A12" s="1">
        <v>1985</v>
      </c>
      <c r="B12" s="4">
        <v>346.35</v>
      </c>
      <c r="C12" s="11">
        <v>0.12</v>
      </c>
    </row>
    <row r="13" spans="1:3">
      <c r="A13" s="1">
        <v>1986</v>
      </c>
      <c r="B13" s="4">
        <v>347.61</v>
      </c>
      <c r="C13" s="11">
        <v>0.18</v>
      </c>
    </row>
    <row r="14" spans="1:3">
      <c r="A14" s="1">
        <v>1987</v>
      </c>
      <c r="B14" s="4">
        <v>349.31</v>
      </c>
      <c r="C14" s="11">
        <v>0.32</v>
      </c>
    </row>
    <row r="15" spans="1:3">
      <c r="A15" s="1">
        <v>1988</v>
      </c>
      <c r="B15" s="4">
        <v>351.69</v>
      </c>
      <c r="C15" s="11">
        <v>0.39</v>
      </c>
    </row>
    <row r="16" spans="1:3">
      <c r="A16" s="1">
        <v>1989</v>
      </c>
      <c r="B16" s="4">
        <v>353.2</v>
      </c>
      <c r="C16" s="11">
        <v>0.27</v>
      </c>
    </row>
    <row r="17" spans="1:3">
      <c r="A17" s="1">
        <v>1990</v>
      </c>
      <c r="B17" s="4">
        <v>354.45</v>
      </c>
      <c r="C17" s="11">
        <v>0.45</v>
      </c>
    </row>
    <row r="18" spans="1:3">
      <c r="A18" s="1">
        <v>1991</v>
      </c>
      <c r="B18" s="4">
        <v>355.7</v>
      </c>
      <c r="C18" s="11">
        <v>0.4</v>
      </c>
    </row>
    <row r="19" spans="1:3">
      <c r="A19" s="1">
        <v>1992</v>
      </c>
      <c r="B19" s="4">
        <v>356.54</v>
      </c>
      <c r="C19" s="11">
        <v>0.22</v>
      </c>
    </row>
    <row r="20" spans="1:3">
      <c r="A20" s="1">
        <v>1993</v>
      </c>
      <c r="B20" s="4">
        <v>357.21</v>
      </c>
      <c r="C20" s="11">
        <v>0.23</v>
      </c>
    </row>
    <row r="21" spans="1:3">
      <c r="A21" s="1">
        <v>1994</v>
      </c>
      <c r="B21" s="4">
        <v>358.96</v>
      </c>
      <c r="C21" s="11">
        <v>0.32</v>
      </c>
    </row>
    <row r="22" spans="1:3">
      <c r="A22" s="1">
        <v>1995</v>
      </c>
      <c r="B22" s="4">
        <v>360.97</v>
      </c>
      <c r="C22" s="11">
        <v>0.45</v>
      </c>
    </row>
    <row r="23" spans="1:3">
      <c r="A23" s="1">
        <v>1996</v>
      </c>
      <c r="B23" s="4">
        <v>362.74</v>
      </c>
      <c r="C23" s="11">
        <v>0.33</v>
      </c>
    </row>
    <row r="24" spans="1:3">
      <c r="A24" s="1">
        <v>1997</v>
      </c>
      <c r="B24" s="4">
        <v>363.88</v>
      </c>
      <c r="C24" s="11">
        <v>0.46</v>
      </c>
    </row>
    <row r="25" spans="1:3">
      <c r="A25" s="1">
        <v>1998</v>
      </c>
      <c r="B25" s="4">
        <v>366.84</v>
      </c>
      <c r="C25" s="11">
        <v>0.61</v>
      </c>
    </row>
    <row r="26" spans="1:3">
      <c r="A26" s="1">
        <v>1999</v>
      </c>
      <c r="B26" s="4">
        <v>368.54</v>
      </c>
      <c r="C26" s="11">
        <v>0.38</v>
      </c>
    </row>
    <row r="27" spans="1:3">
      <c r="A27" s="1">
        <v>2000</v>
      </c>
      <c r="B27" s="4">
        <v>369.71</v>
      </c>
      <c r="C27" s="11">
        <v>0.39</v>
      </c>
    </row>
    <row r="28" spans="1:3">
      <c r="A28" s="1">
        <v>2001</v>
      </c>
      <c r="B28" s="4">
        <v>371.32</v>
      </c>
      <c r="C28" s="11">
        <v>0.53</v>
      </c>
    </row>
    <row r="29" spans="1:3">
      <c r="A29" s="1">
        <v>2002</v>
      </c>
      <c r="B29" s="4">
        <v>373.45</v>
      </c>
      <c r="C29" s="11">
        <v>0.63</v>
      </c>
    </row>
    <row r="30" spans="1:3">
      <c r="A30" s="1">
        <v>2003</v>
      </c>
      <c r="B30" s="4">
        <v>375.98</v>
      </c>
      <c r="C30" s="11">
        <v>0.62</v>
      </c>
    </row>
    <row r="31" spans="1:3">
      <c r="A31" s="8">
        <v>2004</v>
      </c>
      <c r="B31" s="9">
        <v>377.7</v>
      </c>
      <c r="C31" s="11">
        <v>0.53</v>
      </c>
    </row>
    <row r="32" spans="1:3">
      <c r="A32" s="1">
        <v>2005</v>
      </c>
      <c r="B32" s="4">
        <v>379.98</v>
      </c>
      <c r="C32" s="11">
        <v>0.67</v>
      </c>
    </row>
    <row r="33" spans="1:3">
      <c r="A33" s="1">
        <v>2006</v>
      </c>
      <c r="B33" s="4">
        <v>382.09</v>
      </c>
      <c r="C33" s="11">
        <v>0.63</v>
      </c>
    </row>
    <row r="34" spans="1:3">
      <c r="A34" s="1">
        <v>2007</v>
      </c>
      <c r="B34" s="4">
        <v>384.02</v>
      </c>
      <c r="C34" s="11">
        <v>0.66</v>
      </c>
    </row>
    <row r="35" spans="1:3">
      <c r="A35" s="1">
        <v>2008</v>
      </c>
      <c r="B35" s="4">
        <v>385.83</v>
      </c>
      <c r="C35" s="11">
        <v>0.54</v>
      </c>
    </row>
    <row r="36" spans="1:3">
      <c r="A36" s="1">
        <v>2009</v>
      </c>
      <c r="B36" s="4">
        <v>387.64</v>
      </c>
      <c r="C36" s="11">
        <v>0.65</v>
      </c>
    </row>
    <row r="37" spans="1:3">
      <c r="A37" s="1">
        <v>2010</v>
      </c>
      <c r="B37" s="4">
        <v>390.1</v>
      </c>
      <c r="C37" s="11">
        <v>0.72</v>
      </c>
    </row>
    <row r="38" spans="1:3">
      <c r="A38" s="1">
        <v>2011</v>
      </c>
      <c r="B38" s="4">
        <v>391.85</v>
      </c>
      <c r="C38" s="11">
        <v>0.61</v>
      </c>
    </row>
    <row r="39" spans="1:3">
      <c r="A39" s="1">
        <v>2012</v>
      </c>
      <c r="B39" s="4">
        <v>394.06</v>
      </c>
      <c r="C39" s="11">
        <v>0.65</v>
      </c>
    </row>
    <row r="40" spans="1:3">
      <c r="A40" s="1">
        <v>2013</v>
      </c>
      <c r="B40" s="4">
        <v>396.74</v>
      </c>
      <c r="C40" s="11">
        <v>0.67</v>
      </c>
    </row>
    <row r="41" spans="1:3">
      <c r="A41" s="1">
        <v>2014</v>
      </c>
      <c r="B41" s="4">
        <v>398.81</v>
      </c>
      <c r="C41" s="11">
        <v>0.74</v>
      </c>
    </row>
    <row r="42" spans="1:3">
      <c r="A42" s="1">
        <v>2015</v>
      </c>
      <c r="B42" s="4">
        <v>401.01</v>
      </c>
      <c r="C42" s="11">
        <v>0.89</v>
      </c>
    </row>
    <row r="43" spans="1:3">
      <c r="A43" s="1">
        <v>2016</v>
      </c>
      <c r="B43" s="4">
        <v>404.41</v>
      </c>
      <c r="C43" s="11">
        <v>1.01</v>
      </c>
    </row>
    <row r="44" spans="1:3">
      <c r="A44" s="1">
        <v>2017</v>
      </c>
      <c r="B44" s="4">
        <v>406.76</v>
      </c>
      <c r="C44" s="11">
        <v>0.92</v>
      </c>
    </row>
    <row r="45" spans="1:3">
      <c r="A45" s="1">
        <v>2018</v>
      </c>
      <c r="B45" s="4">
        <v>408.72</v>
      </c>
      <c r="C45" s="11">
        <v>0.84</v>
      </c>
    </row>
    <row r="46" spans="1:3">
      <c r="A46" s="1">
        <v>2019</v>
      </c>
      <c r="B46" s="4">
        <v>411.66</v>
      </c>
      <c r="C46" s="11">
        <v>0.97</v>
      </c>
    </row>
    <row r="47" spans="1:3">
      <c r="A47" s="1">
        <v>2020</v>
      </c>
      <c r="B47" s="4">
        <v>414.24</v>
      </c>
      <c r="C47" s="11">
        <v>1.02</v>
      </c>
    </row>
    <row r="48" spans="1:3">
      <c r="A48" s="1">
        <v>2021</v>
      </c>
      <c r="B48" s="4">
        <v>416.45</v>
      </c>
      <c r="C48" s="11">
        <v>0.84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C7F9-81CC-4C46-9F61-EE564F975C9C}">
  <dimension ref="A1:D93"/>
  <sheetViews>
    <sheetView workbookViewId="0">
      <selection activeCell="A46" sqref="A46:B47"/>
    </sheetView>
  </sheetViews>
  <sheetFormatPr defaultRowHeight="15.6"/>
  <cols>
    <col min="3" max="4" width="15.296875" customWidth="1"/>
  </cols>
  <sheetData>
    <row r="1" spans="1:4">
      <c r="A1" t="s">
        <v>0</v>
      </c>
      <c r="B1" t="s">
        <v>1</v>
      </c>
      <c r="C1" t="s">
        <v>5</v>
      </c>
      <c r="D1" t="s">
        <v>6</v>
      </c>
    </row>
    <row r="2" spans="1:4">
      <c r="A2">
        <v>1959</v>
      </c>
      <c r="B2" s="5">
        <v>315.98</v>
      </c>
    </row>
    <row r="3" spans="1:4">
      <c r="A3">
        <v>1960</v>
      </c>
      <c r="B3" s="5">
        <v>316.91000000000003</v>
      </c>
    </row>
    <row r="4" spans="1:4">
      <c r="A4">
        <v>1961</v>
      </c>
      <c r="B4" s="5">
        <v>317.64</v>
      </c>
    </row>
    <row r="5" spans="1:4">
      <c r="A5">
        <v>1962</v>
      </c>
      <c r="B5" s="5">
        <v>318.45</v>
      </c>
    </row>
    <row r="6" spans="1:4">
      <c r="A6">
        <v>1963</v>
      </c>
      <c r="B6" s="5">
        <v>318.99</v>
      </c>
    </row>
    <row r="7" spans="1:4">
      <c r="A7">
        <v>1964</v>
      </c>
      <c r="B7" s="5">
        <v>319.62</v>
      </c>
    </row>
    <row r="8" spans="1:4">
      <c r="A8">
        <v>1965</v>
      </c>
      <c r="B8" s="5">
        <v>320.04000000000002</v>
      </c>
    </row>
    <row r="9" spans="1:4">
      <c r="A9">
        <v>1966</v>
      </c>
      <c r="B9" s="5">
        <v>321.37</v>
      </c>
    </row>
    <row r="10" spans="1:4">
      <c r="A10">
        <v>1967</v>
      </c>
      <c r="B10" s="5">
        <v>322.18</v>
      </c>
    </row>
    <row r="11" spans="1:4">
      <c r="A11">
        <v>1968</v>
      </c>
      <c r="B11" s="5">
        <v>323.05</v>
      </c>
    </row>
    <row r="12" spans="1:4">
      <c r="A12">
        <v>1969</v>
      </c>
      <c r="B12" s="5">
        <v>324.62</v>
      </c>
    </row>
    <row r="13" spans="1:4">
      <c r="A13">
        <v>1970</v>
      </c>
      <c r="B13" s="5">
        <v>325.68</v>
      </c>
    </row>
    <row r="14" spans="1:4">
      <c r="A14">
        <v>1971</v>
      </c>
      <c r="B14" s="5">
        <v>326.32</v>
      </c>
    </row>
    <row r="15" spans="1:4">
      <c r="A15">
        <v>1972</v>
      </c>
      <c r="B15" s="5">
        <v>327.45999999999998</v>
      </c>
    </row>
    <row r="16" spans="1:4">
      <c r="A16">
        <v>1973</v>
      </c>
      <c r="B16" s="5">
        <v>329.68</v>
      </c>
    </row>
    <row r="17" spans="1:2">
      <c r="A17">
        <v>1974</v>
      </c>
      <c r="B17" s="5">
        <v>330.19</v>
      </c>
    </row>
    <row r="18" spans="1:2">
      <c r="A18">
        <v>1975</v>
      </c>
      <c r="B18" s="5">
        <v>331.13</v>
      </c>
    </row>
    <row r="19" spans="1:2">
      <c r="A19">
        <v>1976</v>
      </c>
      <c r="B19" s="5">
        <v>332.03</v>
      </c>
    </row>
    <row r="20" spans="1:2">
      <c r="A20">
        <v>1977</v>
      </c>
      <c r="B20" s="5">
        <v>333.84</v>
      </c>
    </row>
    <row r="21" spans="1:2">
      <c r="A21">
        <v>1978</v>
      </c>
      <c r="B21" s="5">
        <v>335.41</v>
      </c>
    </row>
    <row r="22" spans="1:2">
      <c r="A22">
        <v>1979</v>
      </c>
      <c r="B22" s="5">
        <v>336.84</v>
      </c>
    </row>
    <row r="23" spans="1:2">
      <c r="A23">
        <v>1980</v>
      </c>
      <c r="B23" s="5">
        <v>338.76</v>
      </c>
    </row>
    <row r="24" spans="1:2">
      <c r="A24">
        <v>1981</v>
      </c>
      <c r="B24" s="5">
        <v>340.12</v>
      </c>
    </row>
    <row r="25" spans="1:2">
      <c r="A25">
        <v>1982</v>
      </c>
      <c r="B25" s="5">
        <v>341.48</v>
      </c>
    </row>
    <row r="26" spans="1:2">
      <c r="A26">
        <v>1983</v>
      </c>
      <c r="B26" s="5">
        <v>343.15</v>
      </c>
    </row>
    <row r="27" spans="1:2">
      <c r="A27">
        <v>1984</v>
      </c>
      <c r="B27" s="5">
        <v>344.87</v>
      </c>
    </row>
    <row r="28" spans="1:2">
      <c r="A28">
        <v>1985</v>
      </c>
      <c r="B28" s="5">
        <v>346.35</v>
      </c>
    </row>
    <row r="29" spans="1:2">
      <c r="A29">
        <v>1986</v>
      </c>
      <c r="B29" s="5">
        <v>347.61</v>
      </c>
    </row>
    <row r="30" spans="1:2">
      <c r="A30">
        <v>1987</v>
      </c>
      <c r="B30" s="5">
        <v>349.31</v>
      </c>
    </row>
    <row r="31" spans="1:2">
      <c r="A31">
        <v>1988</v>
      </c>
      <c r="B31" s="5">
        <v>351.69</v>
      </c>
    </row>
    <row r="32" spans="1:2">
      <c r="A32">
        <v>1989</v>
      </c>
      <c r="B32" s="5">
        <v>353.2</v>
      </c>
    </row>
    <row r="33" spans="1:2">
      <c r="A33">
        <v>1990</v>
      </c>
      <c r="B33" s="5">
        <v>354.45</v>
      </c>
    </row>
    <row r="34" spans="1:2">
      <c r="A34">
        <v>1991</v>
      </c>
      <c r="B34" s="5">
        <v>355.7</v>
      </c>
    </row>
    <row r="35" spans="1:2">
      <c r="A35">
        <v>1992</v>
      </c>
      <c r="B35" s="5">
        <v>356.54</v>
      </c>
    </row>
    <row r="36" spans="1:2">
      <c r="A36">
        <v>1993</v>
      </c>
      <c r="B36" s="5">
        <v>357.21</v>
      </c>
    </row>
    <row r="37" spans="1:2">
      <c r="A37">
        <v>1994</v>
      </c>
      <c r="B37" s="5">
        <v>358.96</v>
      </c>
    </row>
    <row r="38" spans="1:2">
      <c r="A38">
        <v>1995</v>
      </c>
      <c r="B38" s="5">
        <v>360.97</v>
      </c>
    </row>
    <row r="39" spans="1:2">
      <c r="A39">
        <v>1996</v>
      </c>
      <c r="B39" s="5">
        <v>362.74</v>
      </c>
    </row>
    <row r="40" spans="1:2">
      <c r="A40">
        <v>1997</v>
      </c>
      <c r="B40" s="5">
        <v>363.88</v>
      </c>
    </row>
    <row r="41" spans="1:2">
      <c r="A41">
        <v>1998</v>
      </c>
      <c r="B41" s="5">
        <v>366.84</v>
      </c>
    </row>
    <row r="42" spans="1:2">
      <c r="A42">
        <v>1999</v>
      </c>
      <c r="B42" s="5">
        <v>368.54</v>
      </c>
    </row>
    <row r="43" spans="1:2">
      <c r="A43">
        <v>2000</v>
      </c>
      <c r="B43" s="5">
        <v>369.71</v>
      </c>
    </row>
    <row r="44" spans="1:2">
      <c r="A44">
        <v>2001</v>
      </c>
      <c r="B44" s="5">
        <v>371.32</v>
      </c>
    </row>
    <row r="45" spans="1:2">
      <c r="A45">
        <v>2002</v>
      </c>
      <c r="B45" s="5">
        <v>373.45</v>
      </c>
    </row>
    <row r="46" spans="1:2">
      <c r="A46">
        <v>2003</v>
      </c>
      <c r="B46" s="5">
        <v>375.98</v>
      </c>
    </row>
    <row r="47" spans="1:2">
      <c r="A47">
        <v>2004</v>
      </c>
      <c r="B47" s="5">
        <v>377.7</v>
      </c>
    </row>
    <row r="48" spans="1:2">
      <c r="A48">
        <v>2005</v>
      </c>
      <c r="B48" s="5">
        <v>379.98</v>
      </c>
    </row>
    <row r="49" spans="1:2">
      <c r="A49">
        <v>2006</v>
      </c>
      <c r="B49" s="5">
        <v>382.09</v>
      </c>
    </row>
    <row r="50" spans="1:2">
      <c r="A50">
        <v>2007</v>
      </c>
      <c r="B50" s="5">
        <v>384.02</v>
      </c>
    </row>
    <row r="51" spans="1:2">
      <c r="A51">
        <v>2008</v>
      </c>
      <c r="B51" s="5">
        <v>385.83</v>
      </c>
    </row>
    <row r="52" spans="1:2">
      <c r="A52">
        <v>2009</v>
      </c>
      <c r="B52" s="5">
        <v>387.64</v>
      </c>
    </row>
    <row r="53" spans="1:2">
      <c r="A53">
        <v>2010</v>
      </c>
      <c r="B53" s="5">
        <v>390.1</v>
      </c>
    </row>
    <row r="54" spans="1:2">
      <c r="A54">
        <v>2011</v>
      </c>
      <c r="B54" s="5">
        <v>391.85</v>
      </c>
    </row>
    <row r="55" spans="1:2">
      <c r="A55">
        <v>2012</v>
      </c>
      <c r="B55" s="5">
        <v>394.06</v>
      </c>
    </row>
    <row r="56" spans="1:2">
      <c r="A56">
        <v>2013</v>
      </c>
      <c r="B56" s="5">
        <v>396.74</v>
      </c>
    </row>
    <row r="57" spans="1:2">
      <c r="A57">
        <v>2014</v>
      </c>
      <c r="B57" s="5">
        <v>398.81</v>
      </c>
    </row>
    <row r="58" spans="1:2">
      <c r="A58">
        <v>2015</v>
      </c>
      <c r="B58" s="5">
        <v>401.01</v>
      </c>
    </row>
    <row r="59" spans="1:2">
      <c r="A59">
        <v>2016</v>
      </c>
      <c r="B59" s="5">
        <v>404.41</v>
      </c>
    </row>
    <row r="60" spans="1:2">
      <c r="A60">
        <v>2017</v>
      </c>
      <c r="B60" s="5">
        <v>406.76</v>
      </c>
    </row>
    <row r="61" spans="1:2">
      <c r="A61">
        <v>2018</v>
      </c>
      <c r="B61" s="5">
        <v>408.72</v>
      </c>
    </row>
    <row r="62" spans="1:2">
      <c r="A62">
        <v>2019</v>
      </c>
      <c r="B62" s="5">
        <v>411.66</v>
      </c>
    </row>
    <row r="63" spans="1:2">
      <c r="A63">
        <v>2020</v>
      </c>
      <c r="B63" s="5">
        <v>414.24</v>
      </c>
    </row>
    <row r="64" spans="1:2">
      <c r="A64">
        <v>2021</v>
      </c>
      <c r="B64" s="5">
        <v>416.45</v>
      </c>
    </row>
    <row r="65" spans="1:4">
      <c r="A65">
        <v>2022</v>
      </c>
      <c r="C65" s="5">
        <f t="shared" ref="C65:C93" si="0">_xlfn.FORECAST.ETS(A65,$B$2:$B$64,$A$2:$A$64,1,1)</f>
        <v>419.27393366304392</v>
      </c>
      <c r="D65" s="5">
        <f t="shared" ref="D65:D93" si="1">_xlfn.FORECAST.ETS.CONFINT(A65,$B$2:$B$64,$A$2:$A$64,0.95,1,1)</f>
        <v>1.3717659784887728</v>
      </c>
    </row>
    <row r="66" spans="1:4">
      <c r="A66">
        <v>2023</v>
      </c>
      <c r="C66" s="5">
        <f t="shared" si="0"/>
        <v>421.86468383426933</v>
      </c>
      <c r="D66" s="5">
        <f t="shared" si="1"/>
        <v>1.5336809885612053</v>
      </c>
    </row>
    <row r="67" spans="1:4">
      <c r="A67">
        <v>2024</v>
      </c>
      <c r="C67" s="5">
        <f t="shared" si="0"/>
        <v>424.45543400549468</v>
      </c>
      <c r="D67" s="5">
        <f t="shared" si="1"/>
        <v>1.78563936566751</v>
      </c>
    </row>
    <row r="68" spans="1:4">
      <c r="A68">
        <v>2025</v>
      </c>
      <c r="C68" s="5">
        <f t="shared" si="0"/>
        <v>427.04618417672003</v>
      </c>
      <c r="D68" s="5">
        <f t="shared" si="1"/>
        <v>2.1202064152338802</v>
      </c>
    </row>
    <row r="69" spans="1:4">
      <c r="A69">
        <v>2026</v>
      </c>
      <c r="C69" s="5">
        <f t="shared" si="0"/>
        <v>429.63693434794538</v>
      </c>
      <c r="D69" s="5">
        <f t="shared" si="1"/>
        <v>2.5252764019853045</v>
      </c>
    </row>
    <row r="70" spans="1:4">
      <c r="A70">
        <v>2027</v>
      </c>
      <c r="C70" s="5">
        <f t="shared" si="0"/>
        <v>432.22768451917079</v>
      </c>
      <c r="D70" s="5">
        <f t="shared" si="1"/>
        <v>2.9896967352415129</v>
      </c>
    </row>
    <row r="71" spans="1:4">
      <c r="A71">
        <v>2028</v>
      </c>
      <c r="C71" s="5">
        <f t="shared" si="0"/>
        <v>434.81843469039615</v>
      </c>
      <c r="D71" s="5">
        <f t="shared" si="1"/>
        <v>3.5047986910643121</v>
      </c>
    </row>
    <row r="72" spans="1:4">
      <c r="A72">
        <v>2029</v>
      </c>
      <c r="C72" s="5">
        <f t="shared" si="0"/>
        <v>437.4091848616215</v>
      </c>
      <c r="D72" s="5">
        <f t="shared" si="1"/>
        <v>4.0641781985732841</v>
      </c>
    </row>
    <row r="73" spans="1:4">
      <c r="A73">
        <v>2030</v>
      </c>
      <c r="C73" s="5">
        <f t="shared" si="0"/>
        <v>439.99993503284691</v>
      </c>
      <c r="D73" s="5">
        <f t="shared" si="1"/>
        <v>4.6631126834066547</v>
      </c>
    </row>
    <row r="74" spans="1:4">
      <c r="A74">
        <v>2031</v>
      </c>
      <c r="C74" s="5">
        <f t="shared" si="0"/>
        <v>442.59068520407226</v>
      </c>
      <c r="D74" s="5">
        <f t="shared" si="1"/>
        <v>5.298054539627965</v>
      </c>
    </row>
    <row r="75" spans="1:4">
      <c r="A75">
        <v>2032</v>
      </c>
      <c r="C75" s="5">
        <f t="shared" si="0"/>
        <v>445.18143537529761</v>
      </c>
      <c r="D75" s="5">
        <f t="shared" si="1"/>
        <v>5.9662695283358813</v>
      </c>
    </row>
    <row r="76" spans="1:4">
      <c r="A76">
        <v>2033</v>
      </c>
      <c r="C76" s="5">
        <f t="shared" si="0"/>
        <v>447.77218554652302</v>
      </c>
      <c r="D76" s="5">
        <f t="shared" si="1"/>
        <v>6.6655931523455436</v>
      </c>
    </row>
    <row r="77" spans="1:4">
      <c r="A77">
        <v>2034</v>
      </c>
      <c r="C77" s="5">
        <f t="shared" si="0"/>
        <v>450.36293571774837</v>
      </c>
      <c r="D77" s="5">
        <f t="shared" si="1"/>
        <v>7.3942682872093286</v>
      </c>
    </row>
    <row r="78" spans="1:4">
      <c r="A78">
        <v>2035</v>
      </c>
      <c r="C78" s="5">
        <f t="shared" si="0"/>
        <v>452.95368588897372</v>
      </c>
      <c r="D78" s="5">
        <f t="shared" si="1"/>
        <v>8.150836031442914</v>
      </c>
    </row>
    <row r="79" spans="1:4">
      <c r="A79">
        <v>2036</v>
      </c>
      <c r="C79" s="5">
        <f t="shared" si="0"/>
        <v>455.54443606019908</v>
      </c>
      <c r="D79" s="5">
        <f t="shared" si="1"/>
        <v>8.9340610716587747</v>
      </c>
    </row>
    <row r="80" spans="1:4">
      <c r="A80">
        <v>2037</v>
      </c>
      <c r="C80" s="5">
        <f t="shared" si="0"/>
        <v>458.13518623142448</v>
      </c>
      <c r="D80" s="5">
        <f t="shared" si="1"/>
        <v>9.7428795948646005</v>
      </c>
    </row>
    <row r="81" spans="1:4">
      <c r="A81">
        <v>2038</v>
      </c>
      <c r="C81" s="5">
        <f t="shared" si="0"/>
        <v>460.72593640264984</v>
      </c>
      <c r="D81" s="5">
        <f t="shared" si="1"/>
        <v>10.576362151041652</v>
      </c>
    </row>
    <row r="82" spans="1:4">
      <c r="A82">
        <v>2039</v>
      </c>
      <c r="C82" s="5">
        <f t="shared" si="0"/>
        <v>463.31668657387519</v>
      </c>
      <c r="D82" s="5">
        <f t="shared" si="1"/>
        <v>11.433686610923806</v>
      </c>
    </row>
    <row r="83" spans="1:4">
      <c r="A83">
        <v>2040</v>
      </c>
      <c r="C83" s="5">
        <f t="shared" si="0"/>
        <v>465.90743674510054</v>
      </c>
      <c r="D83" s="5">
        <f t="shared" si="1"/>
        <v>12.314118073794093</v>
      </c>
    </row>
    <row r="84" spans="1:4">
      <c r="A84">
        <v>2041</v>
      </c>
      <c r="C84" s="5">
        <f t="shared" si="0"/>
        <v>468.49818691632595</v>
      </c>
      <c r="D84" s="5">
        <f t="shared" si="1"/>
        <v>13.216993653640596</v>
      </c>
    </row>
    <row r="85" spans="1:4">
      <c r="A85">
        <v>2042</v>
      </c>
      <c r="C85" s="5">
        <f t="shared" si="0"/>
        <v>471.0889370875513</v>
      </c>
      <c r="D85" s="5">
        <f t="shared" si="1"/>
        <v>14.141710754598831</v>
      </c>
    </row>
    <row r="86" spans="1:4">
      <c r="A86">
        <v>2043</v>
      </c>
      <c r="C86" s="5">
        <f t="shared" si="0"/>
        <v>473.67968725877665</v>
      </c>
      <c r="D86" s="5">
        <f t="shared" si="1"/>
        <v>15.087717887382476</v>
      </c>
    </row>
    <row r="87" spans="1:4">
      <c r="A87">
        <v>2044</v>
      </c>
      <c r="C87" s="5">
        <f t="shared" si="0"/>
        <v>476.27043743000206</v>
      </c>
      <c r="D87" s="5">
        <f t="shared" si="1"/>
        <v>16.054507367798855</v>
      </c>
    </row>
    <row r="88" spans="1:4">
      <c r="A88">
        <v>2045</v>
      </c>
      <c r="C88" s="5">
        <f t="shared" si="0"/>
        <v>478.86118760122741</v>
      </c>
      <c r="D88" s="5">
        <f t="shared" si="1"/>
        <v>17.041609431680861</v>
      </c>
    </row>
    <row r="89" spans="1:4">
      <c r="A89">
        <v>2046</v>
      </c>
      <c r="C89" s="5">
        <f t="shared" si="0"/>
        <v>481.45193777245277</v>
      </c>
      <c r="D89" s="5">
        <f t="shared" si="1"/>
        <v>18.048587431757557</v>
      </c>
    </row>
    <row r="90" spans="1:4">
      <c r="A90">
        <v>2047</v>
      </c>
      <c r="C90" s="5">
        <f t="shared" si="0"/>
        <v>484.04268794367817</v>
      </c>
      <c r="D90" s="5">
        <f t="shared" si="1"/>
        <v>19.075033872500835</v>
      </c>
    </row>
    <row r="91" spans="1:4">
      <c r="A91">
        <v>2048</v>
      </c>
      <c r="C91" s="5">
        <f t="shared" si="0"/>
        <v>486.63343811490353</v>
      </c>
      <c r="D91" s="5">
        <f t="shared" si="1"/>
        <v>20.120567102408998</v>
      </c>
    </row>
    <row r="92" spans="1:4">
      <c r="A92">
        <v>2049</v>
      </c>
      <c r="C92" s="5">
        <f t="shared" si="0"/>
        <v>489.22418828612888</v>
      </c>
      <c r="D92" s="5">
        <f t="shared" si="1"/>
        <v>21.184828528290748</v>
      </c>
    </row>
    <row r="93" spans="1:4">
      <c r="A93">
        <v>2050</v>
      </c>
      <c r="C93" s="5">
        <f t="shared" si="0"/>
        <v>491.81493845735429</v>
      </c>
      <c r="D93" s="5">
        <f t="shared" si="1"/>
        <v>22.267480248638062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F34-494A-9540-B3BB-10C380C6C0F1}">
  <dimension ref="A1:J65"/>
  <sheetViews>
    <sheetView workbookViewId="0">
      <selection sqref="A1:B64"/>
    </sheetView>
  </sheetViews>
  <sheetFormatPr defaultColWidth="10.8984375" defaultRowHeight="15.6"/>
  <cols>
    <col min="1" max="1" width="10.8984375" style="2"/>
    <col min="2" max="2" width="10.8984375" style="4"/>
    <col min="3" max="3" width="7.3984375" style="2" customWidth="1"/>
    <col min="4" max="5" width="10.8984375" style="3"/>
    <col min="6" max="6" width="7.296875" style="3" customWidth="1"/>
    <col min="7" max="16384" width="10.8984375" style="3"/>
  </cols>
  <sheetData>
    <row r="1" spans="1:10">
      <c r="A1" s="2" t="s">
        <v>0</v>
      </c>
      <c r="B1" s="4" t="s">
        <v>1</v>
      </c>
      <c r="C1" s="2" t="s">
        <v>7</v>
      </c>
      <c r="E1" s="2" t="s">
        <v>0</v>
      </c>
      <c r="F1" s="2" t="s">
        <v>7</v>
      </c>
    </row>
    <row r="2" spans="1:10">
      <c r="A2" s="1">
        <v>1959</v>
      </c>
      <c r="B2" s="4">
        <v>315.98</v>
      </c>
      <c r="C2" s="2">
        <v>0</v>
      </c>
      <c r="E2" s="1">
        <v>1960</v>
      </c>
      <c r="F2" s="4">
        <v>0.93000000000000682</v>
      </c>
    </row>
    <row r="3" spans="1:10">
      <c r="A3" s="1">
        <v>1960</v>
      </c>
      <c r="B3" s="4">
        <v>316.91000000000003</v>
      </c>
      <c r="C3" s="4">
        <f>B3-B2</f>
        <v>0.93000000000000682</v>
      </c>
      <c r="E3" s="1">
        <v>1961</v>
      </c>
      <c r="F3" s="4">
        <v>0.72999999999996135</v>
      </c>
    </row>
    <row r="4" spans="1:10">
      <c r="A4" s="1">
        <v>1961</v>
      </c>
      <c r="B4" s="4">
        <v>317.64</v>
      </c>
      <c r="C4" s="4">
        <f t="shared" ref="C4:C64" si="0">B4-B3</f>
        <v>0.72999999999996135</v>
      </c>
      <c r="E4" s="1">
        <v>1962</v>
      </c>
      <c r="F4" s="4">
        <v>0.81000000000000227</v>
      </c>
    </row>
    <row r="5" spans="1:10">
      <c r="A5" s="1">
        <v>1962</v>
      </c>
      <c r="B5" s="4">
        <v>318.45</v>
      </c>
      <c r="C5" s="4">
        <f t="shared" si="0"/>
        <v>0.81000000000000227</v>
      </c>
      <c r="E5" s="1">
        <v>1963</v>
      </c>
      <c r="F5" s="4">
        <v>0.54000000000002046</v>
      </c>
    </row>
    <row r="6" spans="1:10">
      <c r="A6" s="1">
        <v>1963</v>
      </c>
      <c r="B6" s="4">
        <v>318.99</v>
      </c>
      <c r="C6" s="4">
        <f t="shared" si="0"/>
        <v>0.54000000000002046</v>
      </c>
      <c r="E6" s="1">
        <v>1964</v>
      </c>
      <c r="F6" s="4">
        <v>0.62999999999999545</v>
      </c>
    </row>
    <row r="7" spans="1:10">
      <c r="A7" s="1">
        <v>1964</v>
      </c>
      <c r="B7" s="4">
        <v>319.62</v>
      </c>
      <c r="C7" s="4">
        <f t="shared" si="0"/>
        <v>0.62999999999999545</v>
      </c>
      <c r="E7" s="1">
        <v>1965</v>
      </c>
      <c r="F7" s="4">
        <v>0.42000000000001592</v>
      </c>
    </row>
    <row r="8" spans="1:10">
      <c r="A8" s="1">
        <v>1965</v>
      </c>
      <c r="B8" s="4">
        <v>320.04000000000002</v>
      </c>
      <c r="C8" s="4">
        <f t="shared" si="0"/>
        <v>0.42000000000001592</v>
      </c>
      <c r="E8" s="1">
        <v>1966</v>
      </c>
      <c r="F8" s="4">
        <v>1.3299999999999841</v>
      </c>
    </row>
    <row r="9" spans="1:10">
      <c r="A9" s="1">
        <v>1966</v>
      </c>
      <c r="B9" s="4">
        <v>321.37</v>
      </c>
      <c r="C9" s="4">
        <f t="shared" si="0"/>
        <v>1.3299999999999841</v>
      </c>
      <c r="E9" s="1">
        <v>1967</v>
      </c>
      <c r="F9" s="4">
        <v>0.81000000000000227</v>
      </c>
    </row>
    <row r="10" spans="1:10">
      <c r="A10" s="1">
        <v>1967</v>
      </c>
      <c r="B10" s="4">
        <v>322.18</v>
      </c>
      <c r="C10" s="4">
        <f t="shared" si="0"/>
        <v>0.81000000000000227</v>
      </c>
      <c r="E10" s="1">
        <v>1968</v>
      </c>
      <c r="F10" s="4">
        <v>0.87000000000000455</v>
      </c>
    </row>
    <row r="11" spans="1:10">
      <c r="A11" s="1">
        <v>1968</v>
      </c>
      <c r="B11" s="4">
        <v>323.05</v>
      </c>
      <c r="C11" s="4">
        <f t="shared" si="0"/>
        <v>0.87000000000000455</v>
      </c>
      <c r="E11" s="1">
        <v>1969</v>
      </c>
      <c r="F11" s="4">
        <v>1.5699999999999932</v>
      </c>
    </row>
    <row r="12" spans="1:10">
      <c r="A12" s="1">
        <v>1969</v>
      </c>
      <c r="B12" s="4">
        <v>324.62</v>
      </c>
      <c r="C12" s="4">
        <f t="shared" si="0"/>
        <v>1.5699999999999932</v>
      </c>
      <c r="E12" s="1">
        <v>1970</v>
      </c>
      <c r="F12" s="4">
        <v>1.0600000000000023</v>
      </c>
      <c r="J12" s="3">
        <v>0.67</v>
      </c>
    </row>
    <row r="13" spans="1:10">
      <c r="A13" s="1">
        <v>1970</v>
      </c>
      <c r="B13" s="4">
        <v>325.68</v>
      </c>
      <c r="C13" s="4">
        <f t="shared" si="0"/>
        <v>1.0600000000000023</v>
      </c>
      <c r="E13" s="1">
        <v>1971</v>
      </c>
      <c r="F13" s="4">
        <v>0.63999999999998636</v>
      </c>
      <c r="J13" s="3">
        <v>1.75</v>
      </c>
    </row>
    <row r="14" spans="1:10">
      <c r="A14" s="1">
        <v>1971</v>
      </c>
      <c r="B14" s="4">
        <v>326.32</v>
      </c>
      <c r="C14" s="4">
        <f t="shared" si="0"/>
        <v>0.63999999999998636</v>
      </c>
      <c r="E14" s="1">
        <v>1972</v>
      </c>
      <c r="F14" s="4">
        <v>1.1399999999999864</v>
      </c>
      <c r="J14" s="3">
        <v>2.0100000000000477</v>
      </c>
    </row>
    <row r="15" spans="1:10">
      <c r="A15" s="1">
        <v>1972</v>
      </c>
      <c r="B15" s="4">
        <v>327.45999999999998</v>
      </c>
      <c r="C15" s="4">
        <f t="shared" si="0"/>
        <v>1.1399999999999864</v>
      </c>
      <c r="E15" s="1">
        <v>1973</v>
      </c>
      <c r="F15" s="4">
        <v>2.2200000000000273</v>
      </c>
      <c r="J15" s="3">
        <v>1.7699999999999818</v>
      </c>
    </row>
    <row r="16" spans="1:10">
      <c r="A16" s="1">
        <v>1973</v>
      </c>
      <c r="B16" s="4">
        <v>329.68</v>
      </c>
      <c r="C16" s="4">
        <f t="shared" si="0"/>
        <v>2.2200000000000273</v>
      </c>
      <c r="E16" s="1">
        <v>1974</v>
      </c>
      <c r="F16" s="4">
        <v>0.50999999999999091</v>
      </c>
      <c r="J16" s="3">
        <v>1.1399999999999864</v>
      </c>
    </row>
    <row r="17" spans="1:10">
      <c r="A17" s="1">
        <v>1974</v>
      </c>
      <c r="B17" s="4">
        <v>330.19</v>
      </c>
      <c r="C17" s="4">
        <f t="shared" si="0"/>
        <v>0.50999999999999091</v>
      </c>
      <c r="E17" s="1">
        <v>1975</v>
      </c>
      <c r="F17" s="4">
        <v>0.93999999999999773</v>
      </c>
      <c r="J17" s="3">
        <v>2.9599999999999795</v>
      </c>
    </row>
    <row r="18" spans="1:10">
      <c r="A18" s="1">
        <v>1975</v>
      </c>
      <c r="B18" s="4">
        <v>331.13</v>
      </c>
      <c r="C18" s="4">
        <f t="shared" si="0"/>
        <v>0.93999999999999773</v>
      </c>
      <c r="E18" s="1">
        <v>1976</v>
      </c>
      <c r="F18" s="4">
        <v>0.89999999999997726</v>
      </c>
      <c r="J18" s="3">
        <v>1.7000000000000455</v>
      </c>
    </row>
    <row r="19" spans="1:10">
      <c r="A19" s="1">
        <v>1976</v>
      </c>
      <c r="B19" s="4">
        <v>332.03</v>
      </c>
      <c r="C19" s="4">
        <f t="shared" si="0"/>
        <v>0.89999999999997726</v>
      </c>
      <c r="E19" s="1">
        <v>1977</v>
      </c>
      <c r="F19" s="4">
        <v>1.8100000000000023</v>
      </c>
      <c r="J19" s="3">
        <v>1.1699999999999591</v>
      </c>
    </row>
    <row r="20" spans="1:10">
      <c r="A20" s="1">
        <v>1977</v>
      </c>
      <c r="B20" s="4">
        <v>333.84</v>
      </c>
      <c r="C20" s="4">
        <f t="shared" si="0"/>
        <v>1.8100000000000023</v>
      </c>
      <c r="E20" s="1">
        <v>1978</v>
      </c>
      <c r="F20" s="4">
        <v>1.57000000000005</v>
      </c>
      <c r="J20" s="3">
        <v>1.6100000000000136</v>
      </c>
    </row>
    <row r="21" spans="1:10">
      <c r="A21" s="1">
        <v>1978</v>
      </c>
      <c r="B21" s="4">
        <v>335.41</v>
      </c>
      <c r="C21" s="4">
        <f t="shared" si="0"/>
        <v>1.57000000000005</v>
      </c>
      <c r="E21" s="1">
        <v>1979</v>
      </c>
      <c r="F21" s="4">
        <v>1.42999999999995</v>
      </c>
      <c r="J21" s="3">
        <v>2.1299999999999955</v>
      </c>
    </row>
    <row r="22" spans="1:10">
      <c r="A22" s="1">
        <v>1979</v>
      </c>
      <c r="B22" s="4">
        <v>336.84</v>
      </c>
      <c r="C22" s="4">
        <f t="shared" si="0"/>
        <v>1.42999999999995</v>
      </c>
      <c r="E22" s="1">
        <v>1980</v>
      </c>
      <c r="F22" s="4">
        <v>1.9200000000000159</v>
      </c>
      <c r="J22" s="3">
        <f>AVERAGE(J12:J21)</f>
        <v>1.6910000000000012</v>
      </c>
    </row>
    <row r="23" spans="1:10">
      <c r="A23" s="1">
        <v>1980</v>
      </c>
      <c r="B23" s="4">
        <v>338.76</v>
      </c>
      <c r="C23" s="4">
        <f t="shared" si="0"/>
        <v>1.9200000000000159</v>
      </c>
      <c r="E23" s="1">
        <v>1981</v>
      </c>
      <c r="F23" s="4">
        <v>1.3600000000000136</v>
      </c>
    </row>
    <row r="24" spans="1:10">
      <c r="A24" s="1">
        <v>1981</v>
      </c>
      <c r="B24" s="4">
        <v>340.12</v>
      </c>
      <c r="C24" s="4">
        <f t="shared" si="0"/>
        <v>1.3600000000000136</v>
      </c>
      <c r="E24" s="1">
        <v>1982</v>
      </c>
      <c r="F24" s="4">
        <v>1.3600000000000136</v>
      </c>
    </row>
    <row r="25" spans="1:10">
      <c r="A25" s="1">
        <v>1982</v>
      </c>
      <c r="B25" s="4">
        <v>341.48</v>
      </c>
      <c r="C25" s="4">
        <f t="shared" si="0"/>
        <v>1.3600000000000136</v>
      </c>
      <c r="E25" s="1">
        <v>1983</v>
      </c>
      <c r="F25" s="4">
        <v>1.6699999999999591</v>
      </c>
    </row>
    <row r="26" spans="1:10">
      <c r="A26" s="1">
        <v>1983</v>
      </c>
      <c r="B26" s="4">
        <v>343.15</v>
      </c>
      <c r="C26" s="4">
        <f t="shared" si="0"/>
        <v>1.6699999999999591</v>
      </c>
      <c r="E26" s="1">
        <v>1984</v>
      </c>
      <c r="F26" s="4">
        <v>1.7200000000000273</v>
      </c>
    </row>
    <row r="27" spans="1:10">
      <c r="A27" s="1">
        <v>1984</v>
      </c>
      <c r="B27" s="4">
        <v>344.87</v>
      </c>
      <c r="C27" s="4">
        <f t="shared" si="0"/>
        <v>1.7200000000000273</v>
      </c>
      <c r="E27" s="1">
        <v>1985</v>
      </c>
      <c r="F27" s="4">
        <v>1.4800000000000182</v>
      </c>
    </row>
    <row r="28" spans="1:10">
      <c r="A28" s="1">
        <v>1985</v>
      </c>
      <c r="B28" s="4">
        <v>346.35</v>
      </c>
      <c r="C28" s="4">
        <f t="shared" si="0"/>
        <v>1.4800000000000182</v>
      </c>
      <c r="E28" s="1">
        <v>1986</v>
      </c>
      <c r="F28" s="4">
        <v>1.2599999999999909</v>
      </c>
    </row>
    <row r="29" spans="1:10">
      <c r="A29" s="1">
        <v>1986</v>
      </c>
      <c r="B29" s="4">
        <v>347.61</v>
      </c>
      <c r="C29" s="4">
        <f t="shared" si="0"/>
        <v>1.2599999999999909</v>
      </c>
      <c r="E29" s="1">
        <v>1987</v>
      </c>
      <c r="F29" s="4">
        <v>1.6999999999999886</v>
      </c>
    </row>
    <row r="30" spans="1:10">
      <c r="A30" s="1">
        <v>1987</v>
      </c>
      <c r="B30" s="4">
        <v>349.31</v>
      </c>
      <c r="C30" s="4">
        <f t="shared" si="0"/>
        <v>1.6999999999999886</v>
      </c>
      <c r="E30" s="1">
        <v>1988</v>
      </c>
      <c r="F30" s="4">
        <v>2.3799999999999955</v>
      </c>
    </row>
    <row r="31" spans="1:10">
      <c r="A31" s="1">
        <v>1988</v>
      </c>
      <c r="B31" s="4">
        <v>351.69</v>
      </c>
      <c r="C31" s="4">
        <f t="shared" si="0"/>
        <v>2.3799999999999955</v>
      </c>
      <c r="E31" s="1">
        <v>1989</v>
      </c>
      <c r="F31" s="4">
        <v>1.5099999999999909</v>
      </c>
    </row>
    <row r="32" spans="1:10">
      <c r="A32" s="1">
        <v>1989</v>
      </c>
      <c r="B32" s="4">
        <v>353.2</v>
      </c>
      <c r="C32" s="4">
        <f t="shared" si="0"/>
        <v>1.5099999999999909</v>
      </c>
      <c r="E32" s="1">
        <v>1990</v>
      </c>
      <c r="F32" s="4">
        <v>1.25</v>
      </c>
    </row>
    <row r="33" spans="1:6">
      <c r="A33" s="1">
        <v>1990</v>
      </c>
      <c r="B33" s="4">
        <v>354.45</v>
      </c>
      <c r="C33" s="4">
        <f t="shared" si="0"/>
        <v>1.25</v>
      </c>
      <c r="E33" s="1">
        <v>1991</v>
      </c>
      <c r="F33" s="4">
        <v>1.25</v>
      </c>
    </row>
    <row r="34" spans="1:6">
      <c r="A34" s="1">
        <v>1991</v>
      </c>
      <c r="B34" s="4">
        <v>355.7</v>
      </c>
      <c r="C34" s="4">
        <f t="shared" si="0"/>
        <v>1.25</v>
      </c>
      <c r="E34" s="1">
        <v>1992</v>
      </c>
      <c r="F34" s="4">
        <v>0.84000000000003183</v>
      </c>
    </row>
    <row r="35" spans="1:6">
      <c r="A35" s="1">
        <v>1992</v>
      </c>
      <c r="B35" s="4">
        <v>356.54</v>
      </c>
      <c r="C35" s="4">
        <f t="shared" si="0"/>
        <v>0.84000000000003183</v>
      </c>
      <c r="E35" s="1">
        <v>1993</v>
      </c>
      <c r="F35" s="4">
        <v>0.66999999999995907</v>
      </c>
    </row>
    <row r="36" spans="1:6">
      <c r="A36" s="1">
        <v>1993</v>
      </c>
      <c r="B36" s="4">
        <v>357.21</v>
      </c>
      <c r="C36" s="4">
        <f t="shared" si="0"/>
        <v>0.66999999999995907</v>
      </c>
      <c r="E36" s="1">
        <v>1994</v>
      </c>
      <c r="F36" s="4">
        <v>1.75</v>
      </c>
    </row>
    <row r="37" spans="1:6">
      <c r="A37" s="1">
        <v>1994</v>
      </c>
      <c r="B37" s="4">
        <v>358.96</v>
      </c>
      <c r="C37" s="4">
        <f t="shared" si="0"/>
        <v>1.75</v>
      </c>
      <c r="E37" s="1">
        <v>1995</v>
      </c>
      <c r="F37" s="4">
        <v>2.0100000000000477</v>
      </c>
    </row>
    <row r="38" spans="1:6">
      <c r="A38" s="1">
        <v>1995</v>
      </c>
      <c r="B38" s="4">
        <v>360.97</v>
      </c>
      <c r="C38" s="4">
        <f t="shared" si="0"/>
        <v>2.0100000000000477</v>
      </c>
      <c r="E38" s="1">
        <v>1996</v>
      </c>
      <c r="F38" s="4">
        <v>1.7699999999999818</v>
      </c>
    </row>
    <row r="39" spans="1:6">
      <c r="A39" s="1">
        <v>1996</v>
      </c>
      <c r="B39" s="4">
        <v>362.74</v>
      </c>
      <c r="C39" s="4">
        <f t="shared" si="0"/>
        <v>1.7699999999999818</v>
      </c>
      <c r="E39" s="1">
        <v>1997</v>
      </c>
      <c r="F39" s="4">
        <v>1.1399999999999864</v>
      </c>
    </row>
    <row r="40" spans="1:6">
      <c r="A40" s="1">
        <v>1997</v>
      </c>
      <c r="B40" s="4">
        <v>363.88</v>
      </c>
      <c r="C40" s="4">
        <f t="shared" si="0"/>
        <v>1.1399999999999864</v>
      </c>
      <c r="E40" s="1">
        <v>1998</v>
      </c>
      <c r="F40" s="4">
        <v>2.9599999999999795</v>
      </c>
    </row>
    <row r="41" spans="1:6">
      <c r="A41" s="1">
        <v>1998</v>
      </c>
      <c r="B41" s="4">
        <v>366.84</v>
      </c>
      <c r="C41" s="4">
        <f t="shared" si="0"/>
        <v>2.9599999999999795</v>
      </c>
      <c r="E41" s="1">
        <v>1999</v>
      </c>
      <c r="F41" s="4">
        <v>1.7000000000000455</v>
      </c>
    </row>
    <row r="42" spans="1:6">
      <c r="A42" s="1">
        <v>1999</v>
      </c>
      <c r="B42" s="4">
        <v>368.54</v>
      </c>
      <c r="C42" s="4">
        <f t="shared" si="0"/>
        <v>1.7000000000000455</v>
      </c>
      <c r="E42" s="1">
        <v>2000</v>
      </c>
      <c r="F42" s="4">
        <v>1.1699999999999591</v>
      </c>
    </row>
    <row r="43" spans="1:6">
      <c r="A43" s="1">
        <v>2000</v>
      </c>
      <c r="B43" s="4">
        <v>369.71</v>
      </c>
      <c r="C43" s="4">
        <f t="shared" si="0"/>
        <v>1.1699999999999591</v>
      </c>
      <c r="E43" s="1">
        <v>2001</v>
      </c>
      <c r="F43" s="4">
        <v>1.6100000000000136</v>
      </c>
    </row>
    <row r="44" spans="1:6">
      <c r="A44" s="1">
        <v>2001</v>
      </c>
      <c r="B44" s="4">
        <v>371.32</v>
      </c>
      <c r="C44" s="4">
        <f t="shared" si="0"/>
        <v>1.6100000000000136</v>
      </c>
      <c r="E44" s="1">
        <v>2002</v>
      </c>
      <c r="F44" s="4">
        <v>2.1299999999999955</v>
      </c>
    </row>
    <row r="45" spans="1:6">
      <c r="A45" s="1">
        <v>2002</v>
      </c>
      <c r="B45" s="4">
        <v>373.45</v>
      </c>
      <c r="C45" s="4">
        <f t="shared" si="0"/>
        <v>2.1299999999999955</v>
      </c>
      <c r="E45" s="1">
        <v>2003</v>
      </c>
      <c r="F45" s="4">
        <v>2.5300000000000296</v>
      </c>
    </row>
    <row r="46" spans="1:6">
      <c r="A46" s="1">
        <v>2003</v>
      </c>
      <c r="B46" s="4">
        <v>375.98</v>
      </c>
      <c r="C46" s="4">
        <f t="shared" si="0"/>
        <v>2.5300000000000296</v>
      </c>
      <c r="E46" s="1">
        <v>2004</v>
      </c>
      <c r="F46" s="4">
        <v>1.7199999999999704</v>
      </c>
    </row>
    <row r="47" spans="1:6">
      <c r="A47" s="8">
        <v>2004</v>
      </c>
      <c r="B47" s="9">
        <v>377.7</v>
      </c>
      <c r="C47" s="9">
        <f t="shared" si="0"/>
        <v>1.7199999999999704</v>
      </c>
      <c r="E47" s="1">
        <v>2005</v>
      </c>
      <c r="F47" s="4">
        <v>2.2800000000000296</v>
      </c>
    </row>
    <row r="48" spans="1:6">
      <c r="A48" s="1">
        <v>2005</v>
      </c>
      <c r="B48" s="4">
        <v>379.98</v>
      </c>
      <c r="C48" s="4">
        <f t="shared" si="0"/>
        <v>2.2800000000000296</v>
      </c>
      <c r="E48" s="1">
        <v>2006</v>
      </c>
      <c r="F48" s="4">
        <v>2.1099999999999568</v>
      </c>
    </row>
    <row r="49" spans="1:6">
      <c r="A49" s="1">
        <v>2006</v>
      </c>
      <c r="B49" s="4">
        <v>382.09</v>
      </c>
      <c r="C49" s="4">
        <f t="shared" si="0"/>
        <v>2.1099999999999568</v>
      </c>
      <c r="E49" s="1">
        <v>2007</v>
      </c>
      <c r="F49" s="4">
        <v>1.9300000000000068</v>
      </c>
    </row>
    <row r="50" spans="1:6">
      <c r="A50" s="1">
        <v>2007</v>
      </c>
      <c r="B50" s="4">
        <v>384.02</v>
      </c>
      <c r="C50" s="4">
        <f t="shared" si="0"/>
        <v>1.9300000000000068</v>
      </c>
      <c r="E50" s="1">
        <v>2008</v>
      </c>
      <c r="F50" s="4">
        <v>1.8100000000000023</v>
      </c>
    </row>
    <row r="51" spans="1:6">
      <c r="A51" s="1">
        <v>2008</v>
      </c>
      <c r="B51" s="4">
        <v>385.83</v>
      </c>
      <c r="C51" s="4">
        <f t="shared" si="0"/>
        <v>1.8100000000000023</v>
      </c>
      <c r="E51" s="1">
        <v>2009</v>
      </c>
      <c r="F51" s="4">
        <v>1.8100000000000023</v>
      </c>
    </row>
    <row r="52" spans="1:6">
      <c r="A52" s="1">
        <v>2009</v>
      </c>
      <c r="B52" s="4">
        <v>387.64</v>
      </c>
      <c r="C52" s="4">
        <f t="shared" si="0"/>
        <v>1.8100000000000023</v>
      </c>
      <c r="E52" s="1">
        <v>2010</v>
      </c>
      <c r="F52" s="4">
        <v>2.4600000000000364</v>
      </c>
    </row>
    <row r="53" spans="1:6">
      <c r="A53" s="1">
        <v>2010</v>
      </c>
      <c r="B53" s="4">
        <v>390.1</v>
      </c>
      <c r="C53" s="4">
        <f t="shared" si="0"/>
        <v>2.4600000000000364</v>
      </c>
      <c r="E53" s="1">
        <v>2011</v>
      </c>
      <c r="F53" s="4">
        <v>1.75</v>
      </c>
    </row>
    <row r="54" spans="1:6">
      <c r="A54" s="1">
        <v>2011</v>
      </c>
      <c r="B54" s="4">
        <v>391.85</v>
      </c>
      <c r="C54" s="4">
        <f t="shared" si="0"/>
        <v>1.75</v>
      </c>
      <c r="E54" s="1">
        <v>2012</v>
      </c>
      <c r="F54" s="4">
        <v>2.2099999999999795</v>
      </c>
    </row>
    <row r="55" spans="1:6">
      <c r="A55" s="1">
        <v>2012</v>
      </c>
      <c r="B55" s="4">
        <v>394.06</v>
      </c>
      <c r="C55" s="4">
        <f t="shared" si="0"/>
        <v>2.2099999999999795</v>
      </c>
      <c r="E55" s="1">
        <v>2013</v>
      </c>
      <c r="F55" s="4">
        <v>2.6800000000000068</v>
      </c>
    </row>
    <row r="56" spans="1:6">
      <c r="A56" s="1">
        <v>2013</v>
      </c>
      <c r="B56" s="4">
        <v>396.74</v>
      </c>
      <c r="C56" s="4">
        <f t="shared" si="0"/>
        <v>2.6800000000000068</v>
      </c>
      <c r="E56" s="1">
        <v>2014</v>
      </c>
      <c r="F56" s="4">
        <v>2.0699999999999932</v>
      </c>
    </row>
    <row r="57" spans="1:6">
      <c r="A57" s="1">
        <v>2014</v>
      </c>
      <c r="B57" s="4">
        <v>398.81</v>
      </c>
      <c r="C57" s="4">
        <f t="shared" si="0"/>
        <v>2.0699999999999932</v>
      </c>
      <c r="E57" s="1">
        <v>2015</v>
      </c>
      <c r="F57" s="4">
        <v>2.1999999999999886</v>
      </c>
    </row>
    <row r="58" spans="1:6">
      <c r="A58" s="1">
        <v>2015</v>
      </c>
      <c r="B58" s="4">
        <v>401.01</v>
      </c>
      <c r="C58" s="4">
        <f t="shared" si="0"/>
        <v>2.1999999999999886</v>
      </c>
      <c r="E58" s="1">
        <v>2016</v>
      </c>
      <c r="F58" s="4">
        <v>3.4000000000000341</v>
      </c>
    </row>
    <row r="59" spans="1:6">
      <c r="A59" s="1">
        <v>2016</v>
      </c>
      <c r="B59" s="4">
        <v>404.41</v>
      </c>
      <c r="C59" s="4">
        <f t="shared" si="0"/>
        <v>3.4000000000000341</v>
      </c>
      <c r="E59" s="1">
        <v>2017</v>
      </c>
      <c r="F59" s="4">
        <v>2.3499999999999659</v>
      </c>
    </row>
    <row r="60" spans="1:6">
      <c r="A60" s="1">
        <v>2017</v>
      </c>
      <c r="B60" s="4">
        <v>406.76</v>
      </c>
      <c r="C60" s="4">
        <f t="shared" si="0"/>
        <v>2.3499999999999659</v>
      </c>
      <c r="E60" s="1">
        <v>2018</v>
      </c>
      <c r="F60" s="4">
        <v>1.9600000000000364</v>
      </c>
    </row>
    <row r="61" spans="1:6">
      <c r="A61" s="1">
        <v>2018</v>
      </c>
      <c r="B61" s="4">
        <v>408.72</v>
      </c>
      <c r="C61" s="4">
        <f t="shared" si="0"/>
        <v>1.9600000000000364</v>
      </c>
      <c r="E61" s="1">
        <v>2019</v>
      </c>
      <c r="F61" s="4">
        <v>2.9399999999999977</v>
      </c>
    </row>
    <row r="62" spans="1:6">
      <c r="A62" s="1">
        <v>2019</v>
      </c>
      <c r="B62" s="4">
        <v>411.66</v>
      </c>
      <c r="C62" s="4">
        <f t="shared" si="0"/>
        <v>2.9399999999999977</v>
      </c>
      <c r="E62" s="1">
        <v>2020</v>
      </c>
      <c r="F62" s="4">
        <v>2.5799999999999841</v>
      </c>
    </row>
    <row r="63" spans="1:6">
      <c r="A63" s="1">
        <v>2020</v>
      </c>
      <c r="B63" s="4">
        <v>414.24</v>
      </c>
      <c r="C63" s="4">
        <f t="shared" si="0"/>
        <v>2.5799999999999841</v>
      </c>
      <c r="E63" s="1">
        <v>2021</v>
      </c>
      <c r="F63" s="4">
        <v>2.2099999999999795</v>
      </c>
    </row>
    <row r="64" spans="1:6">
      <c r="A64" s="1">
        <v>2021</v>
      </c>
      <c r="B64" s="4">
        <v>416.45</v>
      </c>
      <c r="C64" s="4">
        <f t="shared" si="0"/>
        <v>2.2099999999999795</v>
      </c>
    </row>
    <row r="65" spans="3:3">
      <c r="C65" s="4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156B-5394-440A-B2D8-E85BC9EBA488}">
  <dimension ref="A2:B66"/>
  <sheetViews>
    <sheetView workbookViewId="0">
      <selection activeCell="AF41" sqref="AF41"/>
    </sheetView>
  </sheetViews>
  <sheetFormatPr defaultRowHeight="15.6"/>
  <cols>
    <col min="1" max="1" width="9" bestFit="1" customWidth="1"/>
    <col min="2" max="2" width="13.796875" bestFit="1" customWidth="1"/>
  </cols>
  <sheetData>
    <row r="2" spans="1:2">
      <c r="A2" s="6" t="s">
        <v>3</v>
      </c>
      <c r="B2" t="s">
        <v>2</v>
      </c>
    </row>
    <row r="3" spans="1:2">
      <c r="A3" s="7">
        <v>1959</v>
      </c>
      <c r="B3" s="5">
        <v>315.98</v>
      </c>
    </row>
    <row r="4" spans="1:2">
      <c r="A4" s="7">
        <v>1960</v>
      </c>
      <c r="B4" s="5">
        <v>316.91000000000003</v>
      </c>
    </row>
    <row r="5" spans="1:2">
      <c r="A5" s="7">
        <v>1961</v>
      </c>
      <c r="B5" s="5">
        <v>317.64</v>
      </c>
    </row>
    <row r="6" spans="1:2">
      <c r="A6" s="7">
        <v>1962</v>
      </c>
      <c r="B6" s="5">
        <v>318.45</v>
      </c>
    </row>
    <row r="7" spans="1:2">
      <c r="A7" s="7">
        <v>1963</v>
      </c>
      <c r="B7" s="5">
        <v>318.99</v>
      </c>
    </row>
    <row r="8" spans="1:2">
      <c r="A8" s="7">
        <v>1964</v>
      </c>
      <c r="B8" s="5">
        <v>319.62</v>
      </c>
    </row>
    <row r="9" spans="1:2">
      <c r="A9" s="7">
        <v>1965</v>
      </c>
      <c r="B9" s="5">
        <v>320.04000000000002</v>
      </c>
    </row>
    <row r="10" spans="1:2">
      <c r="A10" s="7">
        <v>1966</v>
      </c>
      <c r="B10" s="5">
        <v>321.37</v>
      </c>
    </row>
    <row r="11" spans="1:2">
      <c r="A11" s="7">
        <v>1967</v>
      </c>
      <c r="B11" s="5">
        <v>322.18</v>
      </c>
    </row>
    <row r="12" spans="1:2">
      <c r="A12" s="7">
        <v>1968</v>
      </c>
      <c r="B12" s="5">
        <v>323.05</v>
      </c>
    </row>
    <row r="13" spans="1:2">
      <c r="A13" s="7">
        <v>1969</v>
      </c>
      <c r="B13" s="5">
        <v>324.62</v>
      </c>
    </row>
    <row r="14" spans="1:2">
      <c r="A14" s="7">
        <v>1970</v>
      </c>
      <c r="B14" s="5">
        <v>325.68</v>
      </c>
    </row>
    <row r="15" spans="1:2">
      <c r="A15" s="7">
        <v>1971</v>
      </c>
      <c r="B15" s="5">
        <v>326.32</v>
      </c>
    </row>
    <row r="16" spans="1:2">
      <c r="A16" s="7">
        <v>1972</v>
      </c>
      <c r="B16" s="5">
        <v>327.45999999999998</v>
      </c>
    </row>
    <row r="17" spans="1:2">
      <c r="A17" s="7">
        <v>1973</v>
      </c>
      <c r="B17" s="5">
        <v>329.68</v>
      </c>
    </row>
    <row r="18" spans="1:2">
      <c r="A18" s="7">
        <v>1974</v>
      </c>
      <c r="B18" s="5">
        <v>330.19</v>
      </c>
    </row>
    <row r="19" spans="1:2">
      <c r="A19" s="7">
        <v>1975</v>
      </c>
      <c r="B19" s="5">
        <v>331.13</v>
      </c>
    </row>
    <row r="20" spans="1:2">
      <c r="A20" s="7">
        <v>1976</v>
      </c>
      <c r="B20" s="5">
        <v>332.03</v>
      </c>
    </row>
    <row r="21" spans="1:2">
      <c r="A21" s="7">
        <v>1977</v>
      </c>
      <c r="B21" s="5">
        <v>333.84</v>
      </c>
    </row>
    <row r="22" spans="1:2">
      <c r="A22" s="7">
        <v>1978</v>
      </c>
      <c r="B22" s="5">
        <v>335.41</v>
      </c>
    </row>
    <row r="23" spans="1:2">
      <c r="A23" s="7">
        <v>1979</v>
      </c>
      <c r="B23" s="5">
        <v>336.84</v>
      </c>
    </row>
    <row r="24" spans="1:2">
      <c r="A24" s="7">
        <v>1980</v>
      </c>
      <c r="B24" s="5">
        <v>338.76</v>
      </c>
    </row>
    <row r="25" spans="1:2">
      <c r="A25" s="7">
        <v>1981</v>
      </c>
      <c r="B25" s="5">
        <v>340.12</v>
      </c>
    </row>
    <row r="26" spans="1:2">
      <c r="A26" s="7">
        <v>1982</v>
      </c>
      <c r="B26" s="5">
        <v>341.48</v>
      </c>
    </row>
    <row r="27" spans="1:2">
      <c r="A27" s="7">
        <v>1983</v>
      </c>
      <c r="B27" s="5">
        <v>343.15</v>
      </c>
    </row>
    <row r="28" spans="1:2">
      <c r="A28" s="7">
        <v>1984</v>
      </c>
      <c r="B28" s="5">
        <v>344.87</v>
      </c>
    </row>
    <row r="29" spans="1:2">
      <c r="A29" s="7">
        <v>1985</v>
      </c>
      <c r="B29" s="5">
        <v>346.35</v>
      </c>
    </row>
    <row r="30" spans="1:2">
      <c r="A30" s="7">
        <v>1986</v>
      </c>
      <c r="B30" s="5">
        <v>347.61</v>
      </c>
    </row>
    <row r="31" spans="1:2">
      <c r="A31" s="7">
        <v>1987</v>
      </c>
      <c r="B31" s="5">
        <v>349.31</v>
      </c>
    </row>
    <row r="32" spans="1:2">
      <c r="A32" s="7">
        <v>1988</v>
      </c>
      <c r="B32" s="5">
        <v>351.69</v>
      </c>
    </row>
    <row r="33" spans="1:2">
      <c r="A33" s="7">
        <v>1989</v>
      </c>
      <c r="B33" s="5">
        <v>353.2</v>
      </c>
    </row>
    <row r="34" spans="1:2">
      <c r="A34" s="7">
        <v>1990</v>
      </c>
      <c r="B34" s="5">
        <v>354.45</v>
      </c>
    </row>
    <row r="35" spans="1:2">
      <c r="A35" s="7">
        <v>1991</v>
      </c>
      <c r="B35" s="5">
        <v>355.7</v>
      </c>
    </row>
    <row r="36" spans="1:2">
      <c r="A36" s="7">
        <v>1992</v>
      </c>
      <c r="B36" s="5">
        <v>356.54</v>
      </c>
    </row>
    <row r="37" spans="1:2">
      <c r="A37" s="7">
        <v>1993</v>
      </c>
      <c r="B37" s="5">
        <v>357.21</v>
      </c>
    </row>
    <row r="38" spans="1:2">
      <c r="A38" s="7">
        <v>1994</v>
      </c>
      <c r="B38" s="5">
        <v>358.96</v>
      </c>
    </row>
    <row r="39" spans="1:2">
      <c r="A39" s="7">
        <v>1995</v>
      </c>
      <c r="B39" s="5">
        <v>360.97</v>
      </c>
    </row>
    <row r="40" spans="1:2">
      <c r="A40" s="7">
        <v>1996</v>
      </c>
      <c r="B40" s="5">
        <v>362.74</v>
      </c>
    </row>
    <row r="41" spans="1:2">
      <c r="A41" s="7">
        <v>1997</v>
      </c>
      <c r="B41" s="5">
        <v>363.88</v>
      </c>
    </row>
    <row r="42" spans="1:2">
      <c r="A42" s="7">
        <v>1998</v>
      </c>
      <c r="B42" s="5">
        <v>366.84</v>
      </c>
    </row>
    <row r="43" spans="1:2">
      <c r="A43" s="7">
        <v>1999</v>
      </c>
      <c r="B43" s="5">
        <v>368.54</v>
      </c>
    </row>
    <row r="44" spans="1:2">
      <c r="A44" s="7">
        <v>2000</v>
      </c>
      <c r="B44" s="5">
        <v>369.71</v>
      </c>
    </row>
    <row r="45" spans="1:2">
      <c r="A45" s="7">
        <v>2001</v>
      </c>
      <c r="B45" s="5">
        <v>371.32</v>
      </c>
    </row>
    <row r="46" spans="1:2">
      <c r="A46" s="7">
        <v>2002</v>
      </c>
      <c r="B46" s="5">
        <v>373.45</v>
      </c>
    </row>
    <row r="47" spans="1:2">
      <c r="A47" s="7">
        <v>2003</v>
      </c>
      <c r="B47" s="5">
        <v>375.98</v>
      </c>
    </row>
    <row r="48" spans="1:2">
      <c r="A48" s="7">
        <v>2004</v>
      </c>
      <c r="B48" s="5">
        <v>377.7</v>
      </c>
    </row>
    <row r="49" spans="1:2">
      <c r="A49" s="7">
        <v>2005</v>
      </c>
      <c r="B49" s="5">
        <v>379.98</v>
      </c>
    </row>
    <row r="50" spans="1:2">
      <c r="A50" s="7">
        <v>2006</v>
      </c>
      <c r="B50" s="5">
        <v>382.09</v>
      </c>
    </row>
    <row r="51" spans="1:2">
      <c r="A51" s="7">
        <v>2007</v>
      </c>
      <c r="B51" s="5">
        <v>384.02</v>
      </c>
    </row>
    <row r="52" spans="1:2">
      <c r="A52" s="7">
        <v>2008</v>
      </c>
      <c r="B52" s="5">
        <v>385.83</v>
      </c>
    </row>
    <row r="53" spans="1:2">
      <c r="A53" s="7">
        <v>2009</v>
      </c>
      <c r="B53" s="5">
        <v>387.64</v>
      </c>
    </row>
    <row r="54" spans="1:2">
      <c r="A54" s="7">
        <v>2010</v>
      </c>
      <c r="B54" s="5">
        <v>390.1</v>
      </c>
    </row>
    <row r="55" spans="1:2">
      <c r="A55" s="7">
        <v>2011</v>
      </c>
      <c r="B55" s="5">
        <v>391.85</v>
      </c>
    </row>
    <row r="56" spans="1:2">
      <c r="A56" s="7">
        <v>2012</v>
      </c>
      <c r="B56" s="5">
        <v>394.06</v>
      </c>
    </row>
    <row r="57" spans="1:2">
      <c r="A57" s="7">
        <v>2013</v>
      </c>
      <c r="B57" s="5">
        <v>396.74</v>
      </c>
    </row>
    <row r="58" spans="1:2">
      <c r="A58" s="7">
        <v>2014</v>
      </c>
      <c r="B58" s="5">
        <v>398.81</v>
      </c>
    </row>
    <row r="59" spans="1:2">
      <c r="A59" s="7">
        <v>2015</v>
      </c>
      <c r="B59" s="5">
        <v>401.01</v>
      </c>
    </row>
    <row r="60" spans="1:2">
      <c r="A60" s="7">
        <v>2016</v>
      </c>
      <c r="B60" s="5">
        <v>404.41</v>
      </c>
    </row>
    <row r="61" spans="1:2">
      <c r="A61" s="7">
        <v>2017</v>
      </c>
      <c r="B61" s="5">
        <v>406.76</v>
      </c>
    </row>
    <row r="62" spans="1:2">
      <c r="A62" s="7">
        <v>2018</v>
      </c>
      <c r="B62" s="5">
        <v>408.72</v>
      </c>
    </row>
    <row r="63" spans="1:2">
      <c r="A63" s="7">
        <v>2019</v>
      </c>
      <c r="B63" s="5">
        <v>411.66</v>
      </c>
    </row>
    <row r="64" spans="1:2">
      <c r="A64" s="7">
        <v>2020</v>
      </c>
      <c r="B64" s="5">
        <v>414.24</v>
      </c>
    </row>
    <row r="65" spans="1:2">
      <c r="A65" s="7">
        <v>2021</v>
      </c>
      <c r="B65" s="5">
        <v>416.45</v>
      </c>
    </row>
    <row r="66" spans="1:2">
      <c r="A66" s="7" t="s">
        <v>4</v>
      </c>
      <c r="B66" s="5">
        <v>357.33857142857147</v>
      </c>
    </row>
  </sheetData>
  <phoneticPr fontId="3" type="noConversion"/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6383-7CED-4D6B-A298-C68334662C48}">
  <dimension ref="A1:C64"/>
  <sheetViews>
    <sheetView topLeftCell="A24" workbookViewId="0">
      <selection activeCell="C1" sqref="C1"/>
    </sheetView>
  </sheetViews>
  <sheetFormatPr defaultRowHeight="15.6"/>
  <sheetData>
    <row r="1" spans="1:3">
      <c r="A1" s="2" t="s">
        <v>0</v>
      </c>
      <c r="B1" s="4" t="s">
        <v>1</v>
      </c>
      <c r="C1" s="10" t="s">
        <v>8</v>
      </c>
    </row>
    <row r="2" spans="1:3">
      <c r="A2" s="1">
        <v>1959</v>
      </c>
      <c r="B2" s="4">
        <v>315.98</v>
      </c>
      <c r="C2" s="11">
        <v>0.03</v>
      </c>
    </row>
    <row r="3" spans="1:3">
      <c r="A3" s="1">
        <v>1960</v>
      </c>
      <c r="B3" s="4">
        <v>316.91000000000003</v>
      </c>
      <c r="C3" s="11">
        <v>-0.03</v>
      </c>
    </row>
    <row r="4" spans="1:3">
      <c r="A4" s="1">
        <v>1961</v>
      </c>
      <c r="B4" s="4">
        <v>317.64</v>
      </c>
      <c r="C4" s="11">
        <v>0.06</v>
      </c>
    </row>
    <row r="5" spans="1:3">
      <c r="A5" s="1">
        <v>1962</v>
      </c>
      <c r="B5" s="4">
        <v>318.45</v>
      </c>
      <c r="C5" s="11">
        <v>0.03</v>
      </c>
    </row>
    <row r="6" spans="1:3">
      <c r="A6" s="1">
        <v>1963</v>
      </c>
      <c r="B6" s="4">
        <v>318.99</v>
      </c>
      <c r="C6" s="11">
        <v>0.05</v>
      </c>
    </row>
    <row r="7" spans="1:3">
      <c r="A7" s="1">
        <v>1964</v>
      </c>
      <c r="B7" s="4">
        <v>319.62</v>
      </c>
      <c r="C7" s="11">
        <v>-0.2</v>
      </c>
    </row>
    <row r="8" spans="1:3">
      <c r="A8" s="1">
        <v>1965</v>
      </c>
      <c r="B8" s="4">
        <v>320.04000000000002</v>
      </c>
      <c r="C8" s="11">
        <v>-0.11</v>
      </c>
    </row>
    <row r="9" spans="1:3">
      <c r="A9" s="1">
        <v>1966</v>
      </c>
      <c r="B9" s="4">
        <v>321.37</v>
      </c>
      <c r="C9" s="11">
        <v>-0.06</v>
      </c>
    </row>
    <row r="10" spans="1:3">
      <c r="A10" s="1">
        <v>1967</v>
      </c>
      <c r="B10" s="4">
        <v>322.18</v>
      </c>
      <c r="C10" s="11">
        <v>-0.02</v>
      </c>
    </row>
    <row r="11" spans="1:3">
      <c r="A11" s="1">
        <v>1968</v>
      </c>
      <c r="B11" s="4">
        <v>323.05</v>
      </c>
      <c r="C11" s="11">
        <v>-0.08</v>
      </c>
    </row>
    <row r="12" spans="1:3">
      <c r="A12" s="1">
        <v>1969</v>
      </c>
      <c r="B12" s="4">
        <v>324.62</v>
      </c>
      <c r="C12" s="11">
        <v>0.05</v>
      </c>
    </row>
    <row r="13" spans="1:3">
      <c r="A13" s="1">
        <v>1970</v>
      </c>
      <c r="B13" s="4">
        <v>325.68</v>
      </c>
      <c r="C13" s="11">
        <v>0.03</v>
      </c>
    </row>
    <row r="14" spans="1:3">
      <c r="A14" s="1">
        <v>1971</v>
      </c>
      <c r="B14" s="4">
        <v>326.32</v>
      </c>
      <c r="C14" s="11">
        <v>-0.08</v>
      </c>
    </row>
    <row r="15" spans="1:3">
      <c r="A15" s="1">
        <v>1972</v>
      </c>
      <c r="B15" s="4">
        <v>327.45999999999998</v>
      </c>
      <c r="C15" s="11">
        <v>0.01</v>
      </c>
    </row>
    <row r="16" spans="1:3">
      <c r="A16" s="1">
        <v>1973</v>
      </c>
      <c r="B16" s="4">
        <v>329.68</v>
      </c>
      <c r="C16" s="11">
        <v>0.16</v>
      </c>
    </row>
    <row r="17" spans="1:3">
      <c r="A17" s="1">
        <v>1974</v>
      </c>
      <c r="B17" s="4">
        <v>330.19</v>
      </c>
      <c r="C17" s="11">
        <v>-7.0000000000000007E-2</v>
      </c>
    </row>
    <row r="18" spans="1:3">
      <c r="A18" s="1">
        <v>1975</v>
      </c>
      <c r="B18" s="4">
        <v>331.13</v>
      </c>
      <c r="C18" s="11">
        <v>-0.01</v>
      </c>
    </row>
    <row r="19" spans="1:3">
      <c r="A19" s="1">
        <v>1976</v>
      </c>
      <c r="B19" s="4">
        <v>332.03</v>
      </c>
      <c r="C19" s="11">
        <v>-0.1</v>
      </c>
    </row>
    <row r="20" spans="1:3">
      <c r="A20" s="1">
        <v>1977</v>
      </c>
      <c r="B20" s="4">
        <v>333.84</v>
      </c>
      <c r="C20" s="11">
        <v>0.18</v>
      </c>
    </row>
    <row r="21" spans="1:3">
      <c r="A21" s="1">
        <v>1978</v>
      </c>
      <c r="B21" s="4">
        <v>335.41</v>
      </c>
      <c r="C21" s="11">
        <v>7.0000000000000007E-2</v>
      </c>
    </row>
    <row r="22" spans="1:3">
      <c r="A22" s="1">
        <v>1979</v>
      </c>
      <c r="B22" s="4">
        <v>336.84</v>
      </c>
      <c r="C22" s="11">
        <v>0.16</v>
      </c>
    </row>
    <row r="23" spans="1:3">
      <c r="A23" s="1">
        <v>1980</v>
      </c>
      <c r="B23" s="4">
        <v>338.76</v>
      </c>
      <c r="C23" s="11">
        <v>0.26</v>
      </c>
    </row>
    <row r="24" spans="1:3">
      <c r="A24" s="1">
        <v>1981</v>
      </c>
      <c r="B24" s="4">
        <v>340.12</v>
      </c>
      <c r="C24" s="11">
        <v>0.32</v>
      </c>
    </row>
    <row r="25" spans="1:3">
      <c r="A25" s="1">
        <v>1982</v>
      </c>
      <c r="B25" s="4">
        <v>341.48</v>
      </c>
      <c r="C25" s="11">
        <v>0.14000000000000001</v>
      </c>
    </row>
    <row r="26" spans="1:3">
      <c r="A26" s="1">
        <v>1983</v>
      </c>
      <c r="B26" s="4">
        <v>343.15</v>
      </c>
      <c r="C26" s="11">
        <v>0.31</v>
      </c>
    </row>
    <row r="27" spans="1:3">
      <c r="A27" s="1">
        <v>1984</v>
      </c>
      <c r="B27" s="4">
        <v>344.87</v>
      </c>
      <c r="C27" s="11">
        <v>0.16</v>
      </c>
    </row>
    <row r="28" spans="1:3">
      <c r="A28" s="1">
        <v>1985</v>
      </c>
      <c r="B28" s="4">
        <v>346.35</v>
      </c>
      <c r="C28" s="11">
        <v>0.12</v>
      </c>
    </row>
    <row r="29" spans="1:3">
      <c r="A29" s="1">
        <v>1986</v>
      </c>
      <c r="B29" s="4">
        <v>347.61</v>
      </c>
      <c r="C29" s="11">
        <v>0.18</v>
      </c>
    </row>
    <row r="30" spans="1:3">
      <c r="A30" s="1">
        <v>1987</v>
      </c>
      <c r="B30" s="4">
        <v>349.31</v>
      </c>
      <c r="C30" s="11">
        <v>0.32</v>
      </c>
    </row>
    <row r="31" spans="1:3">
      <c r="A31" s="1">
        <v>1988</v>
      </c>
      <c r="B31" s="4">
        <v>351.69</v>
      </c>
      <c r="C31" s="11">
        <v>0.39</v>
      </c>
    </row>
    <row r="32" spans="1:3">
      <c r="A32" s="1">
        <v>1989</v>
      </c>
      <c r="B32" s="4">
        <v>353.2</v>
      </c>
      <c r="C32" s="11">
        <v>0.27</v>
      </c>
    </row>
    <row r="33" spans="1:3">
      <c r="A33" s="1">
        <v>1990</v>
      </c>
      <c r="B33" s="4">
        <v>354.45</v>
      </c>
      <c r="C33" s="11">
        <v>0.45</v>
      </c>
    </row>
    <row r="34" spans="1:3">
      <c r="A34" s="1">
        <v>1991</v>
      </c>
      <c r="B34" s="4">
        <v>355.7</v>
      </c>
      <c r="C34" s="11">
        <v>0.4</v>
      </c>
    </row>
    <row r="35" spans="1:3">
      <c r="A35" s="1">
        <v>1992</v>
      </c>
      <c r="B35" s="4">
        <v>356.54</v>
      </c>
      <c r="C35" s="11">
        <v>0.22</v>
      </c>
    </row>
    <row r="36" spans="1:3">
      <c r="A36" s="1">
        <v>1993</v>
      </c>
      <c r="B36" s="4">
        <v>357.21</v>
      </c>
      <c r="C36" s="11">
        <v>0.23</v>
      </c>
    </row>
    <row r="37" spans="1:3">
      <c r="A37" s="1">
        <v>1994</v>
      </c>
      <c r="B37" s="4">
        <v>358.96</v>
      </c>
      <c r="C37" s="11">
        <v>0.32</v>
      </c>
    </row>
    <row r="38" spans="1:3">
      <c r="A38" s="1">
        <v>1995</v>
      </c>
      <c r="B38" s="4">
        <v>360.97</v>
      </c>
      <c r="C38" s="11">
        <v>0.45</v>
      </c>
    </row>
    <row r="39" spans="1:3">
      <c r="A39" s="1">
        <v>1996</v>
      </c>
      <c r="B39" s="4">
        <v>362.74</v>
      </c>
      <c r="C39" s="11">
        <v>0.33</v>
      </c>
    </row>
    <row r="40" spans="1:3">
      <c r="A40" s="1">
        <v>1997</v>
      </c>
      <c r="B40" s="4">
        <v>363.88</v>
      </c>
      <c r="C40" s="11">
        <v>0.46</v>
      </c>
    </row>
    <row r="41" spans="1:3">
      <c r="A41" s="1">
        <v>1998</v>
      </c>
      <c r="B41" s="4">
        <v>366.84</v>
      </c>
      <c r="C41" s="11">
        <v>0.61</v>
      </c>
    </row>
    <row r="42" spans="1:3">
      <c r="A42" s="1">
        <v>1999</v>
      </c>
      <c r="B42" s="4">
        <v>368.54</v>
      </c>
      <c r="C42" s="11">
        <v>0.38</v>
      </c>
    </row>
    <row r="43" spans="1:3">
      <c r="A43" s="1">
        <v>2000</v>
      </c>
      <c r="B43" s="4">
        <v>369.71</v>
      </c>
      <c r="C43" s="11">
        <v>0.39</v>
      </c>
    </row>
    <row r="44" spans="1:3">
      <c r="A44" s="1">
        <v>2001</v>
      </c>
      <c r="B44" s="4">
        <v>371.32</v>
      </c>
      <c r="C44" s="11">
        <v>0.53</v>
      </c>
    </row>
    <row r="45" spans="1:3">
      <c r="A45" s="1">
        <v>2002</v>
      </c>
      <c r="B45" s="4">
        <v>373.45</v>
      </c>
      <c r="C45" s="11">
        <v>0.63</v>
      </c>
    </row>
    <row r="46" spans="1:3">
      <c r="A46" s="1">
        <v>2003</v>
      </c>
      <c r="B46" s="4">
        <v>375.98</v>
      </c>
      <c r="C46" s="11">
        <v>0.62</v>
      </c>
    </row>
    <row r="47" spans="1:3">
      <c r="A47" s="8">
        <v>2004</v>
      </c>
      <c r="B47" s="9">
        <v>377.7</v>
      </c>
      <c r="C47" s="11">
        <v>0.53</v>
      </c>
    </row>
    <row r="48" spans="1:3">
      <c r="A48" s="1">
        <v>2005</v>
      </c>
      <c r="B48" s="4">
        <v>379.98</v>
      </c>
      <c r="C48" s="11">
        <v>0.67</v>
      </c>
    </row>
    <row r="49" spans="1:3">
      <c r="A49" s="1">
        <v>2006</v>
      </c>
      <c r="B49" s="4">
        <v>382.09</v>
      </c>
      <c r="C49" s="11">
        <v>0.63</v>
      </c>
    </row>
    <row r="50" spans="1:3">
      <c r="A50" s="1">
        <v>2007</v>
      </c>
      <c r="B50" s="4">
        <v>384.02</v>
      </c>
      <c r="C50" s="11">
        <v>0.66</v>
      </c>
    </row>
    <row r="51" spans="1:3">
      <c r="A51" s="1">
        <v>2008</v>
      </c>
      <c r="B51" s="4">
        <v>385.83</v>
      </c>
      <c r="C51" s="11">
        <v>0.54</v>
      </c>
    </row>
    <row r="52" spans="1:3">
      <c r="A52" s="1">
        <v>2009</v>
      </c>
      <c r="B52" s="4">
        <v>387.64</v>
      </c>
      <c r="C52" s="11">
        <v>0.65</v>
      </c>
    </row>
    <row r="53" spans="1:3">
      <c r="A53" s="1">
        <v>2010</v>
      </c>
      <c r="B53" s="4">
        <v>390.1</v>
      </c>
      <c r="C53" s="11">
        <v>0.72</v>
      </c>
    </row>
    <row r="54" spans="1:3">
      <c r="A54" s="1">
        <v>2011</v>
      </c>
      <c r="B54" s="4">
        <v>391.85</v>
      </c>
      <c r="C54" s="11">
        <v>0.61</v>
      </c>
    </row>
    <row r="55" spans="1:3">
      <c r="A55" s="1">
        <v>2012</v>
      </c>
      <c r="B55" s="4">
        <v>394.06</v>
      </c>
      <c r="C55" s="11">
        <v>0.65</v>
      </c>
    </row>
    <row r="56" spans="1:3">
      <c r="A56" s="1">
        <v>2013</v>
      </c>
      <c r="B56" s="4">
        <v>396.74</v>
      </c>
      <c r="C56" s="11">
        <v>0.67</v>
      </c>
    </row>
    <row r="57" spans="1:3">
      <c r="A57" s="1">
        <v>2014</v>
      </c>
      <c r="B57" s="4">
        <v>398.81</v>
      </c>
      <c r="C57" s="11">
        <v>0.74</v>
      </c>
    </row>
    <row r="58" spans="1:3">
      <c r="A58" s="1">
        <v>2015</v>
      </c>
      <c r="B58" s="4">
        <v>401.01</v>
      </c>
      <c r="C58" s="11">
        <v>0.89</v>
      </c>
    </row>
    <row r="59" spans="1:3">
      <c r="A59" s="1">
        <v>2016</v>
      </c>
      <c r="B59" s="4">
        <v>404.41</v>
      </c>
      <c r="C59" s="11">
        <v>1.01</v>
      </c>
    </row>
    <row r="60" spans="1:3">
      <c r="A60" s="1">
        <v>2017</v>
      </c>
      <c r="B60" s="4">
        <v>406.76</v>
      </c>
      <c r="C60" s="11">
        <v>0.92</v>
      </c>
    </row>
    <row r="61" spans="1:3">
      <c r="A61" s="1">
        <v>2018</v>
      </c>
      <c r="B61" s="4">
        <v>408.72</v>
      </c>
      <c r="C61" s="11">
        <v>0.84</v>
      </c>
    </row>
    <row r="62" spans="1:3">
      <c r="A62" s="1">
        <v>2019</v>
      </c>
      <c r="B62" s="4">
        <v>411.66</v>
      </c>
      <c r="C62" s="11">
        <v>0.97</v>
      </c>
    </row>
    <row r="63" spans="1:3">
      <c r="A63" s="1">
        <v>2020</v>
      </c>
      <c r="B63" s="4">
        <v>414.24</v>
      </c>
      <c r="C63" s="11">
        <v>1.02</v>
      </c>
    </row>
    <row r="64" spans="1:3">
      <c r="A64" s="1">
        <v>2021</v>
      </c>
      <c r="B64" s="4">
        <v>416.45</v>
      </c>
      <c r="C64" s="11">
        <v>0.84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EEB7-CBB5-45A1-B3DC-B008B04D596D}">
  <dimension ref="A1"/>
  <sheetViews>
    <sheetView workbookViewId="0"/>
  </sheetViews>
  <sheetFormatPr defaultRowHeight="15.6"/>
  <sheetData/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D4C6-1699-4A27-A8DF-933BCF2C85F0}">
  <dimension ref="A2:B66"/>
  <sheetViews>
    <sheetView workbookViewId="0"/>
  </sheetViews>
  <sheetFormatPr defaultRowHeight="15.6"/>
  <cols>
    <col min="1" max="1" width="9" bestFit="1" customWidth="1"/>
    <col min="2" max="2" width="13.796875" bestFit="1" customWidth="1"/>
  </cols>
  <sheetData>
    <row r="2" spans="1:2">
      <c r="A2" s="6" t="s">
        <v>3</v>
      </c>
      <c r="B2" t="s">
        <v>2</v>
      </c>
    </row>
    <row r="3" spans="1:2">
      <c r="A3" s="7">
        <v>1959</v>
      </c>
      <c r="B3" s="5">
        <v>315.98</v>
      </c>
    </row>
    <row r="4" spans="1:2">
      <c r="A4" s="7">
        <v>1960</v>
      </c>
      <c r="B4" s="5">
        <v>316.91000000000003</v>
      </c>
    </row>
    <row r="5" spans="1:2">
      <c r="A5" s="7">
        <v>1961</v>
      </c>
      <c r="B5" s="5">
        <v>317.64</v>
      </c>
    </row>
    <row r="6" spans="1:2">
      <c r="A6" s="7">
        <v>1962</v>
      </c>
      <c r="B6" s="5">
        <v>318.45</v>
      </c>
    </row>
    <row r="7" spans="1:2">
      <c r="A7" s="7">
        <v>1963</v>
      </c>
      <c r="B7" s="5">
        <v>318.99</v>
      </c>
    </row>
    <row r="8" spans="1:2">
      <c r="A8" s="7">
        <v>1964</v>
      </c>
      <c r="B8" s="5">
        <v>319.62</v>
      </c>
    </row>
    <row r="9" spans="1:2">
      <c r="A9" s="7">
        <v>1965</v>
      </c>
      <c r="B9" s="5">
        <v>320.04000000000002</v>
      </c>
    </row>
    <row r="10" spans="1:2">
      <c r="A10" s="7">
        <v>1966</v>
      </c>
      <c r="B10" s="5">
        <v>321.37</v>
      </c>
    </row>
    <row r="11" spans="1:2">
      <c r="A11" s="7">
        <v>1967</v>
      </c>
      <c r="B11" s="5">
        <v>322.18</v>
      </c>
    </row>
    <row r="12" spans="1:2">
      <c r="A12" s="7">
        <v>1968</v>
      </c>
      <c r="B12" s="5">
        <v>323.05</v>
      </c>
    </row>
    <row r="13" spans="1:2">
      <c r="A13" s="7">
        <v>1969</v>
      </c>
      <c r="B13" s="5">
        <v>324.62</v>
      </c>
    </row>
    <row r="14" spans="1:2">
      <c r="A14" s="7">
        <v>1970</v>
      </c>
      <c r="B14" s="5">
        <v>325.68</v>
      </c>
    </row>
    <row r="15" spans="1:2">
      <c r="A15" s="7">
        <v>1971</v>
      </c>
      <c r="B15" s="5">
        <v>326.32</v>
      </c>
    </row>
    <row r="16" spans="1:2">
      <c r="A16" s="7">
        <v>1972</v>
      </c>
      <c r="B16" s="5">
        <v>327.45999999999998</v>
      </c>
    </row>
    <row r="17" spans="1:2">
      <c r="A17" s="7">
        <v>1973</v>
      </c>
      <c r="B17" s="5">
        <v>329.68</v>
      </c>
    </row>
    <row r="18" spans="1:2">
      <c r="A18" s="7">
        <v>1974</v>
      </c>
      <c r="B18" s="5">
        <v>330.19</v>
      </c>
    </row>
    <row r="19" spans="1:2">
      <c r="A19" s="7">
        <v>1975</v>
      </c>
      <c r="B19" s="5">
        <v>331.13</v>
      </c>
    </row>
    <row r="20" spans="1:2">
      <c r="A20" s="7">
        <v>1976</v>
      </c>
      <c r="B20" s="5">
        <v>332.03</v>
      </c>
    </row>
    <row r="21" spans="1:2">
      <c r="A21" s="7">
        <v>1977</v>
      </c>
      <c r="B21" s="5">
        <v>333.84</v>
      </c>
    </row>
    <row r="22" spans="1:2">
      <c r="A22" s="7">
        <v>1978</v>
      </c>
      <c r="B22" s="5">
        <v>335.41</v>
      </c>
    </row>
    <row r="23" spans="1:2">
      <c r="A23" s="7">
        <v>1979</v>
      </c>
      <c r="B23" s="5">
        <v>336.84</v>
      </c>
    </row>
    <row r="24" spans="1:2">
      <c r="A24" s="7">
        <v>1980</v>
      </c>
      <c r="B24" s="5">
        <v>338.76</v>
      </c>
    </row>
    <row r="25" spans="1:2">
      <c r="A25" s="7">
        <v>1981</v>
      </c>
      <c r="B25" s="5">
        <v>340.12</v>
      </c>
    </row>
    <row r="26" spans="1:2">
      <c r="A26" s="7">
        <v>1982</v>
      </c>
      <c r="B26" s="5">
        <v>341.48</v>
      </c>
    </row>
    <row r="27" spans="1:2">
      <c r="A27" s="7">
        <v>1983</v>
      </c>
      <c r="B27" s="5">
        <v>343.15</v>
      </c>
    </row>
    <row r="28" spans="1:2">
      <c r="A28" s="7">
        <v>1984</v>
      </c>
      <c r="B28" s="5">
        <v>344.87</v>
      </c>
    </row>
    <row r="29" spans="1:2">
      <c r="A29" s="7">
        <v>1985</v>
      </c>
      <c r="B29" s="5">
        <v>346.35</v>
      </c>
    </row>
    <row r="30" spans="1:2">
      <c r="A30" s="7">
        <v>1986</v>
      </c>
      <c r="B30" s="5">
        <v>347.61</v>
      </c>
    </row>
    <row r="31" spans="1:2">
      <c r="A31" s="7">
        <v>1987</v>
      </c>
      <c r="B31" s="5">
        <v>349.31</v>
      </c>
    </row>
    <row r="32" spans="1:2">
      <c r="A32" s="7">
        <v>1988</v>
      </c>
      <c r="B32" s="5">
        <v>351.69</v>
      </c>
    </row>
    <row r="33" spans="1:2">
      <c r="A33" s="7">
        <v>1989</v>
      </c>
      <c r="B33" s="5">
        <v>353.2</v>
      </c>
    </row>
    <row r="34" spans="1:2">
      <c r="A34" s="7">
        <v>1990</v>
      </c>
      <c r="B34" s="5">
        <v>354.45</v>
      </c>
    </row>
    <row r="35" spans="1:2">
      <c r="A35" s="7">
        <v>1991</v>
      </c>
      <c r="B35" s="5">
        <v>355.7</v>
      </c>
    </row>
    <row r="36" spans="1:2">
      <c r="A36" s="7">
        <v>1992</v>
      </c>
      <c r="B36" s="5">
        <v>356.54</v>
      </c>
    </row>
    <row r="37" spans="1:2">
      <c r="A37" s="7">
        <v>1993</v>
      </c>
      <c r="B37" s="5">
        <v>357.21</v>
      </c>
    </row>
    <row r="38" spans="1:2">
      <c r="A38" s="7">
        <v>1994</v>
      </c>
      <c r="B38" s="5">
        <v>358.96</v>
      </c>
    </row>
    <row r="39" spans="1:2">
      <c r="A39" s="7">
        <v>1995</v>
      </c>
      <c r="B39" s="5">
        <v>360.97</v>
      </c>
    </row>
    <row r="40" spans="1:2">
      <c r="A40" s="7">
        <v>1996</v>
      </c>
      <c r="B40" s="5">
        <v>362.74</v>
      </c>
    </row>
    <row r="41" spans="1:2">
      <c r="A41" s="7">
        <v>1997</v>
      </c>
      <c r="B41" s="5">
        <v>363.88</v>
      </c>
    </row>
    <row r="42" spans="1:2">
      <c r="A42" s="7">
        <v>1998</v>
      </c>
      <c r="B42" s="5">
        <v>366.84</v>
      </c>
    </row>
    <row r="43" spans="1:2">
      <c r="A43" s="7">
        <v>1999</v>
      </c>
      <c r="B43" s="5">
        <v>368.54</v>
      </c>
    </row>
    <row r="44" spans="1:2">
      <c r="A44" s="7">
        <v>2000</v>
      </c>
      <c r="B44" s="5">
        <v>369.71</v>
      </c>
    </row>
    <row r="45" spans="1:2">
      <c r="A45" s="7">
        <v>2001</v>
      </c>
      <c r="B45" s="5">
        <v>371.32</v>
      </c>
    </row>
    <row r="46" spans="1:2">
      <c r="A46" s="7">
        <v>2002</v>
      </c>
      <c r="B46" s="5">
        <v>373.45</v>
      </c>
    </row>
    <row r="47" spans="1:2">
      <c r="A47" s="7">
        <v>2003</v>
      </c>
      <c r="B47" s="5">
        <v>375.98</v>
      </c>
    </row>
    <row r="48" spans="1:2">
      <c r="A48" s="7">
        <v>2004</v>
      </c>
      <c r="B48" s="5">
        <v>377.7</v>
      </c>
    </row>
    <row r="49" spans="1:2">
      <c r="A49" s="7">
        <v>2005</v>
      </c>
      <c r="B49" s="5">
        <v>379.98</v>
      </c>
    </row>
    <row r="50" spans="1:2">
      <c r="A50" s="7">
        <v>2006</v>
      </c>
      <c r="B50" s="5">
        <v>382.09</v>
      </c>
    </row>
    <row r="51" spans="1:2">
      <c r="A51" s="7">
        <v>2007</v>
      </c>
      <c r="B51" s="5">
        <v>384.02</v>
      </c>
    </row>
    <row r="52" spans="1:2">
      <c r="A52" s="7">
        <v>2008</v>
      </c>
      <c r="B52" s="5">
        <v>385.83</v>
      </c>
    </row>
    <row r="53" spans="1:2">
      <c r="A53" s="7">
        <v>2009</v>
      </c>
      <c r="B53" s="5">
        <v>387.64</v>
      </c>
    </row>
    <row r="54" spans="1:2">
      <c r="A54" s="7">
        <v>2010</v>
      </c>
      <c r="B54" s="5">
        <v>390.1</v>
      </c>
    </row>
    <row r="55" spans="1:2">
      <c r="A55" s="7">
        <v>2011</v>
      </c>
      <c r="B55" s="5">
        <v>391.85</v>
      </c>
    </row>
    <row r="56" spans="1:2">
      <c r="A56" s="7">
        <v>2012</v>
      </c>
      <c r="B56" s="5">
        <v>394.06</v>
      </c>
    </row>
    <row r="57" spans="1:2">
      <c r="A57" s="7">
        <v>2013</v>
      </c>
      <c r="B57" s="5">
        <v>396.74</v>
      </c>
    </row>
    <row r="58" spans="1:2">
      <c r="A58" s="7">
        <v>2014</v>
      </c>
      <c r="B58" s="5">
        <v>398.81</v>
      </c>
    </row>
    <row r="59" spans="1:2">
      <c r="A59" s="7">
        <v>2015</v>
      </c>
      <c r="B59" s="5">
        <v>401.01</v>
      </c>
    </row>
    <row r="60" spans="1:2">
      <c r="A60" s="7">
        <v>2016</v>
      </c>
      <c r="B60" s="5">
        <v>404.41</v>
      </c>
    </row>
    <row r="61" spans="1:2">
      <c r="A61" s="7">
        <v>2017</v>
      </c>
      <c r="B61" s="5">
        <v>406.76</v>
      </c>
    </row>
    <row r="62" spans="1:2">
      <c r="A62" s="7">
        <v>2018</v>
      </c>
      <c r="B62" s="5">
        <v>408.72</v>
      </c>
    </row>
    <row r="63" spans="1:2">
      <c r="A63" s="7">
        <v>2019</v>
      </c>
      <c r="B63" s="5">
        <v>411.66</v>
      </c>
    </row>
    <row r="64" spans="1:2">
      <c r="A64" s="7">
        <v>2020</v>
      </c>
      <c r="B64" s="5">
        <v>414.24</v>
      </c>
    </row>
    <row r="65" spans="1:2">
      <c r="A65" s="7">
        <v>2021</v>
      </c>
      <c r="B65" s="5">
        <v>416.45</v>
      </c>
    </row>
    <row r="66" spans="1:2">
      <c r="A66" s="7" t="s">
        <v>4</v>
      </c>
      <c r="B66" s="5">
        <v>357.33857142857147</v>
      </c>
    </row>
  </sheetData>
  <phoneticPr fontId="3" type="noConversion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origin(2)</vt:lpstr>
      <vt:lpstr>Sheet1</vt:lpstr>
      <vt:lpstr>CO2 Data Set 1</vt:lpstr>
      <vt:lpstr>建议 1</vt:lpstr>
      <vt:lpstr>origin</vt:lpstr>
      <vt:lpstr>Sheet2</vt:lpstr>
      <vt:lpstr>建议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Zhu, Bing</cp:lastModifiedBy>
  <dcterms:created xsi:type="dcterms:W3CDTF">2022-09-28T12:32:36Z</dcterms:created>
  <dcterms:modified xsi:type="dcterms:W3CDTF">2022-11-13T04:43:02Z</dcterms:modified>
</cp:coreProperties>
</file>