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autoCompressPictures="0" defaultThemeVersion="124226"/>
  <mc:AlternateContent xmlns:mc="http://schemas.openxmlformats.org/markup-compatibility/2006">
    <mc:Choice Requires="x15">
      <x15ac:absPath xmlns:x15ac="http://schemas.microsoft.com/office/spreadsheetml/2010/11/ac" url="C:\Users\t_ana\Documents\thesis proposal\articles\Church-state\Multiculturalism Indicator\"/>
    </mc:Choice>
  </mc:AlternateContent>
  <xr:revisionPtr revIDLastSave="0" documentId="8_{7180FEFF-6C87-4445-8FF7-2053B0B1276F}" xr6:coauthVersionLast="46" xr6:coauthVersionMax="46" xr10:uidLastSave="{00000000-0000-0000-0000-000000000000}"/>
  <bookViews>
    <workbookView xWindow="-108" yWindow="-108" windowWidth="23256" windowHeight="12576" tabRatio="794" firstSheet="31" activeTab="40" xr2:uid="{00000000-000D-0000-FFFF-FFFF00000000}"/>
  </bookViews>
  <sheets>
    <sheet name="Titel" sheetId="1" r:id="rId1"/>
    <sheet name="Content" sheetId="2" r:id="rId2"/>
    <sheet name="1.0 NatGenRes" sheetId="3" r:id="rId3"/>
    <sheet name="1.1 Nat#Y" sheetId="4" r:id="rId4"/>
    <sheet name="1.2 NatSSD" sheetId="5" r:id="rId5"/>
    <sheet name="1.3 Nat2G" sheetId="6" r:id="rId6"/>
    <sheet name="1.4 NatDual" sheetId="7" r:id="rId7"/>
    <sheet name="1.5 NatCultReq" sheetId="8" r:id="rId8"/>
    <sheet name="2.1 ExCrimConS" sheetId="9" r:id="rId9"/>
    <sheet name="2.2 ExCrimConL" sheetId="10" r:id="rId10"/>
    <sheet name="2.3 ExSoc" sheetId="11" r:id="rId11"/>
    <sheet name="2.4 ExSSD" sheetId="12" r:id="rId12"/>
    <sheet name="3.0 FamReGenRes" sheetId="13" r:id="rId13"/>
    <sheet name="3.1 FamReAge" sheetId="14" r:id="rId14"/>
    <sheet name="3.2 FamReCultReq" sheetId="15" r:id="rId15"/>
    <sheet name="3.3 FamReInc" sheetId="16" r:id="rId16"/>
    <sheet name="3.4 FamRe#Y" sheetId="17" r:id="rId17"/>
    <sheet name="4.1 PubServTeach" sheetId="18" r:id="rId18"/>
    <sheet name="4.2 PubServAdm" sheetId="19" r:id="rId19"/>
    <sheet name="4.3 PubServPol" sheetId="20" r:id="rId20"/>
    <sheet name="4.4 AffirmA" sheetId="21" r:id="rId21"/>
    <sheet name="5.1 RaceHat" sheetId="22" r:id="rId22"/>
    <sheet name="5.2 DiscCrim" sheetId="23" r:id="rId23"/>
    <sheet name="5.3 DiscCivil" sheetId="24" r:id="rId24"/>
    <sheet name="5.4 DiscBodies" sheetId="25" r:id="rId25"/>
    <sheet name="6.0 RestrVot" sheetId="26" r:id="rId26"/>
    <sheet name="6.1 Vote" sheetId="27" r:id="rId27"/>
    <sheet name="6.2 ConsultLoc" sheetId="28" r:id="rId28"/>
    <sheet name="6.3 ConsultNat" sheetId="29" r:id="rId29"/>
    <sheet name="6.4 RelConsult" sheetId="30" r:id="rId30"/>
    <sheet name="7.1 RelSchools" sheetId="31" r:id="rId31"/>
    <sheet name="7.2 FinSchool" sheetId="32" r:id="rId32"/>
    <sheet name="7.3RelEdu" sheetId="33" r:id="rId33"/>
    <sheet name="7.4 TeachScarf" sheetId="34" r:id="rId34"/>
    <sheet name="7.5 StudScarf" sheetId="35" r:id="rId35"/>
    <sheet name="7.6 MotherTong" sheetId="36" r:id="rId36"/>
    <sheet name="8.1 CultReqLTR" sheetId="37" r:id="rId37"/>
    <sheet name="8.2 IslSlaug" sheetId="38" r:id="rId38"/>
    <sheet name="8.3 Adhan" sheetId="39" r:id="rId39"/>
    <sheet name="8.4 RelBuild" sheetId="40" r:id="rId40"/>
    <sheet name="8.5 Cemet" sheetId="41" r:id="rId41"/>
    <sheet name="8.6 Bury" sheetId="42" r:id="rId42"/>
    <sheet name="8.7 RadioTV " sheetId="43" r:id="rId43"/>
    <sheet name="8.8 RelRadioTV" sheetId="44" r:id="rId44"/>
    <sheet name="8.9 MilChap" sheetId="45" r:id="rId45"/>
    <sheet name="8.10 PrisChap" sheetId="46" r:id="rId46"/>
    <sheet name="Annex - RelData" sheetId="47" r:id="rId47"/>
    <sheet name="All Scores&amp;Averages" sheetId="48" r:id="rId48"/>
    <sheet name="Subscore 1.x" sheetId="49" r:id="rId49"/>
    <sheet name="Subscore 2.x" sheetId="50" r:id="rId50"/>
    <sheet name="Subscore 3.x" sheetId="51" r:id="rId51"/>
    <sheet name="Subscore 4.x" sheetId="52" r:id="rId52"/>
    <sheet name="Subscore 5.x" sheetId="53" r:id="rId53"/>
    <sheet name="Subscore 6.x" sheetId="54" r:id="rId54"/>
    <sheet name="Subscore 7.x" sheetId="55" r:id="rId55"/>
    <sheet name="Subscore 8.x" sheetId="56" r:id="rId56"/>
  </sheets>
  <definedNames>
    <definedName name="_xlnm._FilterDatabase" localSheetId="47" hidden="1">'All Scores&amp;Averages'!$A$1:$BI$1</definedName>
    <definedName name="_ftn1" localSheetId="0">Titel!#REF!</definedName>
  </definedNames>
  <calcPr calcId="181029"/>
</workbook>
</file>

<file path=xl/calcChain.xml><?xml version="1.0" encoding="utf-8"?>
<calcChain xmlns="http://schemas.openxmlformats.org/spreadsheetml/2006/main">
  <c r="F31" i="53" l="1"/>
  <c r="G23" i="51"/>
  <c r="E8" i="51"/>
  <c r="C28" i="50"/>
  <c r="C5" i="56"/>
  <c r="D5" i="56"/>
  <c r="E5" i="56"/>
  <c r="F5" i="56"/>
  <c r="G5" i="56"/>
  <c r="H5" i="56"/>
  <c r="I5" i="56"/>
  <c r="J5" i="56"/>
  <c r="K5" i="56"/>
  <c r="L5" i="56"/>
  <c r="P5" i="56"/>
  <c r="BG3" i="48" s="1"/>
  <c r="C6" i="56"/>
  <c r="D6" i="56"/>
  <c r="E6" i="56"/>
  <c r="F6" i="56"/>
  <c r="G6" i="56"/>
  <c r="H6" i="56"/>
  <c r="I6" i="56"/>
  <c r="J6" i="56"/>
  <c r="K6" i="56"/>
  <c r="L6" i="56"/>
  <c r="P6" i="56"/>
  <c r="BG4" i="48" s="1"/>
  <c r="C7" i="56"/>
  <c r="D7" i="56"/>
  <c r="E7" i="56"/>
  <c r="F7" i="56"/>
  <c r="G7" i="56"/>
  <c r="H7" i="56"/>
  <c r="I7" i="56"/>
  <c r="J7" i="56"/>
  <c r="K7" i="56"/>
  <c r="L7" i="56"/>
  <c r="P7" i="56"/>
  <c r="BG5" i="48" s="1"/>
  <c r="C8" i="56"/>
  <c r="D8" i="56"/>
  <c r="E8" i="56"/>
  <c r="F8" i="56"/>
  <c r="G8" i="56"/>
  <c r="H8" i="56"/>
  <c r="I8" i="56"/>
  <c r="J8" i="56"/>
  <c r="K8" i="56"/>
  <c r="L8" i="56"/>
  <c r="P8" i="56"/>
  <c r="BG6" i="48" s="1"/>
  <c r="C9" i="56"/>
  <c r="D9" i="56"/>
  <c r="E9" i="56"/>
  <c r="F9" i="56"/>
  <c r="G9" i="56"/>
  <c r="H9" i="56"/>
  <c r="I9" i="56"/>
  <c r="J9" i="56"/>
  <c r="K9" i="56"/>
  <c r="L9" i="56"/>
  <c r="P9" i="56"/>
  <c r="BG7" i="48" s="1"/>
  <c r="C10" i="56"/>
  <c r="D10" i="56"/>
  <c r="E10" i="56"/>
  <c r="F10" i="56"/>
  <c r="G10" i="56"/>
  <c r="H10" i="56"/>
  <c r="I10" i="56"/>
  <c r="J10" i="56"/>
  <c r="K10" i="56"/>
  <c r="L10" i="56"/>
  <c r="P10" i="56"/>
  <c r="BG8" i="48" s="1"/>
  <c r="C11" i="56"/>
  <c r="D11" i="56"/>
  <c r="E11" i="56"/>
  <c r="F11" i="56"/>
  <c r="G11" i="56"/>
  <c r="H11" i="56"/>
  <c r="I11" i="56"/>
  <c r="J11" i="56"/>
  <c r="K11" i="56"/>
  <c r="L11" i="56"/>
  <c r="P11" i="56"/>
  <c r="BG9" i="48" s="1"/>
  <c r="C12" i="56"/>
  <c r="D12" i="56"/>
  <c r="E12" i="56"/>
  <c r="F12" i="56"/>
  <c r="G12" i="56"/>
  <c r="H12" i="56"/>
  <c r="I12" i="56"/>
  <c r="J12" i="56"/>
  <c r="K12" i="56"/>
  <c r="L12" i="56"/>
  <c r="P12" i="56"/>
  <c r="BG10" i="48" s="1"/>
  <c r="C13" i="56"/>
  <c r="D13" i="56"/>
  <c r="E13" i="56"/>
  <c r="F13" i="56"/>
  <c r="G13" i="56"/>
  <c r="H13" i="56"/>
  <c r="I13" i="56"/>
  <c r="J13" i="56"/>
  <c r="K13" i="56"/>
  <c r="L13" i="56"/>
  <c r="P13" i="56"/>
  <c r="BG11" i="48" s="1"/>
  <c r="C14" i="56"/>
  <c r="D14" i="56"/>
  <c r="E14" i="56"/>
  <c r="F14" i="56"/>
  <c r="G14" i="56"/>
  <c r="H14" i="56"/>
  <c r="I14" i="56"/>
  <c r="J14" i="56"/>
  <c r="K14" i="56"/>
  <c r="L14" i="56"/>
  <c r="P14" i="56"/>
  <c r="BG12" i="48" s="1"/>
  <c r="C15" i="56"/>
  <c r="D15" i="56"/>
  <c r="E15" i="56"/>
  <c r="F15" i="56"/>
  <c r="G15" i="56"/>
  <c r="H15" i="56"/>
  <c r="I15" i="56"/>
  <c r="J15" i="56"/>
  <c r="K15" i="56"/>
  <c r="L15" i="56"/>
  <c r="P15" i="56"/>
  <c r="BG13" i="48" s="1"/>
  <c r="C16" i="56"/>
  <c r="D16" i="56"/>
  <c r="E16" i="56"/>
  <c r="F16" i="56"/>
  <c r="G16" i="56"/>
  <c r="H16" i="56"/>
  <c r="I16" i="56"/>
  <c r="J16" i="56"/>
  <c r="K16" i="56"/>
  <c r="L16" i="56"/>
  <c r="P16" i="56"/>
  <c r="BG14" i="48" s="1"/>
  <c r="C17" i="56"/>
  <c r="D17" i="56"/>
  <c r="E17" i="56"/>
  <c r="F17" i="56"/>
  <c r="G17" i="56"/>
  <c r="H17" i="56"/>
  <c r="I17" i="56"/>
  <c r="J17" i="56"/>
  <c r="K17" i="56"/>
  <c r="L17" i="56"/>
  <c r="P17" i="56"/>
  <c r="BG15" i="48" s="1"/>
  <c r="C18" i="56"/>
  <c r="D18" i="56"/>
  <c r="E18" i="56"/>
  <c r="F18" i="56"/>
  <c r="G18" i="56"/>
  <c r="H18" i="56"/>
  <c r="I18" i="56"/>
  <c r="J18" i="56"/>
  <c r="K18" i="56"/>
  <c r="L18" i="56"/>
  <c r="P18" i="56"/>
  <c r="BG16" i="48" s="1"/>
  <c r="C19" i="56"/>
  <c r="D19" i="56"/>
  <c r="E19" i="56"/>
  <c r="F19" i="56"/>
  <c r="G19" i="56"/>
  <c r="H19" i="56"/>
  <c r="I19" i="56"/>
  <c r="J19" i="56"/>
  <c r="K19" i="56"/>
  <c r="L19" i="56"/>
  <c r="P19" i="56"/>
  <c r="BG17" i="48" s="1"/>
  <c r="C20" i="56"/>
  <c r="D20" i="56"/>
  <c r="E20" i="56"/>
  <c r="F20" i="56"/>
  <c r="G20" i="56"/>
  <c r="H20" i="56"/>
  <c r="I20" i="56"/>
  <c r="J20" i="56"/>
  <c r="K20" i="56"/>
  <c r="L20" i="56"/>
  <c r="P20" i="56"/>
  <c r="BG18" i="48" s="1"/>
  <c r="C21" i="56"/>
  <c r="D21" i="56"/>
  <c r="E21" i="56"/>
  <c r="F21" i="56"/>
  <c r="G21" i="56"/>
  <c r="H21" i="56"/>
  <c r="I21" i="56"/>
  <c r="J21" i="56"/>
  <c r="K21" i="56"/>
  <c r="L21" i="56"/>
  <c r="P21" i="56"/>
  <c r="BG19" i="48" s="1"/>
  <c r="C22" i="56"/>
  <c r="D22" i="56"/>
  <c r="E22" i="56"/>
  <c r="F22" i="56"/>
  <c r="G22" i="56"/>
  <c r="H22" i="56"/>
  <c r="I22" i="56"/>
  <c r="J22" i="56"/>
  <c r="K22" i="56"/>
  <c r="L22" i="56"/>
  <c r="P22" i="56"/>
  <c r="BG20" i="48" s="1"/>
  <c r="C23" i="56"/>
  <c r="D23" i="56"/>
  <c r="E23" i="56"/>
  <c r="F23" i="56"/>
  <c r="G23" i="56"/>
  <c r="H23" i="56"/>
  <c r="I23" i="56"/>
  <c r="J23" i="56"/>
  <c r="K23" i="56"/>
  <c r="L23" i="56"/>
  <c r="P23" i="56"/>
  <c r="BG21" i="48" s="1"/>
  <c r="C24" i="56"/>
  <c r="D24" i="56"/>
  <c r="E24" i="56"/>
  <c r="F24" i="56"/>
  <c r="G24" i="56"/>
  <c r="H24" i="56"/>
  <c r="I24" i="56"/>
  <c r="J24" i="56"/>
  <c r="K24" i="56"/>
  <c r="L24" i="56"/>
  <c r="P24" i="56"/>
  <c r="BG22" i="48" s="1"/>
  <c r="C25" i="56"/>
  <c r="D25" i="56"/>
  <c r="E25" i="56"/>
  <c r="F25" i="56"/>
  <c r="G25" i="56"/>
  <c r="H25" i="56"/>
  <c r="I25" i="56"/>
  <c r="J25" i="56"/>
  <c r="K25" i="56"/>
  <c r="L25" i="56"/>
  <c r="P25" i="56"/>
  <c r="BG23" i="48" s="1"/>
  <c r="C26" i="56"/>
  <c r="D26" i="56"/>
  <c r="E26" i="56"/>
  <c r="F26" i="56"/>
  <c r="G26" i="56"/>
  <c r="H26" i="56"/>
  <c r="I26" i="56"/>
  <c r="J26" i="56"/>
  <c r="K26" i="56"/>
  <c r="L26" i="56"/>
  <c r="P26" i="56"/>
  <c r="BG24" i="48" s="1"/>
  <c r="C27" i="56"/>
  <c r="D27" i="56"/>
  <c r="E27" i="56"/>
  <c r="F27" i="56"/>
  <c r="G27" i="56"/>
  <c r="H27" i="56"/>
  <c r="I27" i="56"/>
  <c r="J27" i="56"/>
  <c r="K27" i="56"/>
  <c r="L27" i="56"/>
  <c r="P27" i="56"/>
  <c r="BG25" i="48" s="1"/>
  <c r="C28" i="56"/>
  <c r="D28" i="56"/>
  <c r="E28" i="56"/>
  <c r="F28" i="56"/>
  <c r="G28" i="56"/>
  <c r="H28" i="56"/>
  <c r="I28" i="56"/>
  <c r="J28" i="56"/>
  <c r="K28" i="56"/>
  <c r="L28" i="56"/>
  <c r="P28" i="56"/>
  <c r="BG26" i="48" s="1"/>
  <c r="C29" i="56"/>
  <c r="D29" i="56"/>
  <c r="E29" i="56"/>
  <c r="F29" i="56"/>
  <c r="G29" i="56"/>
  <c r="H29" i="56"/>
  <c r="I29" i="56"/>
  <c r="J29" i="56"/>
  <c r="K29" i="56"/>
  <c r="L29" i="56"/>
  <c r="P29" i="56"/>
  <c r="BG27" i="48" s="1"/>
  <c r="C30" i="56"/>
  <c r="D30" i="56"/>
  <c r="E30" i="56"/>
  <c r="F30" i="56"/>
  <c r="G30" i="56"/>
  <c r="H30" i="56"/>
  <c r="I30" i="56"/>
  <c r="J30" i="56"/>
  <c r="K30" i="56"/>
  <c r="L30" i="56"/>
  <c r="P30" i="56"/>
  <c r="BG28" i="48" s="1"/>
  <c r="C31" i="56"/>
  <c r="D31" i="56"/>
  <c r="E31" i="56"/>
  <c r="F31" i="56"/>
  <c r="G31" i="56"/>
  <c r="H31" i="56"/>
  <c r="I31" i="56"/>
  <c r="J31" i="56"/>
  <c r="K31" i="56"/>
  <c r="L31" i="56"/>
  <c r="P31" i="56"/>
  <c r="BG29" i="48" s="1"/>
  <c r="C32" i="56"/>
  <c r="D32" i="56"/>
  <c r="E32" i="56"/>
  <c r="F32" i="56"/>
  <c r="G32" i="56"/>
  <c r="H32" i="56"/>
  <c r="I32" i="56"/>
  <c r="J32" i="56"/>
  <c r="K32" i="56"/>
  <c r="L32" i="56"/>
  <c r="P32" i="56"/>
  <c r="BG30" i="48" s="1"/>
  <c r="C33" i="56"/>
  <c r="D33" i="56"/>
  <c r="E33" i="56"/>
  <c r="F33" i="56"/>
  <c r="G33" i="56"/>
  <c r="H33" i="56"/>
  <c r="I33" i="56"/>
  <c r="J33" i="56"/>
  <c r="K33" i="56"/>
  <c r="L33" i="56"/>
  <c r="P33" i="56"/>
  <c r="BG31" i="48" s="1"/>
  <c r="C5" i="55"/>
  <c r="D5" i="55"/>
  <c r="E5" i="55"/>
  <c r="F5" i="55"/>
  <c r="G5" i="55"/>
  <c r="H5" i="55"/>
  <c r="L5" i="55"/>
  <c r="BF3" i="48" s="1"/>
  <c r="C6" i="55"/>
  <c r="D6" i="55"/>
  <c r="E6" i="55"/>
  <c r="F6" i="55"/>
  <c r="G6" i="55"/>
  <c r="H6" i="55"/>
  <c r="L6" i="55"/>
  <c r="BF4" i="48" s="1"/>
  <c r="C7" i="55"/>
  <c r="D7" i="55"/>
  <c r="E7" i="55"/>
  <c r="F7" i="55"/>
  <c r="G7" i="55"/>
  <c r="H7" i="55"/>
  <c r="L7" i="55"/>
  <c r="BF5" i="48" s="1"/>
  <c r="C8" i="55"/>
  <c r="D8" i="55"/>
  <c r="E8" i="55"/>
  <c r="F8" i="55"/>
  <c r="G8" i="55"/>
  <c r="H8" i="55"/>
  <c r="L8" i="55"/>
  <c r="BF6" i="48" s="1"/>
  <c r="C9" i="55"/>
  <c r="D9" i="55"/>
  <c r="E9" i="55"/>
  <c r="F9" i="55"/>
  <c r="G9" i="55"/>
  <c r="H9" i="55"/>
  <c r="L9" i="55"/>
  <c r="BF7" i="48" s="1"/>
  <c r="C10" i="55"/>
  <c r="D10" i="55"/>
  <c r="E10" i="55"/>
  <c r="F10" i="55"/>
  <c r="G10" i="55"/>
  <c r="H10" i="55"/>
  <c r="L10" i="55"/>
  <c r="BF8" i="48" s="1"/>
  <c r="C11" i="55"/>
  <c r="D11" i="55"/>
  <c r="E11" i="55"/>
  <c r="F11" i="55"/>
  <c r="G11" i="55"/>
  <c r="H11" i="55"/>
  <c r="L11" i="55"/>
  <c r="BF9" i="48" s="1"/>
  <c r="C12" i="55"/>
  <c r="D12" i="55"/>
  <c r="E12" i="55"/>
  <c r="F12" i="55"/>
  <c r="G12" i="55"/>
  <c r="H12" i="55"/>
  <c r="L12" i="55"/>
  <c r="BF10" i="48" s="1"/>
  <c r="C13" i="55"/>
  <c r="D13" i="55"/>
  <c r="E13" i="55"/>
  <c r="F13" i="55"/>
  <c r="G13" i="55"/>
  <c r="H13" i="55"/>
  <c r="L13" i="55"/>
  <c r="BF11" i="48" s="1"/>
  <c r="C14" i="55"/>
  <c r="D14" i="55"/>
  <c r="E14" i="55"/>
  <c r="F14" i="55"/>
  <c r="G14" i="55"/>
  <c r="H14" i="55"/>
  <c r="L14" i="55"/>
  <c r="BF12" i="48" s="1"/>
  <c r="C15" i="55"/>
  <c r="D15" i="55"/>
  <c r="E15" i="55"/>
  <c r="F15" i="55"/>
  <c r="G15" i="55"/>
  <c r="H15" i="55"/>
  <c r="L15" i="55"/>
  <c r="BF13" i="48" s="1"/>
  <c r="C16" i="55"/>
  <c r="D16" i="55"/>
  <c r="E16" i="55"/>
  <c r="F16" i="55"/>
  <c r="G16" i="55"/>
  <c r="H16" i="55"/>
  <c r="L16" i="55"/>
  <c r="BF14" i="48" s="1"/>
  <c r="C17" i="55"/>
  <c r="D17" i="55"/>
  <c r="E17" i="55"/>
  <c r="F17" i="55"/>
  <c r="G17" i="55"/>
  <c r="H17" i="55"/>
  <c r="L17" i="55"/>
  <c r="BF15" i="48" s="1"/>
  <c r="C18" i="55"/>
  <c r="D18" i="55"/>
  <c r="E18" i="55"/>
  <c r="F18" i="55"/>
  <c r="G18" i="55"/>
  <c r="H18" i="55"/>
  <c r="L18" i="55"/>
  <c r="BF16" i="48" s="1"/>
  <c r="C19" i="55"/>
  <c r="D19" i="55"/>
  <c r="E19" i="55"/>
  <c r="F19" i="55"/>
  <c r="G19" i="55"/>
  <c r="H19" i="55"/>
  <c r="L19" i="55"/>
  <c r="BF17" i="48" s="1"/>
  <c r="C20" i="55"/>
  <c r="D20" i="55"/>
  <c r="E20" i="55"/>
  <c r="F20" i="55"/>
  <c r="G20" i="55"/>
  <c r="H20" i="55"/>
  <c r="L20" i="55"/>
  <c r="BF18" i="48" s="1"/>
  <c r="C21" i="55"/>
  <c r="D21" i="55"/>
  <c r="E21" i="55"/>
  <c r="F21" i="55"/>
  <c r="G21" i="55"/>
  <c r="H21" i="55"/>
  <c r="L21" i="55"/>
  <c r="BF19" i="48" s="1"/>
  <c r="C22" i="55"/>
  <c r="D22" i="55"/>
  <c r="E22" i="55"/>
  <c r="F22" i="55"/>
  <c r="G22" i="55"/>
  <c r="H22" i="55"/>
  <c r="L22" i="55"/>
  <c r="BF20" i="48" s="1"/>
  <c r="C23" i="55"/>
  <c r="D23" i="55"/>
  <c r="E23" i="55"/>
  <c r="F23" i="55"/>
  <c r="G23" i="55"/>
  <c r="H23" i="55"/>
  <c r="L23" i="55"/>
  <c r="BF21" i="48" s="1"/>
  <c r="C24" i="55"/>
  <c r="D24" i="55"/>
  <c r="E24" i="55"/>
  <c r="F24" i="55"/>
  <c r="G24" i="55"/>
  <c r="H24" i="55"/>
  <c r="L24" i="55"/>
  <c r="BF22" i="48" s="1"/>
  <c r="C25" i="55"/>
  <c r="D25" i="55"/>
  <c r="E25" i="55"/>
  <c r="F25" i="55"/>
  <c r="G25" i="55"/>
  <c r="H25" i="55"/>
  <c r="L25" i="55"/>
  <c r="BF23" i="48" s="1"/>
  <c r="C26" i="55"/>
  <c r="D26" i="55"/>
  <c r="E26" i="55"/>
  <c r="F26" i="55"/>
  <c r="G26" i="55"/>
  <c r="H26" i="55"/>
  <c r="L26" i="55"/>
  <c r="BF24" i="48" s="1"/>
  <c r="C27" i="55"/>
  <c r="D27" i="55"/>
  <c r="E27" i="55"/>
  <c r="F27" i="55"/>
  <c r="G27" i="55"/>
  <c r="H27" i="55"/>
  <c r="L27" i="55"/>
  <c r="BF25" i="48" s="1"/>
  <c r="C28" i="55"/>
  <c r="D28" i="55"/>
  <c r="E28" i="55"/>
  <c r="F28" i="55"/>
  <c r="G28" i="55"/>
  <c r="H28" i="55"/>
  <c r="L28" i="55"/>
  <c r="BF26" i="48" s="1"/>
  <c r="C29" i="55"/>
  <c r="D29" i="55"/>
  <c r="E29" i="55"/>
  <c r="F29" i="55"/>
  <c r="G29" i="55"/>
  <c r="H29" i="55"/>
  <c r="L29" i="55"/>
  <c r="BF27" i="48" s="1"/>
  <c r="C30" i="55"/>
  <c r="D30" i="55"/>
  <c r="E30" i="55"/>
  <c r="F30" i="55"/>
  <c r="G30" i="55"/>
  <c r="H30" i="55"/>
  <c r="L30" i="55"/>
  <c r="BF28" i="48" s="1"/>
  <c r="C31" i="55"/>
  <c r="D31" i="55"/>
  <c r="E31" i="55"/>
  <c r="F31" i="55"/>
  <c r="G31" i="55"/>
  <c r="H31" i="55"/>
  <c r="L31" i="55"/>
  <c r="BF29" i="48" s="1"/>
  <c r="C32" i="55"/>
  <c r="D32" i="55"/>
  <c r="E32" i="55"/>
  <c r="F32" i="55"/>
  <c r="G32" i="55"/>
  <c r="H32" i="55"/>
  <c r="L32" i="55"/>
  <c r="BF30" i="48" s="1"/>
  <c r="C33" i="55"/>
  <c r="D33" i="55"/>
  <c r="E33" i="55"/>
  <c r="F33" i="55"/>
  <c r="G33" i="55"/>
  <c r="H33" i="55"/>
  <c r="L33" i="55"/>
  <c r="BF31" i="48" s="1"/>
  <c r="C5" i="54"/>
  <c r="D5" i="54"/>
  <c r="E5" i="54"/>
  <c r="F5" i="54"/>
  <c r="G5" i="54"/>
  <c r="C6" i="54"/>
  <c r="D6" i="54"/>
  <c r="E6" i="54"/>
  <c r="F6" i="54"/>
  <c r="G6" i="54"/>
  <c r="K6" i="54"/>
  <c r="BE4" i="48" s="1"/>
  <c r="C7" i="54"/>
  <c r="D7" i="54"/>
  <c r="E7" i="54"/>
  <c r="F7" i="54"/>
  <c r="G7" i="54"/>
  <c r="C8" i="54"/>
  <c r="D8" i="54"/>
  <c r="E8" i="54"/>
  <c r="F8" i="54"/>
  <c r="G8" i="54"/>
  <c r="K8" i="54"/>
  <c r="BE6" i="48" s="1"/>
  <c r="C9" i="54"/>
  <c r="D9" i="54"/>
  <c r="E9" i="54"/>
  <c r="F9" i="54"/>
  <c r="G9" i="54"/>
  <c r="C10" i="54"/>
  <c r="D10" i="54"/>
  <c r="E10" i="54"/>
  <c r="F10" i="54"/>
  <c r="G10" i="54"/>
  <c r="K10" i="54"/>
  <c r="BE8" i="48" s="1"/>
  <c r="C11" i="54"/>
  <c r="D11" i="54"/>
  <c r="E11" i="54"/>
  <c r="F11" i="54"/>
  <c r="G11" i="54"/>
  <c r="C12" i="54"/>
  <c r="D12" i="54"/>
  <c r="E12" i="54"/>
  <c r="F12" i="54"/>
  <c r="G12" i="54"/>
  <c r="K12" i="54"/>
  <c r="BE10" i="48" s="1"/>
  <c r="C13" i="54"/>
  <c r="D13" i="54"/>
  <c r="E13" i="54"/>
  <c r="F13" i="54"/>
  <c r="G13" i="54"/>
  <c r="C14" i="54"/>
  <c r="D14" i="54"/>
  <c r="E14" i="54"/>
  <c r="F14" i="54"/>
  <c r="G14" i="54"/>
  <c r="K14" i="54"/>
  <c r="BE12" i="48" s="1"/>
  <c r="C15" i="54"/>
  <c r="D15" i="54"/>
  <c r="E15" i="54"/>
  <c r="F15" i="54"/>
  <c r="G15" i="54"/>
  <c r="C16" i="54"/>
  <c r="D16" i="54"/>
  <c r="E16" i="54"/>
  <c r="F16" i="54"/>
  <c r="G16" i="54"/>
  <c r="K16" i="54"/>
  <c r="BE14" i="48" s="1"/>
  <c r="C17" i="54"/>
  <c r="D17" i="54"/>
  <c r="E17" i="54"/>
  <c r="F17" i="54"/>
  <c r="G17" i="54"/>
  <c r="C18" i="54"/>
  <c r="D18" i="54"/>
  <c r="E18" i="54"/>
  <c r="F18" i="54"/>
  <c r="G18" i="54"/>
  <c r="K18" i="54"/>
  <c r="BE16" i="48" s="1"/>
  <c r="C19" i="54"/>
  <c r="D19" i="54"/>
  <c r="E19" i="54"/>
  <c r="F19" i="54"/>
  <c r="G19" i="54"/>
  <c r="C20" i="54"/>
  <c r="D20" i="54"/>
  <c r="E20" i="54"/>
  <c r="F20" i="54"/>
  <c r="G20" i="54"/>
  <c r="K20" i="54"/>
  <c r="BE18" i="48" s="1"/>
  <c r="C21" i="54"/>
  <c r="D21" i="54"/>
  <c r="E21" i="54"/>
  <c r="F21" i="54"/>
  <c r="G21" i="54"/>
  <c r="C22" i="54"/>
  <c r="D22" i="54"/>
  <c r="E22" i="54"/>
  <c r="F22" i="54"/>
  <c r="G22" i="54"/>
  <c r="K22" i="54"/>
  <c r="BE20" i="48" s="1"/>
  <c r="C23" i="54"/>
  <c r="D23" i="54"/>
  <c r="E23" i="54"/>
  <c r="F23" i="54"/>
  <c r="G23" i="54"/>
  <c r="C24" i="54"/>
  <c r="D24" i="54"/>
  <c r="E24" i="54"/>
  <c r="F24" i="54"/>
  <c r="G24" i="54"/>
  <c r="K24" i="54"/>
  <c r="BE22" i="48" s="1"/>
  <c r="C25" i="54"/>
  <c r="D25" i="54"/>
  <c r="E25" i="54"/>
  <c r="F25" i="54"/>
  <c r="G25" i="54"/>
  <c r="C26" i="54"/>
  <c r="D26" i="54"/>
  <c r="E26" i="54"/>
  <c r="F26" i="54"/>
  <c r="G26" i="54"/>
  <c r="K26" i="54"/>
  <c r="BE24" i="48" s="1"/>
  <c r="C27" i="54"/>
  <c r="D27" i="54"/>
  <c r="E27" i="54"/>
  <c r="F27" i="54"/>
  <c r="G27" i="54"/>
  <c r="C28" i="54"/>
  <c r="D28" i="54"/>
  <c r="E28" i="54"/>
  <c r="F28" i="54"/>
  <c r="G28" i="54"/>
  <c r="K28" i="54"/>
  <c r="BE26" i="48" s="1"/>
  <c r="C29" i="54"/>
  <c r="D29" i="54"/>
  <c r="E29" i="54"/>
  <c r="F29" i="54"/>
  <c r="G29" i="54"/>
  <c r="C30" i="54"/>
  <c r="D30" i="54"/>
  <c r="E30" i="54"/>
  <c r="F30" i="54"/>
  <c r="G30" i="54"/>
  <c r="K30" i="54"/>
  <c r="BE28" i="48" s="1"/>
  <c r="C31" i="54"/>
  <c r="D31" i="54"/>
  <c r="E31" i="54"/>
  <c r="F31" i="54"/>
  <c r="G31" i="54"/>
  <c r="C32" i="54"/>
  <c r="D32" i="54"/>
  <c r="E32" i="54"/>
  <c r="F32" i="54"/>
  <c r="G32" i="54"/>
  <c r="K32" i="54"/>
  <c r="BE30" i="48" s="1"/>
  <c r="C33" i="54"/>
  <c r="K33" i="54" s="1"/>
  <c r="BE31" i="48" s="1"/>
  <c r="D33" i="54"/>
  <c r="E33" i="54"/>
  <c r="F33" i="54"/>
  <c r="G33" i="54"/>
  <c r="C5" i="53"/>
  <c r="D5" i="53"/>
  <c r="E5" i="53"/>
  <c r="F5" i="53"/>
  <c r="J5" i="53"/>
  <c r="BD3" i="48"/>
  <c r="C6" i="53"/>
  <c r="D6" i="53"/>
  <c r="E6" i="53"/>
  <c r="F6" i="53"/>
  <c r="J6" i="53" s="1"/>
  <c r="BD4" i="48" s="1"/>
  <c r="C7" i="53"/>
  <c r="D7" i="53"/>
  <c r="E7" i="53"/>
  <c r="F7" i="53"/>
  <c r="J7" i="53"/>
  <c r="BD5" i="48"/>
  <c r="C8" i="53"/>
  <c r="D8" i="53"/>
  <c r="E8" i="53"/>
  <c r="F8" i="53"/>
  <c r="J8" i="53"/>
  <c r="BD6" i="48"/>
  <c r="C9" i="53"/>
  <c r="D9" i="53"/>
  <c r="E9" i="53"/>
  <c r="F9" i="53"/>
  <c r="J9" i="53" s="1"/>
  <c r="BD7" i="48" s="1"/>
  <c r="C10" i="53"/>
  <c r="D10" i="53"/>
  <c r="E10" i="53"/>
  <c r="F10" i="53"/>
  <c r="J10" i="53" s="1"/>
  <c r="BD8" i="48" s="1"/>
  <c r="C11" i="53"/>
  <c r="D11" i="53"/>
  <c r="E11" i="53"/>
  <c r="F11" i="53"/>
  <c r="J11" i="53"/>
  <c r="BD9" i="48" s="1"/>
  <c r="C12" i="53"/>
  <c r="D12" i="53"/>
  <c r="E12" i="53"/>
  <c r="F12" i="53"/>
  <c r="J12" i="53"/>
  <c r="BD10" i="48" s="1"/>
  <c r="C13" i="53"/>
  <c r="D13" i="53"/>
  <c r="E13" i="53"/>
  <c r="F13" i="53"/>
  <c r="J13" i="53"/>
  <c r="BD11" i="48" s="1"/>
  <c r="C14" i="53"/>
  <c r="D14" i="53"/>
  <c r="E14" i="53"/>
  <c r="F14" i="53"/>
  <c r="J14" i="53"/>
  <c r="BD12" i="48" s="1"/>
  <c r="C15" i="53"/>
  <c r="D15" i="53"/>
  <c r="E15" i="53"/>
  <c r="F15" i="53"/>
  <c r="J15" i="53"/>
  <c r="BD13" i="48" s="1"/>
  <c r="C16" i="53"/>
  <c r="D16" i="53"/>
  <c r="E16" i="53"/>
  <c r="F16" i="53"/>
  <c r="J16" i="53"/>
  <c r="BD14" i="48" s="1"/>
  <c r="C17" i="53"/>
  <c r="D17" i="53"/>
  <c r="E17" i="53"/>
  <c r="F17" i="53"/>
  <c r="J17" i="53"/>
  <c r="BD15" i="48" s="1"/>
  <c r="C18" i="53"/>
  <c r="D18" i="53"/>
  <c r="E18" i="53"/>
  <c r="F18" i="53"/>
  <c r="J18" i="53"/>
  <c r="BD16" i="48" s="1"/>
  <c r="C19" i="53"/>
  <c r="D19" i="53"/>
  <c r="E19" i="53"/>
  <c r="F19" i="53"/>
  <c r="J19" i="53"/>
  <c r="BD17" i="48" s="1"/>
  <c r="C20" i="53"/>
  <c r="D20" i="53"/>
  <c r="E20" i="53"/>
  <c r="F20" i="53"/>
  <c r="J20" i="53"/>
  <c r="BD18" i="48" s="1"/>
  <c r="C21" i="53"/>
  <c r="D21" i="53"/>
  <c r="E21" i="53"/>
  <c r="F21" i="53"/>
  <c r="J21" i="53"/>
  <c r="BD19" i="48" s="1"/>
  <c r="C22" i="53"/>
  <c r="D22" i="53"/>
  <c r="E22" i="53"/>
  <c r="F22" i="53"/>
  <c r="J22" i="53"/>
  <c r="BD20" i="48" s="1"/>
  <c r="C23" i="53"/>
  <c r="D23" i="53"/>
  <c r="E23" i="53"/>
  <c r="F23" i="53"/>
  <c r="J23" i="53"/>
  <c r="BD21" i="48" s="1"/>
  <c r="C24" i="53"/>
  <c r="D24" i="53"/>
  <c r="E24" i="53"/>
  <c r="F24" i="53"/>
  <c r="J24" i="53"/>
  <c r="BD22" i="48" s="1"/>
  <c r="C25" i="53"/>
  <c r="D25" i="53"/>
  <c r="E25" i="53"/>
  <c r="F25" i="53"/>
  <c r="J25" i="53"/>
  <c r="BD23" i="48" s="1"/>
  <c r="C26" i="53"/>
  <c r="D26" i="53"/>
  <c r="E26" i="53"/>
  <c r="F26" i="53"/>
  <c r="J26" i="53"/>
  <c r="BD24" i="48" s="1"/>
  <c r="C27" i="53"/>
  <c r="D27" i="53"/>
  <c r="E27" i="53"/>
  <c r="F27" i="53"/>
  <c r="J27" i="53"/>
  <c r="BD25" i="48" s="1"/>
  <c r="C28" i="53"/>
  <c r="D28" i="53"/>
  <c r="E28" i="53"/>
  <c r="F28" i="53"/>
  <c r="J28" i="53"/>
  <c r="BD26" i="48" s="1"/>
  <c r="C29" i="53"/>
  <c r="D29" i="53"/>
  <c r="E29" i="53"/>
  <c r="F29" i="53"/>
  <c r="J29" i="53"/>
  <c r="BD27" i="48" s="1"/>
  <c r="C30" i="53"/>
  <c r="D30" i="53"/>
  <c r="E30" i="53"/>
  <c r="F30" i="53"/>
  <c r="J30" i="53"/>
  <c r="BD28" i="48" s="1"/>
  <c r="C31" i="53"/>
  <c r="J31" i="53" s="1"/>
  <c r="BD29" i="48" s="1"/>
  <c r="D31" i="53"/>
  <c r="E31" i="53"/>
  <c r="C32" i="53"/>
  <c r="D32" i="53"/>
  <c r="E32" i="53"/>
  <c r="F32" i="53"/>
  <c r="J32" i="53" s="1"/>
  <c r="BD30" i="48" s="1"/>
  <c r="C33" i="53"/>
  <c r="D33" i="53"/>
  <c r="E33" i="53"/>
  <c r="F33" i="53"/>
  <c r="J33" i="53"/>
  <c r="BD31" i="48"/>
  <c r="C5" i="52"/>
  <c r="D5" i="52"/>
  <c r="E5" i="52"/>
  <c r="F5" i="52"/>
  <c r="J5" i="52"/>
  <c r="BC3" i="48" s="1"/>
  <c r="C6" i="52"/>
  <c r="D6" i="52"/>
  <c r="E6" i="52"/>
  <c r="F6" i="52"/>
  <c r="J6" i="52"/>
  <c r="BC4" i="48"/>
  <c r="C7" i="52"/>
  <c r="D7" i="52"/>
  <c r="E7" i="52"/>
  <c r="F7" i="52"/>
  <c r="J7" i="52" s="1"/>
  <c r="BC5" i="48" s="1"/>
  <c r="C8" i="52"/>
  <c r="D8" i="52"/>
  <c r="J8" i="52" s="1"/>
  <c r="BC6" i="48" s="1"/>
  <c r="E8" i="52"/>
  <c r="F8" i="52"/>
  <c r="C9" i="52"/>
  <c r="D9" i="52"/>
  <c r="E9" i="52"/>
  <c r="F9" i="52"/>
  <c r="J9" i="52" s="1"/>
  <c r="BC7" i="48" s="1"/>
  <c r="C10" i="52"/>
  <c r="D10" i="52"/>
  <c r="E10" i="52"/>
  <c r="F10" i="52"/>
  <c r="J10" i="52" s="1"/>
  <c r="BC8" i="48" s="1"/>
  <c r="C11" i="52"/>
  <c r="D11" i="52"/>
  <c r="E11" i="52"/>
  <c r="F11" i="52"/>
  <c r="J11" i="52" s="1"/>
  <c r="BC9" i="48" s="1"/>
  <c r="C12" i="52"/>
  <c r="D12" i="52"/>
  <c r="J12" i="52" s="1"/>
  <c r="BC10" i="48" s="1"/>
  <c r="E12" i="52"/>
  <c r="F12" i="52"/>
  <c r="C13" i="52"/>
  <c r="D13" i="52"/>
  <c r="J13" i="52" s="1"/>
  <c r="BC11" i="48" s="1"/>
  <c r="E13" i="52"/>
  <c r="F13" i="52"/>
  <c r="C14" i="52"/>
  <c r="D14" i="52"/>
  <c r="J14" i="52" s="1"/>
  <c r="BC12" i="48" s="1"/>
  <c r="E14" i="52"/>
  <c r="F14" i="52"/>
  <c r="C15" i="52"/>
  <c r="D15" i="52"/>
  <c r="J15" i="52" s="1"/>
  <c r="BC13" i="48" s="1"/>
  <c r="E15" i="52"/>
  <c r="F15" i="52"/>
  <c r="C16" i="52"/>
  <c r="D16" i="52"/>
  <c r="E16" i="52"/>
  <c r="F16" i="52"/>
  <c r="J16" i="52" s="1"/>
  <c r="BC14" i="48" s="1"/>
  <c r="C17" i="52"/>
  <c r="D17" i="52"/>
  <c r="E17" i="52"/>
  <c r="F17" i="52"/>
  <c r="J17" i="52" s="1"/>
  <c r="BC15" i="48" s="1"/>
  <c r="C18" i="52"/>
  <c r="D18" i="52"/>
  <c r="J18" i="52" s="1"/>
  <c r="BC16" i="48" s="1"/>
  <c r="E18" i="52"/>
  <c r="F18" i="52"/>
  <c r="C19" i="52"/>
  <c r="D19" i="52"/>
  <c r="J19" i="52" s="1"/>
  <c r="BC17" i="48" s="1"/>
  <c r="E19" i="52"/>
  <c r="F19" i="52"/>
  <c r="C20" i="52"/>
  <c r="D20" i="52"/>
  <c r="J20" i="52" s="1"/>
  <c r="BC18" i="48" s="1"/>
  <c r="E20" i="52"/>
  <c r="F20" i="52"/>
  <c r="C21" i="52"/>
  <c r="D21" i="52"/>
  <c r="E21" i="52"/>
  <c r="F21" i="52"/>
  <c r="J21" i="52" s="1"/>
  <c r="BC19" i="48" s="1"/>
  <c r="C22" i="52"/>
  <c r="D22" i="52"/>
  <c r="E22" i="52"/>
  <c r="F22" i="52"/>
  <c r="J22" i="52" s="1"/>
  <c r="BC20" i="48" s="1"/>
  <c r="C23" i="52"/>
  <c r="D23" i="52"/>
  <c r="E23" i="52"/>
  <c r="F23" i="52"/>
  <c r="J23" i="52" s="1"/>
  <c r="BC21" i="48" s="1"/>
  <c r="C24" i="52"/>
  <c r="D24" i="52"/>
  <c r="J24" i="52" s="1"/>
  <c r="BC22" i="48" s="1"/>
  <c r="E24" i="52"/>
  <c r="F24" i="52"/>
  <c r="C25" i="52"/>
  <c r="D25" i="52"/>
  <c r="J25" i="52" s="1"/>
  <c r="BC23" i="48" s="1"/>
  <c r="E25" i="52"/>
  <c r="F25" i="52"/>
  <c r="C26" i="52"/>
  <c r="D26" i="52"/>
  <c r="J26" i="52" s="1"/>
  <c r="BC24" i="48" s="1"/>
  <c r="E26" i="52"/>
  <c r="F26" i="52"/>
  <c r="C27" i="52"/>
  <c r="D27" i="52"/>
  <c r="J27" i="52" s="1"/>
  <c r="BC25" i="48" s="1"/>
  <c r="E27" i="52"/>
  <c r="F27" i="52"/>
  <c r="C28" i="52"/>
  <c r="D28" i="52"/>
  <c r="J28" i="52" s="1"/>
  <c r="BC26" i="48" s="1"/>
  <c r="E28" i="52"/>
  <c r="F28" i="52"/>
  <c r="C29" i="52"/>
  <c r="D29" i="52"/>
  <c r="J29" i="52" s="1"/>
  <c r="BC27" i="48" s="1"/>
  <c r="E29" i="52"/>
  <c r="F29" i="52"/>
  <c r="C30" i="52"/>
  <c r="D30" i="52"/>
  <c r="J30" i="52" s="1"/>
  <c r="BC28" i="48" s="1"/>
  <c r="E30" i="52"/>
  <c r="F30" i="52"/>
  <c r="C31" i="52"/>
  <c r="D31" i="52"/>
  <c r="J31" i="52" s="1"/>
  <c r="BC29" i="48" s="1"/>
  <c r="E31" i="52"/>
  <c r="F31" i="52"/>
  <c r="C32" i="52"/>
  <c r="D32" i="52"/>
  <c r="J32" i="52" s="1"/>
  <c r="BC30" i="48" s="1"/>
  <c r="E32" i="52"/>
  <c r="F32" i="52"/>
  <c r="C33" i="52"/>
  <c r="D33" i="52"/>
  <c r="J33" i="52" s="1"/>
  <c r="BC31" i="48" s="1"/>
  <c r="E33" i="52"/>
  <c r="F33" i="52"/>
  <c r="C5" i="51"/>
  <c r="D5" i="51"/>
  <c r="E5" i="51"/>
  <c r="F5" i="51"/>
  <c r="G5" i="51"/>
  <c r="K5" i="51"/>
  <c r="BB3" i="48" s="1"/>
  <c r="C6" i="51"/>
  <c r="D6" i="51"/>
  <c r="E6" i="51"/>
  <c r="F6" i="51"/>
  <c r="G6" i="51"/>
  <c r="K6" i="51"/>
  <c r="BB4" i="48" s="1"/>
  <c r="C7" i="51"/>
  <c r="D7" i="51"/>
  <c r="E7" i="51"/>
  <c r="F7" i="51"/>
  <c r="G7" i="51"/>
  <c r="K7" i="51"/>
  <c r="BB5" i="48"/>
  <c r="C8" i="51"/>
  <c r="D8" i="51"/>
  <c r="F8" i="51"/>
  <c r="G8" i="51"/>
  <c r="K8" i="51" s="1"/>
  <c r="BB6" i="48" s="1"/>
  <c r="C9" i="51"/>
  <c r="D9" i="51"/>
  <c r="E9" i="51"/>
  <c r="F9" i="51"/>
  <c r="G9" i="51"/>
  <c r="K9" i="51"/>
  <c r="BB7" i="48" s="1"/>
  <c r="C10" i="51"/>
  <c r="D10" i="51"/>
  <c r="E10" i="51"/>
  <c r="K10" i="51" s="1"/>
  <c r="BB8" i="48" s="1"/>
  <c r="F10" i="51"/>
  <c r="G10" i="51"/>
  <c r="C11" i="51"/>
  <c r="D11" i="51"/>
  <c r="E11" i="51"/>
  <c r="F11" i="51"/>
  <c r="G11" i="51"/>
  <c r="K11" i="51"/>
  <c r="BB9" i="48" s="1"/>
  <c r="C12" i="51"/>
  <c r="D12" i="51"/>
  <c r="E12" i="51"/>
  <c r="K12" i="51" s="1"/>
  <c r="BB10" i="48" s="1"/>
  <c r="F12" i="51"/>
  <c r="G12" i="51"/>
  <c r="C13" i="51"/>
  <c r="D13" i="51"/>
  <c r="E13" i="51"/>
  <c r="F13" i="51"/>
  <c r="G13" i="51"/>
  <c r="K13" i="51"/>
  <c r="BB11" i="48" s="1"/>
  <c r="C14" i="51"/>
  <c r="D14" i="51"/>
  <c r="E14" i="51"/>
  <c r="F14" i="51"/>
  <c r="G14" i="51"/>
  <c r="K14" i="51" s="1"/>
  <c r="BB12" i="48" s="1"/>
  <c r="C15" i="51"/>
  <c r="D15" i="51"/>
  <c r="E15" i="51"/>
  <c r="F15" i="51"/>
  <c r="G15" i="51"/>
  <c r="K15" i="51"/>
  <c r="BB13" i="48" s="1"/>
  <c r="C16" i="51"/>
  <c r="D16" i="51"/>
  <c r="E16" i="51"/>
  <c r="K16" i="51" s="1"/>
  <c r="BB14" i="48" s="1"/>
  <c r="F16" i="51"/>
  <c r="G16" i="51"/>
  <c r="C17" i="51"/>
  <c r="D17" i="51"/>
  <c r="E17" i="51"/>
  <c r="F17" i="51"/>
  <c r="G17" i="51"/>
  <c r="K17" i="51"/>
  <c r="BB15" i="48" s="1"/>
  <c r="C18" i="51"/>
  <c r="D18" i="51"/>
  <c r="E18" i="51"/>
  <c r="F18" i="51"/>
  <c r="G18" i="51"/>
  <c r="K18" i="51" s="1"/>
  <c r="BB16" i="48" s="1"/>
  <c r="C19" i="51"/>
  <c r="D19" i="51"/>
  <c r="E19" i="51"/>
  <c r="F19" i="51"/>
  <c r="G19" i="51"/>
  <c r="K19" i="51"/>
  <c r="BB17" i="48"/>
  <c r="C20" i="51"/>
  <c r="D20" i="51"/>
  <c r="E20" i="51"/>
  <c r="F20" i="51"/>
  <c r="G20" i="51"/>
  <c r="K20" i="51"/>
  <c r="BB18" i="48" s="1"/>
  <c r="C21" i="51"/>
  <c r="D21" i="51"/>
  <c r="E21" i="51"/>
  <c r="F21" i="51"/>
  <c r="G21" i="51"/>
  <c r="K21" i="51" s="1"/>
  <c r="BB19" i="48" s="1"/>
  <c r="C22" i="51"/>
  <c r="D22" i="51"/>
  <c r="E22" i="51"/>
  <c r="F22" i="51"/>
  <c r="G22" i="51"/>
  <c r="K22" i="51"/>
  <c r="BB20" i="48" s="1"/>
  <c r="C23" i="51"/>
  <c r="D23" i="51"/>
  <c r="E23" i="51"/>
  <c r="F23" i="51"/>
  <c r="K23" i="51"/>
  <c r="BB21" i="48" s="1"/>
  <c r="C24" i="51"/>
  <c r="D24" i="51"/>
  <c r="E24" i="51"/>
  <c r="K24" i="51" s="1"/>
  <c r="BB22" i="48" s="1"/>
  <c r="F24" i="51"/>
  <c r="G24" i="51"/>
  <c r="C25" i="51"/>
  <c r="D25" i="51"/>
  <c r="E25" i="51"/>
  <c r="F25" i="51"/>
  <c r="G25" i="51"/>
  <c r="K25" i="51"/>
  <c r="BB23" i="48" s="1"/>
  <c r="C26" i="51"/>
  <c r="D26" i="51"/>
  <c r="E26" i="51"/>
  <c r="F26" i="51"/>
  <c r="G26" i="51"/>
  <c r="K26" i="51" s="1"/>
  <c r="BB24" i="48" s="1"/>
  <c r="C27" i="51"/>
  <c r="D27" i="51"/>
  <c r="E27" i="51"/>
  <c r="F27" i="51"/>
  <c r="G27" i="51"/>
  <c r="K27" i="51"/>
  <c r="BB25" i="48" s="1"/>
  <c r="C28" i="51"/>
  <c r="D28" i="51"/>
  <c r="E28" i="51"/>
  <c r="F28" i="51"/>
  <c r="G28" i="51"/>
  <c r="K28" i="51" s="1"/>
  <c r="BB26" i="48" s="1"/>
  <c r="C29" i="51"/>
  <c r="D29" i="51"/>
  <c r="E29" i="51"/>
  <c r="F29" i="51"/>
  <c r="G29" i="51"/>
  <c r="K29" i="51"/>
  <c r="BB27" i="48" s="1"/>
  <c r="C30" i="51"/>
  <c r="D30" i="51"/>
  <c r="E30" i="51"/>
  <c r="K30" i="51" s="1"/>
  <c r="BB28" i="48" s="1"/>
  <c r="F30" i="51"/>
  <c r="G30" i="51"/>
  <c r="C31" i="51"/>
  <c r="D31" i="51"/>
  <c r="E31" i="51"/>
  <c r="F31" i="51"/>
  <c r="G31" i="51"/>
  <c r="K31" i="51"/>
  <c r="BB29" i="48" s="1"/>
  <c r="C32" i="51"/>
  <c r="D32" i="51"/>
  <c r="E32" i="51"/>
  <c r="K32" i="51" s="1"/>
  <c r="BB30" i="48" s="1"/>
  <c r="F32" i="51"/>
  <c r="G32" i="51"/>
  <c r="C33" i="51"/>
  <c r="D33" i="51"/>
  <c r="E33" i="51"/>
  <c r="F33" i="51"/>
  <c r="G33" i="51"/>
  <c r="K33" i="51"/>
  <c r="BB31" i="48" s="1"/>
  <c r="C5" i="50"/>
  <c r="D5" i="50"/>
  <c r="E5" i="50"/>
  <c r="F5" i="50"/>
  <c r="J5" i="50"/>
  <c r="BA3" i="48" s="1"/>
  <c r="C6" i="50"/>
  <c r="D6" i="50"/>
  <c r="E6" i="50"/>
  <c r="F6" i="50"/>
  <c r="J6" i="50"/>
  <c r="BA4" i="48" s="1"/>
  <c r="C7" i="50"/>
  <c r="D7" i="50"/>
  <c r="E7" i="50"/>
  <c r="F7" i="50"/>
  <c r="J7" i="50"/>
  <c r="BA5" i="48" s="1"/>
  <c r="C8" i="50"/>
  <c r="D8" i="50"/>
  <c r="E8" i="50"/>
  <c r="F8" i="50"/>
  <c r="J8" i="50"/>
  <c r="BA6" i="48" s="1"/>
  <c r="C9" i="50"/>
  <c r="D9" i="50"/>
  <c r="E9" i="50"/>
  <c r="F9" i="50"/>
  <c r="J9" i="50"/>
  <c r="BA7" i="48" s="1"/>
  <c r="C10" i="50"/>
  <c r="D10" i="50"/>
  <c r="E10" i="50"/>
  <c r="F10" i="50"/>
  <c r="J10" i="50"/>
  <c r="BA8" i="48" s="1"/>
  <c r="C11" i="50"/>
  <c r="D11" i="50"/>
  <c r="E11" i="50"/>
  <c r="F11" i="50"/>
  <c r="J11" i="50"/>
  <c r="BA9" i="48" s="1"/>
  <c r="C12" i="50"/>
  <c r="D12" i="50"/>
  <c r="E12" i="50"/>
  <c r="F12" i="50"/>
  <c r="J12" i="50"/>
  <c r="BA10" i="48" s="1"/>
  <c r="C13" i="50"/>
  <c r="D13" i="50"/>
  <c r="E13" i="50"/>
  <c r="F13" i="50"/>
  <c r="J13" i="50"/>
  <c r="BA11" i="48" s="1"/>
  <c r="C14" i="50"/>
  <c r="D14" i="50"/>
  <c r="E14" i="50"/>
  <c r="F14" i="50"/>
  <c r="J14" i="50"/>
  <c r="BA12" i="48" s="1"/>
  <c r="C15" i="50"/>
  <c r="D15" i="50"/>
  <c r="E15" i="50"/>
  <c r="F15" i="50"/>
  <c r="J15" i="50"/>
  <c r="BA13" i="48" s="1"/>
  <c r="C16" i="50"/>
  <c r="D16" i="50"/>
  <c r="E16" i="50"/>
  <c r="F16" i="50"/>
  <c r="J16" i="50"/>
  <c r="BA14" i="48" s="1"/>
  <c r="C17" i="50"/>
  <c r="D17" i="50"/>
  <c r="E17" i="50"/>
  <c r="F17" i="50"/>
  <c r="J17" i="50"/>
  <c r="BA15" i="48" s="1"/>
  <c r="C18" i="50"/>
  <c r="D18" i="50"/>
  <c r="E18" i="50"/>
  <c r="F18" i="50"/>
  <c r="J18" i="50"/>
  <c r="BA16" i="48" s="1"/>
  <c r="C19" i="50"/>
  <c r="D19" i="50"/>
  <c r="E19" i="50"/>
  <c r="F19" i="50"/>
  <c r="J19" i="50"/>
  <c r="BA17" i="48" s="1"/>
  <c r="C20" i="50"/>
  <c r="D20" i="50"/>
  <c r="E20" i="50"/>
  <c r="F20" i="50"/>
  <c r="J20" i="50"/>
  <c r="BA18" i="48"/>
  <c r="C21" i="50"/>
  <c r="D21" i="50"/>
  <c r="E21" i="50"/>
  <c r="F21" i="50"/>
  <c r="J21" i="50"/>
  <c r="BA19" i="48" s="1"/>
  <c r="C22" i="50"/>
  <c r="D22" i="50"/>
  <c r="E22" i="50"/>
  <c r="F22" i="50"/>
  <c r="J22" i="50"/>
  <c r="BA20" i="48" s="1"/>
  <c r="C23" i="50"/>
  <c r="D23" i="50"/>
  <c r="E23" i="50"/>
  <c r="F23" i="50"/>
  <c r="J23" i="50"/>
  <c r="BA21" i="48" s="1"/>
  <c r="C24" i="50"/>
  <c r="D24" i="50"/>
  <c r="E24" i="50"/>
  <c r="F24" i="50"/>
  <c r="J24" i="50"/>
  <c r="BA22" i="48" s="1"/>
  <c r="C25" i="50"/>
  <c r="D25" i="50"/>
  <c r="E25" i="50"/>
  <c r="F25" i="50"/>
  <c r="J25" i="50"/>
  <c r="BA23" i="48" s="1"/>
  <c r="C26" i="50"/>
  <c r="D26" i="50"/>
  <c r="E26" i="50"/>
  <c r="F26" i="50"/>
  <c r="J26" i="50"/>
  <c r="BA24" i="48" s="1"/>
  <c r="C27" i="50"/>
  <c r="D27" i="50"/>
  <c r="E27" i="50"/>
  <c r="F27" i="50"/>
  <c r="J27" i="50"/>
  <c r="BA25" i="48" s="1"/>
  <c r="D28" i="50"/>
  <c r="E28" i="50"/>
  <c r="F28" i="50"/>
  <c r="J28" i="50" s="1"/>
  <c r="BA26" i="48" s="1"/>
  <c r="C29" i="50"/>
  <c r="D29" i="50"/>
  <c r="E29" i="50"/>
  <c r="F29" i="50"/>
  <c r="J29" i="50"/>
  <c r="BA27" i="48"/>
  <c r="C30" i="50"/>
  <c r="D30" i="50"/>
  <c r="E30" i="50"/>
  <c r="F30" i="50"/>
  <c r="J30" i="50"/>
  <c r="BA28" i="48" s="1"/>
  <c r="C31" i="50"/>
  <c r="D31" i="50"/>
  <c r="E31" i="50"/>
  <c r="F31" i="50"/>
  <c r="J31" i="50"/>
  <c r="BA29" i="48" s="1"/>
  <c r="C32" i="50"/>
  <c r="D32" i="50"/>
  <c r="E32" i="50"/>
  <c r="F32" i="50"/>
  <c r="J32" i="50"/>
  <c r="BA30" i="48" s="1"/>
  <c r="C33" i="50"/>
  <c r="D33" i="50"/>
  <c r="E33" i="50"/>
  <c r="F33" i="50"/>
  <c r="J33" i="50"/>
  <c r="BA31" i="48" s="1"/>
  <c r="C5" i="49"/>
  <c r="D5" i="49"/>
  <c r="E5" i="49"/>
  <c r="F5" i="49"/>
  <c r="G5" i="49"/>
  <c r="H5" i="49"/>
  <c r="L5" i="49"/>
  <c r="AZ3" i="48" s="1"/>
  <c r="C6" i="49"/>
  <c r="D6" i="49"/>
  <c r="E6" i="49"/>
  <c r="F6" i="49"/>
  <c r="G6" i="49"/>
  <c r="H6" i="49"/>
  <c r="L6" i="49"/>
  <c r="AZ4" i="48" s="1"/>
  <c r="C7" i="49"/>
  <c r="D7" i="49"/>
  <c r="E7" i="49"/>
  <c r="F7" i="49"/>
  <c r="G7" i="49"/>
  <c r="H7" i="49"/>
  <c r="L7" i="49"/>
  <c r="AZ5" i="48" s="1"/>
  <c r="C8" i="49"/>
  <c r="D8" i="49"/>
  <c r="E8" i="49"/>
  <c r="F8" i="49"/>
  <c r="G8" i="49"/>
  <c r="H8" i="49"/>
  <c r="L8" i="49"/>
  <c r="AZ6" i="48" s="1"/>
  <c r="C9" i="49"/>
  <c r="D9" i="49"/>
  <c r="E9" i="49"/>
  <c r="F9" i="49"/>
  <c r="G9" i="49"/>
  <c r="H9" i="49"/>
  <c r="L9" i="49"/>
  <c r="AZ7" i="48" s="1"/>
  <c r="C10" i="49"/>
  <c r="D10" i="49"/>
  <c r="E10" i="49"/>
  <c r="F10" i="49"/>
  <c r="G10" i="49"/>
  <c r="H10" i="49"/>
  <c r="L10" i="49"/>
  <c r="AZ8" i="48" s="1"/>
  <c r="C11" i="49"/>
  <c r="D11" i="49"/>
  <c r="E11" i="49"/>
  <c r="F11" i="49"/>
  <c r="G11" i="49"/>
  <c r="H11" i="49"/>
  <c r="L11" i="49"/>
  <c r="AZ9" i="48" s="1"/>
  <c r="C12" i="49"/>
  <c r="D12" i="49"/>
  <c r="E12" i="49"/>
  <c r="F12" i="49"/>
  <c r="G12" i="49"/>
  <c r="H12" i="49"/>
  <c r="L12" i="49"/>
  <c r="AZ10" i="48" s="1"/>
  <c r="C13" i="49"/>
  <c r="D13" i="49"/>
  <c r="E13" i="49"/>
  <c r="F13" i="49"/>
  <c r="G13" i="49"/>
  <c r="H13" i="49"/>
  <c r="L13" i="49"/>
  <c r="AZ11" i="48" s="1"/>
  <c r="C14" i="49"/>
  <c r="D14" i="49"/>
  <c r="E14" i="49"/>
  <c r="F14" i="49"/>
  <c r="G14" i="49"/>
  <c r="H14" i="49"/>
  <c r="L14" i="49"/>
  <c r="AZ12" i="48" s="1"/>
  <c r="C15" i="49"/>
  <c r="D15" i="49"/>
  <c r="E15" i="49"/>
  <c r="F15" i="49"/>
  <c r="G15" i="49"/>
  <c r="H15" i="49"/>
  <c r="L15" i="49"/>
  <c r="AZ13" i="48" s="1"/>
  <c r="C16" i="49"/>
  <c r="D16" i="49"/>
  <c r="E16" i="49"/>
  <c r="F16" i="49"/>
  <c r="G16" i="49"/>
  <c r="H16" i="49"/>
  <c r="L16" i="49"/>
  <c r="AZ14" i="48" s="1"/>
  <c r="C17" i="49"/>
  <c r="D17" i="49"/>
  <c r="E17" i="49"/>
  <c r="F17" i="49"/>
  <c r="G17" i="49"/>
  <c r="H17" i="49"/>
  <c r="L17" i="49"/>
  <c r="AZ15" i="48" s="1"/>
  <c r="C18" i="49"/>
  <c r="D18" i="49"/>
  <c r="E18" i="49"/>
  <c r="F18" i="49"/>
  <c r="G18" i="49"/>
  <c r="H18" i="49"/>
  <c r="L18" i="49"/>
  <c r="AZ16" i="48" s="1"/>
  <c r="C19" i="49"/>
  <c r="D19" i="49"/>
  <c r="E19" i="49"/>
  <c r="F19" i="49"/>
  <c r="G19" i="49"/>
  <c r="H19" i="49"/>
  <c r="L19" i="49"/>
  <c r="AZ17" i="48" s="1"/>
  <c r="C20" i="49"/>
  <c r="D20" i="49"/>
  <c r="E20" i="49"/>
  <c r="F20" i="49"/>
  <c r="G20" i="49"/>
  <c r="H20" i="49"/>
  <c r="L20" i="49"/>
  <c r="AZ18" i="48" s="1"/>
  <c r="C21" i="49"/>
  <c r="D21" i="49"/>
  <c r="E21" i="49"/>
  <c r="F21" i="49"/>
  <c r="G21" i="49"/>
  <c r="H21" i="49"/>
  <c r="L21" i="49"/>
  <c r="AZ19" i="48" s="1"/>
  <c r="C22" i="49"/>
  <c r="D22" i="49"/>
  <c r="E22" i="49"/>
  <c r="F22" i="49"/>
  <c r="G22" i="49"/>
  <c r="H22" i="49"/>
  <c r="L22" i="49"/>
  <c r="AZ20" i="48" s="1"/>
  <c r="C23" i="49"/>
  <c r="D23" i="49"/>
  <c r="E23" i="49"/>
  <c r="F23" i="49"/>
  <c r="G23" i="49"/>
  <c r="H23" i="49"/>
  <c r="L23" i="49"/>
  <c r="AZ21" i="48" s="1"/>
  <c r="C24" i="49"/>
  <c r="D24" i="49"/>
  <c r="E24" i="49"/>
  <c r="F24" i="49"/>
  <c r="G24" i="49"/>
  <c r="H24" i="49"/>
  <c r="L24" i="49"/>
  <c r="AZ22" i="48" s="1"/>
  <c r="C25" i="49"/>
  <c r="D25" i="49"/>
  <c r="E25" i="49"/>
  <c r="F25" i="49"/>
  <c r="G25" i="49"/>
  <c r="H25" i="49"/>
  <c r="L25" i="49"/>
  <c r="AZ23" i="48" s="1"/>
  <c r="C26" i="49"/>
  <c r="D26" i="49"/>
  <c r="E26" i="49"/>
  <c r="F26" i="49"/>
  <c r="G26" i="49"/>
  <c r="H26" i="49"/>
  <c r="L26" i="49"/>
  <c r="AZ24" i="48" s="1"/>
  <c r="C27" i="49"/>
  <c r="D27" i="49"/>
  <c r="E27" i="49"/>
  <c r="F27" i="49"/>
  <c r="G27" i="49"/>
  <c r="H27" i="49"/>
  <c r="L27" i="49"/>
  <c r="AZ25" i="48" s="1"/>
  <c r="C28" i="49"/>
  <c r="D28" i="49"/>
  <c r="E28" i="49"/>
  <c r="F28" i="49"/>
  <c r="G28" i="49"/>
  <c r="H28" i="49"/>
  <c r="L28" i="49"/>
  <c r="AZ26" i="48" s="1"/>
  <c r="C29" i="49"/>
  <c r="D29" i="49"/>
  <c r="E29" i="49"/>
  <c r="F29" i="49"/>
  <c r="G29" i="49"/>
  <c r="H29" i="49"/>
  <c r="L29" i="49"/>
  <c r="AZ27" i="48" s="1"/>
  <c r="C30" i="49"/>
  <c r="D30" i="49"/>
  <c r="E30" i="49"/>
  <c r="F30" i="49"/>
  <c r="G30" i="49"/>
  <c r="H30" i="49"/>
  <c r="L30" i="49"/>
  <c r="AZ28" i="48" s="1"/>
  <c r="C31" i="49"/>
  <c r="D31" i="49"/>
  <c r="E31" i="49"/>
  <c r="F31" i="49"/>
  <c r="G31" i="49"/>
  <c r="H31" i="49"/>
  <c r="L31" i="49"/>
  <c r="AZ29" i="48" s="1"/>
  <c r="C32" i="49"/>
  <c r="D32" i="49"/>
  <c r="E32" i="49"/>
  <c r="F32" i="49"/>
  <c r="G32" i="49"/>
  <c r="H32" i="49"/>
  <c r="L32" i="49"/>
  <c r="AZ30" i="48" s="1"/>
  <c r="C33" i="49"/>
  <c r="D33" i="49"/>
  <c r="E33" i="49"/>
  <c r="F33" i="49"/>
  <c r="G33" i="49"/>
  <c r="H33" i="49"/>
  <c r="L33" i="49"/>
  <c r="AZ31" i="48" s="1"/>
  <c r="H3" i="48"/>
  <c r="AY3" i="48" s="1"/>
  <c r="I3" i="48"/>
  <c r="R3" i="48"/>
  <c r="V3" i="48"/>
  <c r="AC3" i="48"/>
  <c r="AD3" i="48"/>
  <c r="AE3" i="48"/>
  <c r="AF3" i="48"/>
  <c r="AG3" i="48"/>
  <c r="AH3" i="48"/>
  <c r="AI3" i="48"/>
  <c r="AJ3" i="48"/>
  <c r="AK3" i="48"/>
  <c r="AL3" i="48"/>
  <c r="AM3" i="48"/>
  <c r="AN3" i="48"/>
  <c r="AO3" i="48"/>
  <c r="AP3" i="48"/>
  <c r="AQ3" i="48"/>
  <c r="AR3" i="48"/>
  <c r="AS3" i="48"/>
  <c r="AT3" i="48"/>
  <c r="AU3" i="48"/>
  <c r="H4" i="48"/>
  <c r="AY4" i="48" s="1"/>
  <c r="I4" i="48"/>
  <c r="R4" i="48"/>
  <c r="V4" i="48"/>
  <c r="AC4" i="48"/>
  <c r="AD4" i="48"/>
  <c r="AE4" i="48"/>
  <c r="AF4" i="48"/>
  <c r="AG4" i="48"/>
  <c r="AH4" i="48"/>
  <c r="AI4" i="48"/>
  <c r="AJ4" i="48"/>
  <c r="AK4" i="48"/>
  <c r="AL4" i="48"/>
  <c r="AM4" i="48"/>
  <c r="AN4" i="48"/>
  <c r="AO4" i="48"/>
  <c r="AP4" i="48"/>
  <c r="AQ4" i="48"/>
  <c r="AR4" i="48"/>
  <c r="AS4" i="48"/>
  <c r="AT4" i="48"/>
  <c r="AU4" i="48"/>
  <c r="H5" i="48"/>
  <c r="AY5" i="48" s="1"/>
  <c r="I5" i="48"/>
  <c r="R5" i="48"/>
  <c r="V5" i="48"/>
  <c r="AC5" i="48"/>
  <c r="AD5" i="48"/>
  <c r="AE5" i="48"/>
  <c r="AF5" i="48"/>
  <c r="AG5" i="48"/>
  <c r="AH5" i="48"/>
  <c r="AI5" i="48"/>
  <c r="AJ5" i="48"/>
  <c r="AK5" i="48"/>
  <c r="AL5" i="48"/>
  <c r="AM5" i="48"/>
  <c r="AN5" i="48"/>
  <c r="AO5" i="48"/>
  <c r="AP5" i="48"/>
  <c r="AQ5" i="48"/>
  <c r="AR5" i="48"/>
  <c r="AS5" i="48"/>
  <c r="AT5" i="48"/>
  <c r="AU5" i="48"/>
  <c r="H6" i="48"/>
  <c r="AY6" i="48" s="1"/>
  <c r="I6" i="48"/>
  <c r="R6" i="48"/>
  <c r="V6" i="48"/>
  <c r="AC6" i="48"/>
  <c r="AD6" i="48"/>
  <c r="AE6" i="48"/>
  <c r="AF6" i="48"/>
  <c r="AG6" i="48"/>
  <c r="AH6" i="48"/>
  <c r="AI6" i="48"/>
  <c r="AJ6" i="48"/>
  <c r="AK6" i="48"/>
  <c r="AL6" i="48"/>
  <c r="AM6" i="48"/>
  <c r="AN6" i="48"/>
  <c r="AO6" i="48"/>
  <c r="AP6" i="48"/>
  <c r="AQ6" i="48"/>
  <c r="AR6" i="48"/>
  <c r="AS6" i="48"/>
  <c r="AT6" i="48"/>
  <c r="AU6" i="48"/>
  <c r="H7" i="48"/>
  <c r="AY7" i="48" s="1"/>
  <c r="I7" i="48"/>
  <c r="R7" i="48"/>
  <c r="V7" i="48"/>
  <c r="AC7" i="48"/>
  <c r="AD7" i="48"/>
  <c r="AE7" i="48"/>
  <c r="AF7" i="48"/>
  <c r="AG7" i="48"/>
  <c r="AH7" i="48"/>
  <c r="AI7" i="48"/>
  <c r="AJ7" i="48"/>
  <c r="AK7" i="48"/>
  <c r="AL7" i="48"/>
  <c r="AM7" i="48"/>
  <c r="AN7" i="48"/>
  <c r="AO7" i="48"/>
  <c r="AP7" i="48"/>
  <c r="AQ7" i="48"/>
  <c r="AR7" i="48"/>
  <c r="AS7" i="48"/>
  <c r="AT7" i="48"/>
  <c r="AU7" i="48"/>
  <c r="H8" i="48"/>
  <c r="AY8" i="48" s="1"/>
  <c r="I8" i="48"/>
  <c r="R8" i="48"/>
  <c r="V8" i="48"/>
  <c r="AC8" i="48"/>
  <c r="AD8" i="48"/>
  <c r="AE8" i="48"/>
  <c r="AF8" i="48"/>
  <c r="AG8" i="48"/>
  <c r="AH8" i="48"/>
  <c r="AI8" i="48"/>
  <c r="AJ8" i="48"/>
  <c r="AK8" i="48"/>
  <c r="AL8" i="48"/>
  <c r="AM8" i="48"/>
  <c r="AN8" i="48"/>
  <c r="AO8" i="48"/>
  <c r="AP8" i="48"/>
  <c r="AQ8" i="48"/>
  <c r="AR8" i="48"/>
  <c r="AS8" i="48"/>
  <c r="AT8" i="48"/>
  <c r="AU8" i="48"/>
  <c r="H9" i="48"/>
  <c r="AY9" i="48" s="1"/>
  <c r="I9" i="48"/>
  <c r="R9" i="48"/>
  <c r="V9" i="48"/>
  <c r="AC9" i="48"/>
  <c r="AD9" i="48"/>
  <c r="AE9" i="48"/>
  <c r="AF9" i="48"/>
  <c r="AG9" i="48"/>
  <c r="AH9" i="48"/>
  <c r="AI9" i="48"/>
  <c r="AJ9" i="48"/>
  <c r="AK9" i="48"/>
  <c r="AL9" i="48"/>
  <c r="AM9" i="48"/>
  <c r="AN9" i="48"/>
  <c r="AO9" i="48"/>
  <c r="AP9" i="48"/>
  <c r="AQ9" i="48"/>
  <c r="AR9" i="48"/>
  <c r="AS9" i="48"/>
  <c r="AT9" i="48"/>
  <c r="AU9" i="48"/>
  <c r="H10" i="48"/>
  <c r="AY10" i="48" s="1"/>
  <c r="I10" i="48"/>
  <c r="R10" i="48"/>
  <c r="V10" i="48"/>
  <c r="AC10" i="48"/>
  <c r="AD10" i="48"/>
  <c r="AE10" i="48"/>
  <c r="AF10" i="48"/>
  <c r="AG10" i="48"/>
  <c r="AH10" i="48"/>
  <c r="AI10" i="48"/>
  <c r="AJ10" i="48"/>
  <c r="AK10" i="48"/>
  <c r="AL10" i="48"/>
  <c r="AM10" i="48"/>
  <c r="AN10" i="48"/>
  <c r="AO10" i="48"/>
  <c r="AP10" i="48"/>
  <c r="AQ10" i="48"/>
  <c r="AR10" i="48"/>
  <c r="AS10" i="48"/>
  <c r="AT10" i="48"/>
  <c r="AU10" i="48"/>
  <c r="H11" i="48"/>
  <c r="AY11" i="48" s="1"/>
  <c r="I11" i="48"/>
  <c r="R11" i="48"/>
  <c r="V11" i="48"/>
  <c r="AC11" i="48"/>
  <c r="AD11" i="48"/>
  <c r="AE11" i="48"/>
  <c r="AF11" i="48"/>
  <c r="AG11" i="48"/>
  <c r="AH11" i="48"/>
  <c r="AI11" i="48"/>
  <c r="AJ11" i="48"/>
  <c r="AK11" i="48"/>
  <c r="AL11" i="48"/>
  <c r="AM11" i="48"/>
  <c r="AN11" i="48"/>
  <c r="AO11" i="48"/>
  <c r="AP11" i="48"/>
  <c r="AQ11" i="48"/>
  <c r="AR11" i="48"/>
  <c r="AS11" i="48"/>
  <c r="AT11" i="48"/>
  <c r="AU11" i="48"/>
  <c r="H12" i="48"/>
  <c r="AY12" i="48" s="1"/>
  <c r="I12" i="48"/>
  <c r="R12" i="48"/>
  <c r="V12" i="48"/>
  <c r="AC12" i="48"/>
  <c r="AD12" i="48"/>
  <c r="AE12" i="48"/>
  <c r="AF12" i="48"/>
  <c r="AG12" i="48"/>
  <c r="AH12" i="48"/>
  <c r="AI12" i="48"/>
  <c r="AJ12" i="48"/>
  <c r="AK12" i="48"/>
  <c r="AL12" i="48"/>
  <c r="AM12" i="48"/>
  <c r="AN12" i="48"/>
  <c r="AO12" i="48"/>
  <c r="AP12" i="48"/>
  <c r="AQ12" i="48"/>
  <c r="AR12" i="48"/>
  <c r="AS12" i="48"/>
  <c r="AT12" i="48"/>
  <c r="AU12" i="48"/>
  <c r="H13" i="48"/>
  <c r="AY13" i="48" s="1"/>
  <c r="I13" i="48"/>
  <c r="R13" i="48"/>
  <c r="V13" i="48"/>
  <c r="AC13" i="48"/>
  <c r="AD13" i="48"/>
  <c r="AE13" i="48"/>
  <c r="AF13" i="48"/>
  <c r="AG13" i="48"/>
  <c r="AH13" i="48"/>
  <c r="AI13" i="48"/>
  <c r="AJ13" i="48"/>
  <c r="AK13" i="48"/>
  <c r="AL13" i="48"/>
  <c r="AM13" i="48"/>
  <c r="AN13" i="48"/>
  <c r="AO13" i="48"/>
  <c r="AP13" i="48"/>
  <c r="AQ13" i="48"/>
  <c r="AR13" i="48"/>
  <c r="AS13" i="48"/>
  <c r="AT13" i="48"/>
  <c r="AU13" i="48"/>
  <c r="H14" i="48"/>
  <c r="AY14" i="48" s="1"/>
  <c r="I14" i="48"/>
  <c r="R14" i="48"/>
  <c r="V14" i="48"/>
  <c r="AC14" i="48"/>
  <c r="AD14" i="48"/>
  <c r="AE14" i="48"/>
  <c r="AF14" i="48"/>
  <c r="AG14" i="48"/>
  <c r="AH14" i="48"/>
  <c r="AI14" i="48"/>
  <c r="AJ14" i="48"/>
  <c r="AK14" i="48"/>
  <c r="AL14" i="48"/>
  <c r="AM14" i="48"/>
  <c r="AN14" i="48"/>
  <c r="AO14" i="48"/>
  <c r="AP14" i="48"/>
  <c r="AQ14" i="48"/>
  <c r="AR14" i="48"/>
  <c r="AS14" i="48"/>
  <c r="AT14" i="48"/>
  <c r="AU14" i="48"/>
  <c r="H15" i="48"/>
  <c r="AY15" i="48" s="1"/>
  <c r="I15" i="48"/>
  <c r="R15" i="48"/>
  <c r="V15" i="48"/>
  <c r="AC15" i="48"/>
  <c r="AD15" i="48"/>
  <c r="AE15" i="48"/>
  <c r="AF15" i="48"/>
  <c r="AG15" i="48"/>
  <c r="AH15" i="48"/>
  <c r="AI15" i="48"/>
  <c r="AJ15" i="48"/>
  <c r="AK15" i="48"/>
  <c r="AL15" i="48"/>
  <c r="AM15" i="48"/>
  <c r="AN15" i="48"/>
  <c r="AO15" i="48"/>
  <c r="AP15" i="48"/>
  <c r="AQ15" i="48"/>
  <c r="AR15" i="48"/>
  <c r="AS15" i="48"/>
  <c r="AT15" i="48"/>
  <c r="AU15" i="48"/>
  <c r="H16" i="48"/>
  <c r="AY16" i="48" s="1"/>
  <c r="I16" i="48"/>
  <c r="R16" i="48"/>
  <c r="V16" i="48"/>
  <c r="AC16" i="48"/>
  <c r="AD16" i="48"/>
  <c r="AE16" i="48"/>
  <c r="AF16" i="48"/>
  <c r="AG16" i="48"/>
  <c r="AH16" i="48"/>
  <c r="AI16" i="48"/>
  <c r="AJ16" i="48"/>
  <c r="AK16" i="48"/>
  <c r="AL16" i="48"/>
  <c r="AM16" i="48"/>
  <c r="AN16" i="48"/>
  <c r="AO16" i="48"/>
  <c r="AP16" i="48"/>
  <c r="AQ16" i="48"/>
  <c r="AR16" i="48"/>
  <c r="AS16" i="48"/>
  <c r="AT16" i="48"/>
  <c r="AU16" i="48"/>
  <c r="H17" i="48"/>
  <c r="AY17" i="48" s="1"/>
  <c r="I17" i="48"/>
  <c r="R17" i="48"/>
  <c r="V17" i="48"/>
  <c r="AC17" i="48"/>
  <c r="AD17" i="48"/>
  <c r="AE17" i="48"/>
  <c r="AF17" i="48"/>
  <c r="AG17" i="48"/>
  <c r="AH17" i="48"/>
  <c r="AI17" i="48"/>
  <c r="AJ17" i="48"/>
  <c r="AK17" i="48"/>
  <c r="AL17" i="48"/>
  <c r="AM17" i="48"/>
  <c r="AN17" i="48"/>
  <c r="AO17" i="48"/>
  <c r="AP17" i="48"/>
  <c r="AQ17" i="48"/>
  <c r="AR17" i="48"/>
  <c r="AS17" i="48"/>
  <c r="AT17" i="48"/>
  <c r="AU17" i="48"/>
  <c r="H18" i="48"/>
  <c r="AY18" i="48" s="1"/>
  <c r="I18" i="48"/>
  <c r="R18" i="48"/>
  <c r="V18" i="48"/>
  <c r="AC18" i="48"/>
  <c r="AD18" i="48"/>
  <c r="AE18" i="48"/>
  <c r="AF18" i="48"/>
  <c r="AG18" i="48"/>
  <c r="AH18" i="48"/>
  <c r="AI18" i="48"/>
  <c r="AJ18" i="48"/>
  <c r="AK18" i="48"/>
  <c r="AL18" i="48"/>
  <c r="AM18" i="48"/>
  <c r="AN18" i="48"/>
  <c r="AO18" i="48"/>
  <c r="AP18" i="48"/>
  <c r="AQ18" i="48"/>
  <c r="AR18" i="48"/>
  <c r="AS18" i="48"/>
  <c r="AT18" i="48"/>
  <c r="AU18" i="48"/>
  <c r="H19" i="48"/>
  <c r="AY19" i="48" s="1"/>
  <c r="I19" i="48"/>
  <c r="R19" i="48"/>
  <c r="V19" i="48"/>
  <c r="AC19" i="48"/>
  <c r="AD19" i="48"/>
  <c r="AE19" i="48"/>
  <c r="AF19" i="48"/>
  <c r="AG19" i="48"/>
  <c r="AH19" i="48"/>
  <c r="AI19" i="48"/>
  <c r="AJ19" i="48"/>
  <c r="AK19" i="48"/>
  <c r="AL19" i="48"/>
  <c r="AM19" i="48"/>
  <c r="AN19" i="48"/>
  <c r="AO19" i="48"/>
  <c r="AP19" i="48"/>
  <c r="AQ19" i="48"/>
  <c r="AR19" i="48"/>
  <c r="AS19" i="48"/>
  <c r="AT19" i="48"/>
  <c r="AU19" i="48"/>
  <c r="H20" i="48"/>
  <c r="AY20" i="48" s="1"/>
  <c r="I20" i="48"/>
  <c r="R20" i="48"/>
  <c r="V20" i="48"/>
  <c r="AC20" i="48"/>
  <c r="AD20" i="48"/>
  <c r="AE20" i="48"/>
  <c r="AF20" i="48"/>
  <c r="AG20" i="48"/>
  <c r="AH20" i="48"/>
  <c r="AI20" i="48"/>
  <c r="AJ20" i="48"/>
  <c r="AK20" i="48"/>
  <c r="AL20" i="48"/>
  <c r="AM20" i="48"/>
  <c r="AN20" i="48"/>
  <c r="AO20" i="48"/>
  <c r="AP20" i="48"/>
  <c r="AQ20" i="48"/>
  <c r="AR20" i="48"/>
  <c r="AS20" i="48"/>
  <c r="AT20" i="48"/>
  <c r="AU20" i="48"/>
  <c r="H21" i="48"/>
  <c r="AY21" i="48" s="1"/>
  <c r="I21" i="48"/>
  <c r="R21" i="48"/>
  <c r="V21" i="48"/>
  <c r="AC21" i="48"/>
  <c r="AD21" i="48"/>
  <c r="AE21" i="48"/>
  <c r="AF21" i="48"/>
  <c r="AG21" i="48"/>
  <c r="AH21" i="48"/>
  <c r="AI21" i="48"/>
  <c r="AJ21" i="48"/>
  <c r="AK21" i="48"/>
  <c r="AL21" i="48"/>
  <c r="AM21" i="48"/>
  <c r="AN21" i="48"/>
  <c r="AO21" i="48"/>
  <c r="AP21" i="48"/>
  <c r="AQ21" i="48"/>
  <c r="AR21" i="48"/>
  <c r="AS21" i="48"/>
  <c r="AT21" i="48"/>
  <c r="AU21" i="48"/>
  <c r="H22" i="48"/>
  <c r="AY22" i="48" s="1"/>
  <c r="I22" i="48"/>
  <c r="R22" i="48"/>
  <c r="V22" i="48"/>
  <c r="AC22" i="48"/>
  <c r="AD22" i="48"/>
  <c r="AE22" i="48"/>
  <c r="AF22" i="48"/>
  <c r="AG22" i="48"/>
  <c r="AH22" i="48"/>
  <c r="AI22" i="48"/>
  <c r="AJ22" i="48"/>
  <c r="AK22" i="48"/>
  <c r="AL22" i="48"/>
  <c r="AM22" i="48"/>
  <c r="AN22" i="48"/>
  <c r="AO22" i="48"/>
  <c r="AP22" i="48"/>
  <c r="AQ22" i="48"/>
  <c r="AR22" i="48"/>
  <c r="AS22" i="48"/>
  <c r="AT22" i="48"/>
  <c r="AU22" i="48"/>
  <c r="H23" i="48"/>
  <c r="AY23" i="48" s="1"/>
  <c r="I23" i="48"/>
  <c r="R23" i="48"/>
  <c r="V23" i="48"/>
  <c r="AC23" i="48"/>
  <c r="AD23" i="48"/>
  <c r="AE23" i="48"/>
  <c r="AF23" i="48"/>
  <c r="AG23" i="48"/>
  <c r="AH23" i="48"/>
  <c r="AI23" i="48"/>
  <c r="AJ23" i="48"/>
  <c r="AK23" i="48"/>
  <c r="AL23" i="48"/>
  <c r="AM23" i="48"/>
  <c r="AN23" i="48"/>
  <c r="AO23" i="48"/>
  <c r="AP23" i="48"/>
  <c r="AQ23" i="48"/>
  <c r="AR23" i="48"/>
  <c r="AS23" i="48"/>
  <c r="AT23" i="48"/>
  <c r="AU23" i="48"/>
  <c r="H24" i="48"/>
  <c r="AY24" i="48" s="1"/>
  <c r="I24" i="48"/>
  <c r="R24" i="48"/>
  <c r="V24" i="48"/>
  <c r="AC24" i="48"/>
  <c r="AD24" i="48"/>
  <c r="AE24" i="48"/>
  <c r="AF24" i="48"/>
  <c r="AG24" i="48"/>
  <c r="AH24" i="48"/>
  <c r="AI24" i="48"/>
  <c r="AJ24" i="48"/>
  <c r="AK24" i="48"/>
  <c r="AL24" i="48"/>
  <c r="AM24" i="48"/>
  <c r="AN24" i="48"/>
  <c r="AO24" i="48"/>
  <c r="AP24" i="48"/>
  <c r="AQ24" i="48"/>
  <c r="AR24" i="48"/>
  <c r="AS24" i="48"/>
  <c r="AT24" i="48"/>
  <c r="AU24" i="48"/>
  <c r="H25" i="48"/>
  <c r="AY25" i="48" s="1"/>
  <c r="I25" i="48"/>
  <c r="R25" i="48"/>
  <c r="V25" i="48"/>
  <c r="AC25" i="48"/>
  <c r="AD25" i="48"/>
  <c r="AE25" i="48"/>
  <c r="AF25" i="48"/>
  <c r="AG25" i="48"/>
  <c r="AH25" i="48"/>
  <c r="AI25" i="48"/>
  <c r="AJ25" i="48"/>
  <c r="AK25" i="48"/>
  <c r="AL25" i="48"/>
  <c r="AM25" i="48"/>
  <c r="AN25" i="48"/>
  <c r="AO25" i="48"/>
  <c r="AP25" i="48"/>
  <c r="AQ25" i="48"/>
  <c r="AR25" i="48"/>
  <c r="AS25" i="48"/>
  <c r="AT25" i="48"/>
  <c r="AU25" i="48"/>
  <c r="H26" i="48"/>
  <c r="AY26" i="48" s="1"/>
  <c r="I26" i="48"/>
  <c r="R26" i="48"/>
  <c r="V26" i="48"/>
  <c r="AC26" i="48"/>
  <c r="AD26" i="48"/>
  <c r="AE26" i="48"/>
  <c r="AF26" i="48"/>
  <c r="AG26" i="48"/>
  <c r="AH26" i="48"/>
  <c r="AI26" i="48"/>
  <c r="AJ26" i="48"/>
  <c r="AK26" i="48"/>
  <c r="AL26" i="48"/>
  <c r="AM26" i="48"/>
  <c r="AN26" i="48"/>
  <c r="AO26" i="48"/>
  <c r="AP26" i="48"/>
  <c r="AQ26" i="48"/>
  <c r="AR26" i="48"/>
  <c r="AS26" i="48"/>
  <c r="AT26" i="48"/>
  <c r="AU26" i="48"/>
  <c r="H27" i="48"/>
  <c r="AY27" i="48" s="1"/>
  <c r="I27" i="48"/>
  <c r="R27" i="48"/>
  <c r="V27" i="48"/>
  <c r="AC27" i="48"/>
  <c r="AD27" i="48"/>
  <c r="AE27" i="48"/>
  <c r="AF27" i="48"/>
  <c r="AG27" i="48"/>
  <c r="AH27" i="48"/>
  <c r="AI27" i="48"/>
  <c r="AJ27" i="48"/>
  <c r="AK27" i="48"/>
  <c r="AL27" i="48"/>
  <c r="AM27" i="48"/>
  <c r="AN27" i="48"/>
  <c r="AO27" i="48"/>
  <c r="AP27" i="48"/>
  <c r="AQ27" i="48"/>
  <c r="AR27" i="48"/>
  <c r="AS27" i="48"/>
  <c r="AT27" i="48"/>
  <c r="AU27" i="48"/>
  <c r="H28" i="48"/>
  <c r="AY28" i="48" s="1"/>
  <c r="I28" i="48"/>
  <c r="R28" i="48"/>
  <c r="V28" i="48"/>
  <c r="AC28" i="48"/>
  <c r="AD28" i="48"/>
  <c r="AE28" i="48"/>
  <c r="AF28" i="48"/>
  <c r="AG28" i="48"/>
  <c r="AH28" i="48"/>
  <c r="AI28" i="48"/>
  <c r="AJ28" i="48"/>
  <c r="AK28" i="48"/>
  <c r="AL28" i="48"/>
  <c r="AM28" i="48"/>
  <c r="AN28" i="48"/>
  <c r="AO28" i="48"/>
  <c r="AP28" i="48"/>
  <c r="AQ28" i="48"/>
  <c r="AR28" i="48"/>
  <c r="AS28" i="48"/>
  <c r="AT28" i="48"/>
  <c r="AU28" i="48"/>
  <c r="H29" i="48"/>
  <c r="AY29" i="48" s="1"/>
  <c r="I29" i="48"/>
  <c r="R29" i="48"/>
  <c r="V29" i="48"/>
  <c r="AC29" i="48"/>
  <c r="AD29" i="48"/>
  <c r="AE29" i="48"/>
  <c r="AF29" i="48"/>
  <c r="AG29" i="48"/>
  <c r="AH29" i="48"/>
  <c r="AI29" i="48"/>
  <c r="AJ29" i="48"/>
  <c r="AK29" i="48"/>
  <c r="AL29" i="48"/>
  <c r="AM29" i="48"/>
  <c r="AN29" i="48"/>
  <c r="AO29" i="48"/>
  <c r="AP29" i="48"/>
  <c r="AQ29" i="48"/>
  <c r="AR29" i="48"/>
  <c r="AS29" i="48"/>
  <c r="AT29" i="48"/>
  <c r="AU29" i="48"/>
  <c r="H30" i="48"/>
  <c r="AY30" i="48" s="1"/>
  <c r="I30" i="48"/>
  <c r="R30" i="48"/>
  <c r="V30" i="48"/>
  <c r="AC30" i="48"/>
  <c r="AD30" i="48"/>
  <c r="AE30" i="48"/>
  <c r="AF30" i="48"/>
  <c r="AG30" i="48"/>
  <c r="AH30" i="48"/>
  <c r="AI30" i="48"/>
  <c r="AJ30" i="48"/>
  <c r="AK30" i="48"/>
  <c r="AL30" i="48"/>
  <c r="AM30" i="48"/>
  <c r="AN30" i="48"/>
  <c r="AO30" i="48"/>
  <c r="AP30" i="48"/>
  <c r="AQ30" i="48"/>
  <c r="AR30" i="48"/>
  <c r="AS30" i="48"/>
  <c r="AT30" i="48"/>
  <c r="AU30" i="48"/>
  <c r="H31" i="48"/>
  <c r="AY31" i="48" s="1"/>
  <c r="I31" i="48"/>
  <c r="R31" i="48"/>
  <c r="V31" i="48"/>
  <c r="AC31" i="48"/>
  <c r="AD31" i="48"/>
  <c r="AE31" i="48"/>
  <c r="AF31" i="48"/>
  <c r="AG31" i="48"/>
  <c r="AH31" i="48"/>
  <c r="AI31" i="48"/>
  <c r="AJ31" i="48"/>
  <c r="AK31" i="48"/>
  <c r="AL31" i="48"/>
  <c r="AM31" i="48"/>
  <c r="AN31" i="48"/>
  <c r="AO31" i="48"/>
  <c r="AP31" i="48"/>
  <c r="AQ31" i="48"/>
  <c r="AR31" i="48"/>
  <c r="AS31" i="48"/>
  <c r="AT31" i="48"/>
  <c r="AU31" i="48"/>
  <c r="D3" i="48"/>
  <c r="AX3" i="48" s="1"/>
  <c r="E3" i="48"/>
  <c r="F3" i="48"/>
  <c r="G3" i="48"/>
  <c r="J3" i="48"/>
  <c r="K3" i="48"/>
  <c r="L3" i="48"/>
  <c r="M3" i="48"/>
  <c r="N3" i="48"/>
  <c r="O3" i="48"/>
  <c r="P3" i="48"/>
  <c r="Q3" i="48"/>
  <c r="S3" i="48"/>
  <c r="T3" i="48"/>
  <c r="U3" i="48"/>
  <c r="W3" i="48"/>
  <c r="X3" i="48"/>
  <c r="Y3" i="48"/>
  <c r="Z3" i="48"/>
  <c r="AA3" i="48"/>
  <c r="AB3" i="48"/>
  <c r="D4" i="48"/>
  <c r="AX4" i="48" s="1"/>
  <c r="E4" i="48"/>
  <c r="F4" i="48"/>
  <c r="G4" i="48"/>
  <c r="J4" i="48"/>
  <c r="K4" i="48"/>
  <c r="L4" i="48"/>
  <c r="M4" i="48"/>
  <c r="N4" i="48"/>
  <c r="O4" i="48"/>
  <c r="P4" i="48"/>
  <c r="Q4" i="48"/>
  <c r="S4" i="48"/>
  <c r="T4" i="48"/>
  <c r="U4" i="48"/>
  <c r="W4" i="48"/>
  <c r="X4" i="48"/>
  <c r="Y4" i="48"/>
  <c r="Z4" i="48"/>
  <c r="AA4" i="48"/>
  <c r="AB4" i="48"/>
  <c r="D5" i="48"/>
  <c r="AX5" i="48" s="1"/>
  <c r="E5" i="48"/>
  <c r="F5" i="48"/>
  <c r="G5" i="48"/>
  <c r="J5" i="48"/>
  <c r="K5" i="48"/>
  <c r="L5" i="48"/>
  <c r="M5" i="48"/>
  <c r="N5" i="48"/>
  <c r="O5" i="48"/>
  <c r="P5" i="48"/>
  <c r="Q5" i="48"/>
  <c r="S5" i="48"/>
  <c r="T5" i="48"/>
  <c r="U5" i="48"/>
  <c r="W5" i="48"/>
  <c r="X5" i="48"/>
  <c r="Y5" i="48"/>
  <c r="Z5" i="48"/>
  <c r="AA5" i="48"/>
  <c r="AB5" i="48"/>
  <c r="D6" i="48"/>
  <c r="AX6" i="48" s="1"/>
  <c r="E6" i="48"/>
  <c r="F6" i="48"/>
  <c r="G6" i="48"/>
  <c r="J6" i="48"/>
  <c r="K6" i="48"/>
  <c r="L6" i="48"/>
  <c r="M6" i="48"/>
  <c r="N6" i="48"/>
  <c r="O6" i="48"/>
  <c r="P6" i="48"/>
  <c r="Q6" i="48"/>
  <c r="S6" i="48"/>
  <c r="T6" i="48"/>
  <c r="U6" i="48"/>
  <c r="W6" i="48"/>
  <c r="X6" i="48"/>
  <c r="Y6" i="48"/>
  <c r="Z6" i="48"/>
  <c r="AA6" i="48"/>
  <c r="AB6" i="48"/>
  <c r="D7" i="48"/>
  <c r="AX7" i="48" s="1"/>
  <c r="E7" i="48"/>
  <c r="F7" i="48"/>
  <c r="G7" i="48"/>
  <c r="J7" i="48"/>
  <c r="K7" i="48"/>
  <c r="L7" i="48"/>
  <c r="M7" i="48"/>
  <c r="N7" i="48"/>
  <c r="O7" i="48"/>
  <c r="P7" i="48"/>
  <c r="Q7" i="48"/>
  <c r="S7" i="48"/>
  <c r="T7" i="48"/>
  <c r="U7" i="48"/>
  <c r="W7" i="48"/>
  <c r="X7" i="48"/>
  <c r="Y7" i="48"/>
  <c r="Z7" i="48"/>
  <c r="AA7" i="48"/>
  <c r="AB7" i="48"/>
  <c r="D8" i="48"/>
  <c r="AX8" i="48" s="1"/>
  <c r="E8" i="48"/>
  <c r="F8" i="48"/>
  <c r="G8" i="48"/>
  <c r="J8" i="48"/>
  <c r="K8" i="48"/>
  <c r="L8" i="48"/>
  <c r="M8" i="48"/>
  <c r="N8" i="48"/>
  <c r="O8" i="48"/>
  <c r="P8" i="48"/>
  <c r="Q8" i="48"/>
  <c r="S8" i="48"/>
  <c r="T8" i="48"/>
  <c r="U8" i="48"/>
  <c r="W8" i="48"/>
  <c r="X8" i="48"/>
  <c r="Y8" i="48"/>
  <c r="Z8" i="48"/>
  <c r="AA8" i="48"/>
  <c r="AB8" i="48"/>
  <c r="D9" i="48"/>
  <c r="AX9" i="48" s="1"/>
  <c r="E9" i="48"/>
  <c r="F9" i="48"/>
  <c r="G9" i="48"/>
  <c r="J9" i="48"/>
  <c r="K9" i="48"/>
  <c r="L9" i="48"/>
  <c r="M9" i="48"/>
  <c r="N9" i="48"/>
  <c r="O9" i="48"/>
  <c r="P9" i="48"/>
  <c r="Q9" i="48"/>
  <c r="S9" i="48"/>
  <c r="T9" i="48"/>
  <c r="U9" i="48"/>
  <c r="W9" i="48"/>
  <c r="X9" i="48"/>
  <c r="Y9" i="48"/>
  <c r="Z9" i="48"/>
  <c r="AA9" i="48"/>
  <c r="AB9" i="48"/>
  <c r="D10" i="48"/>
  <c r="AX10" i="48" s="1"/>
  <c r="E10" i="48"/>
  <c r="F10" i="48"/>
  <c r="G10" i="48"/>
  <c r="J10" i="48"/>
  <c r="K10" i="48"/>
  <c r="L10" i="48"/>
  <c r="M10" i="48"/>
  <c r="N10" i="48"/>
  <c r="O10" i="48"/>
  <c r="P10" i="48"/>
  <c r="Q10" i="48"/>
  <c r="S10" i="48"/>
  <c r="T10" i="48"/>
  <c r="U10" i="48"/>
  <c r="W10" i="48"/>
  <c r="X10" i="48"/>
  <c r="Y10" i="48"/>
  <c r="Z10" i="48"/>
  <c r="AA10" i="48"/>
  <c r="AB10" i="48"/>
  <c r="D11" i="48"/>
  <c r="AX11" i="48" s="1"/>
  <c r="E11" i="48"/>
  <c r="F11" i="48"/>
  <c r="G11" i="48"/>
  <c r="J11" i="48"/>
  <c r="K11" i="48"/>
  <c r="L11" i="48"/>
  <c r="M11" i="48"/>
  <c r="N11" i="48"/>
  <c r="O11" i="48"/>
  <c r="P11" i="48"/>
  <c r="Q11" i="48"/>
  <c r="S11" i="48"/>
  <c r="T11" i="48"/>
  <c r="U11" i="48"/>
  <c r="W11" i="48"/>
  <c r="X11" i="48"/>
  <c r="Y11" i="48"/>
  <c r="Z11" i="48"/>
  <c r="AA11" i="48"/>
  <c r="AB11" i="48"/>
  <c r="D12" i="48"/>
  <c r="AX12" i="48" s="1"/>
  <c r="E12" i="48"/>
  <c r="F12" i="48"/>
  <c r="G12" i="48"/>
  <c r="J12" i="48"/>
  <c r="K12" i="48"/>
  <c r="L12" i="48"/>
  <c r="M12" i="48"/>
  <c r="N12" i="48"/>
  <c r="O12" i="48"/>
  <c r="P12" i="48"/>
  <c r="Q12" i="48"/>
  <c r="S12" i="48"/>
  <c r="T12" i="48"/>
  <c r="U12" i="48"/>
  <c r="W12" i="48"/>
  <c r="X12" i="48"/>
  <c r="Y12" i="48"/>
  <c r="Z12" i="48"/>
  <c r="AA12" i="48"/>
  <c r="AB12" i="48"/>
  <c r="D13" i="48"/>
  <c r="AX13" i="48" s="1"/>
  <c r="E13" i="48"/>
  <c r="F13" i="48"/>
  <c r="G13" i="48"/>
  <c r="J13" i="48"/>
  <c r="K13" i="48"/>
  <c r="L13" i="48"/>
  <c r="M13" i="48"/>
  <c r="N13" i="48"/>
  <c r="O13" i="48"/>
  <c r="P13" i="48"/>
  <c r="Q13" i="48"/>
  <c r="S13" i="48"/>
  <c r="T13" i="48"/>
  <c r="U13" i="48"/>
  <c r="W13" i="48"/>
  <c r="X13" i="48"/>
  <c r="Y13" i="48"/>
  <c r="Z13" i="48"/>
  <c r="AA13" i="48"/>
  <c r="AB13" i="48"/>
  <c r="D14" i="48"/>
  <c r="AX14" i="48" s="1"/>
  <c r="E14" i="48"/>
  <c r="F14" i="48"/>
  <c r="G14" i="48"/>
  <c r="J14" i="48"/>
  <c r="K14" i="48"/>
  <c r="L14" i="48"/>
  <c r="M14" i="48"/>
  <c r="N14" i="48"/>
  <c r="O14" i="48"/>
  <c r="P14" i="48"/>
  <c r="Q14" i="48"/>
  <c r="S14" i="48"/>
  <c r="T14" i="48"/>
  <c r="U14" i="48"/>
  <c r="W14" i="48"/>
  <c r="X14" i="48"/>
  <c r="Y14" i="48"/>
  <c r="Z14" i="48"/>
  <c r="AA14" i="48"/>
  <c r="AB14" i="48"/>
  <c r="D15" i="48"/>
  <c r="AX15" i="48" s="1"/>
  <c r="E15" i="48"/>
  <c r="F15" i="48"/>
  <c r="G15" i="48"/>
  <c r="J15" i="48"/>
  <c r="K15" i="48"/>
  <c r="L15" i="48"/>
  <c r="M15" i="48"/>
  <c r="N15" i="48"/>
  <c r="O15" i="48"/>
  <c r="P15" i="48"/>
  <c r="Q15" i="48"/>
  <c r="S15" i="48"/>
  <c r="T15" i="48"/>
  <c r="U15" i="48"/>
  <c r="W15" i="48"/>
  <c r="X15" i="48"/>
  <c r="Y15" i="48"/>
  <c r="Z15" i="48"/>
  <c r="AA15" i="48"/>
  <c r="AB15" i="48"/>
  <c r="D16" i="48"/>
  <c r="AX16" i="48" s="1"/>
  <c r="E16" i="48"/>
  <c r="F16" i="48"/>
  <c r="G16" i="48"/>
  <c r="J16" i="48"/>
  <c r="K16" i="48"/>
  <c r="L16" i="48"/>
  <c r="M16" i="48"/>
  <c r="N16" i="48"/>
  <c r="O16" i="48"/>
  <c r="P16" i="48"/>
  <c r="Q16" i="48"/>
  <c r="S16" i="48"/>
  <c r="T16" i="48"/>
  <c r="U16" i="48"/>
  <c r="W16" i="48"/>
  <c r="X16" i="48"/>
  <c r="Y16" i="48"/>
  <c r="Z16" i="48"/>
  <c r="AA16" i="48"/>
  <c r="AB16" i="48"/>
  <c r="D17" i="48"/>
  <c r="AX17" i="48" s="1"/>
  <c r="E17" i="48"/>
  <c r="F17" i="48"/>
  <c r="G17" i="48"/>
  <c r="J17" i="48"/>
  <c r="K17" i="48"/>
  <c r="L17" i="48"/>
  <c r="M17" i="48"/>
  <c r="N17" i="48"/>
  <c r="O17" i="48"/>
  <c r="P17" i="48"/>
  <c r="Q17" i="48"/>
  <c r="S17" i="48"/>
  <c r="T17" i="48"/>
  <c r="U17" i="48"/>
  <c r="W17" i="48"/>
  <c r="X17" i="48"/>
  <c r="Y17" i="48"/>
  <c r="Z17" i="48"/>
  <c r="AA17" i="48"/>
  <c r="AB17" i="48"/>
  <c r="D18" i="48"/>
  <c r="AX18" i="48" s="1"/>
  <c r="E18" i="48"/>
  <c r="F18" i="48"/>
  <c r="G18" i="48"/>
  <c r="J18" i="48"/>
  <c r="K18" i="48"/>
  <c r="L18" i="48"/>
  <c r="M18" i="48"/>
  <c r="N18" i="48"/>
  <c r="O18" i="48"/>
  <c r="P18" i="48"/>
  <c r="Q18" i="48"/>
  <c r="S18" i="48"/>
  <c r="T18" i="48"/>
  <c r="U18" i="48"/>
  <c r="W18" i="48"/>
  <c r="X18" i="48"/>
  <c r="Y18" i="48"/>
  <c r="Z18" i="48"/>
  <c r="AA18" i="48"/>
  <c r="AB18" i="48"/>
  <c r="D19" i="48"/>
  <c r="AX19" i="48" s="1"/>
  <c r="E19" i="48"/>
  <c r="F19" i="48"/>
  <c r="G19" i="48"/>
  <c r="J19" i="48"/>
  <c r="K19" i="48"/>
  <c r="L19" i="48"/>
  <c r="M19" i="48"/>
  <c r="N19" i="48"/>
  <c r="O19" i="48"/>
  <c r="P19" i="48"/>
  <c r="Q19" i="48"/>
  <c r="S19" i="48"/>
  <c r="T19" i="48"/>
  <c r="U19" i="48"/>
  <c r="W19" i="48"/>
  <c r="X19" i="48"/>
  <c r="Y19" i="48"/>
  <c r="Z19" i="48"/>
  <c r="AA19" i="48"/>
  <c r="AB19" i="48"/>
  <c r="D20" i="48"/>
  <c r="AX20" i="48" s="1"/>
  <c r="E20" i="48"/>
  <c r="F20" i="48"/>
  <c r="G20" i="48"/>
  <c r="J20" i="48"/>
  <c r="K20" i="48"/>
  <c r="L20" i="48"/>
  <c r="M20" i="48"/>
  <c r="N20" i="48"/>
  <c r="O20" i="48"/>
  <c r="P20" i="48"/>
  <c r="Q20" i="48"/>
  <c r="S20" i="48"/>
  <c r="T20" i="48"/>
  <c r="U20" i="48"/>
  <c r="W20" i="48"/>
  <c r="X20" i="48"/>
  <c r="Y20" i="48"/>
  <c r="Z20" i="48"/>
  <c r="AA20" i="48"/>
  <c r="AB20" i="48"/>
  <c r="D21" i="48"/>
  <c r="AX21" i="48" s="1"/>
  <c r="E21" i="48"/>
  <c r="F21" i="48"/>
  <c r="G21" i="48"/>
  <c r="J21" i="48"/>
  <c r="K21" i="48"/>
  <c r="L21" i="48"/>
  <c r="M21" i="48"/>
  <c r="N21" i="48"/>
  <c r="O21" i="48"/>
  <c r="P21" i="48"/>
  <c r="Q21" i="48"/>
  <c r="S21" i="48"/>
  <c r="T21" i="48"/>
  <c r="U21" i="48"/>
  <c r="W21" i="48"/>
  <c r="X21" i="48"/>
  <c r="Y21" i="48"/>
  <c r="Z21" i="48"/>
  <c r="AA21" i="48"/>
  <c r="AB21" i="48"/>
  <c r="D22" i="48"/>
  <c r="AX22" i="48" s="1"/>
  <c r="E22" i="48"/>
  <c r="F22" i="48"/>
  <c r="G22" i="48"/>
  <c r="J22" i="48"/>
  <c r="K22" i="48"/>
  <c r="L22" i="48"/>
  <c r="M22" i="48"/>
  <c r="N22" i="48"/>
  <c r="O22" i="48"/>
  <c r="P22" i="48"/>
  <c r="Q22" i="48"/>
  <c r="S22" i="48"/>
  <c r="T22" i="48"/>
  <c r="U22" i="48"/>
  <c r="W22" i="48"/>
  <c r="X22" i="48"/>
  <c r="Y22" i="48"/>
  <c r="Z22" i="48"/>
  <c r="AA22" i="48"/>
  <c r="AB22" i="48"/>
  <c r="D23" i="48"/>
  <c r="AX23" i="48" s="1"/>
  <c r="E23" i="48"/>
  <c r="F23" i="48"/>
  <c r="G23" i="48"/>
  <c r="J23" i="48"/>
  <c r="K23" i="48"/>
  <c r="L23" i="48"/>
  <c r="M23" i="48"/>
  <c r="N23" i="48"/>
  <c r="O23" i="48"/>
  <c r="P23" i="48"/>
  <c r="Q23" i="48"/>
  <c r="S23" i="48"/>
  <c r="T23" i="48"/>
  <c r="U23" i="48"/>
  <c r="W23" i="48"/>
  <c r="X23" i="48"/>
  <c r="Y23" i="48"/>
  <c r="Z23" i="48"/>
  <c r="AA23" i="48"/>
  <c r="AB23" i="48"/>
  <c r="D24" i="48"/>
  <c r="AX24" i="48" s="1"/>
  <c r="E24" i="48"/>
  <c r="F24" i="48"/>
  <c r="G24" i="48"/>
  <c r="J24" i="48"/>
  <c r="K24" i="48"/>
  <c r="L24" i="48"/>
  <c r="M24" i="48"/>
  <c r="N24" i="48"/>
  <c r="O24" i="48"/>
  <c r="P24" i="48"/>
  <c r="Q24" i="48"/>
  <c r="S24" i="48"/>
  <c r="T24" i="48"/>
  <c r="U24" i="48"/>
  <c r="W24" i="48"/>
  <c r="X24" i="48"/>
  <c r="Y24" i="48"/>
  <c r="Z24" i="48"/>
  <c r="AA24" i="48"/>
  <c r="AB24" i="48"/>
  <c r="AW24" i="48" s="1"/>
  <c r="D25" i="48"/>
  <c r="AX25" i="48" s="1"/>
  <c r="E25" i="48"/>
  <c r="F25" i="48"/>
  <c r="G25" i="48"/>
  <c r="J25" i="48"/>
  <c r="K25" i="48"/>
  <c r="L25" i="48"/>
  <c r="M25" i="48"/>
  <c r="N25" i="48"/>
  <c r="O25" i="48"/>
  <c r="P25" i="48"/>
  <c r="Q25" i="48"/>
  <c r="S25" i="48"/>
  <c r="T25" i="48"/>
  <c r="U25" i="48"/>
  <c r="W25" i="48"/>
  <c r="X25" i="48"/>
  <c r="Y25" i="48"/>
  <c r="Z25" i="48"/>
  <c r="AA25" i="48"/>
  <c r="AB25" i="48"/>
  <c r="D26" i="48"/>
  <c r="AX26" i="48" s="1"/>
  <c r="E26" i="48"/>
  <c r="F26" i="48"/>
  <c r="G26" i="48"/>
  <c r="J26" i="48"/>
  <c r="K26" i="48"/>
  <c r="L26" i="48"/>
  <c r="M26" i="48"/>
  <c r="N26" i="48"/>
  <c r="O26" i="48"/>
  <c r="P26" i="48"/>
  <c r="Q26" i="48"/>
  <c r="S26" i="48"/>
  <c r="T26" i="48"/>
  <c r="U26" i="48"/>
  <c r="W26" i="48"/>
  <c r="X26" i="48"/>
  <c r="Y26" i="48"/>
  <c r="Z26" i="48"/>
  <c r="AA26" i="48"/>
  <c r="AB26" i="48"/>
  <c r="D27" i="48"/>
  <c r="AX27" i="48" s="1"/>
  <c r="E27" i="48"/>
  <c r="F27" i="48"/>
  <c r="G27" i="48"/>
  <c r="J27" i="48"/>
  <c r="K27" i="48"/>
  <c r="L27" i="48"/>
  <c r="M27" i="48"/>
  <c r="N27" i="48"/>
  <c r="O27" i="48"/>
  <c r="P27" i="48"/>
  <c r="Q27" i="48"/>
  <c r="S27" i="48"/>
  <c r="T27" i="48"/>
  <c r="U27" i="48"/>
  <c r="W27" i="48"/>
  <c r="X27" i="48"/>
  <c r="Y27" i="48"/>
  <c r="Z27" i="48"/>
  <c r="AA27" i="48"/>
  <c r="AB27" i="48"/>
  <c r="D28" i="48"/>
  <c r="AX28" i="48" s="1"/>
  <c r="E28" i="48"/>
  <c r="F28" i="48"/>
  <c r="G28" i="48"/>
  <c r="J28" i="48"/>
  <c r="K28" i="48"/>
  <c r="L28" i="48"/>
  <c r="M28" i="48"/>
  <c r="N28" i="48"/>
  <c r="O28" i="48"/>
  <c r="P28" i="48"/>
  <c r="Q28" i="48"/>
  <c r="S28" i="48"/>
  <c r="T28" i="48"/>
  <c r="U28" i="48"/>
  <c r="W28" i="48"/>
  <c r="X28" i="48"/>
  <c r="Y28" i="48"/>
  <c r="Z28" i="48"/>
  <c r="AA28" i="48"/>
  <c r="AB28" i="48"/>
  <c r="D29" i="48"/>
  <c r="AX29" i="48" s="1"/>
  <c r="E29" i="48"/>
  <c r="F29" i="48"/>
  <c r="AV29" i="48" s="1"/>
  <c r="G29" i="48"/>
  <c r="J29" i="48"/>
  <c r="K29" i="48"/>
  <c r="L29" i="48"/>
  <c r="M29" i="48"/>
  <c r="N29" i="48"/>
  <c r="O29" i="48"/>
  <c r="P29" i="48"/>
  <c r="Q29" i="48"/>
  <c r="S29" i="48"/>
  <c r="T29" i="48"/>
  <c r="U29" i="48"/>
  <c r="W29" i="48"/>
  <c r="X29" i="48"/>
  <c r="Y29" i="48"/>
  <c r="Z29" i="48"/>
  <c r="AA29" i="48"/>
  <c r="AB29" i="48"/>
  <c r="D30" i="48"/>
  <c r="AX30" i="48" s="1"/>
  <c r="E30" i="48"/>
  <c r="F30" i="48"/>
  <c r="G30" i="48"/>
  <c r="J30" i="48"/>
  <c r="K30" i="48"/>
  <c r="L30" i="48"/>
  <c r="M30" i="48"/>
  <c r="N30" i="48"/>
  <c r="O30" i="48"/>
  <c r="P30" i="48"/>
  <c r="Q30" i="48"/>
  <c r="S30" i="48"/>
  <c r="T30" i="48"/>
  <c r="U30" i="48"/>
  <c r="W30" i="48"/>
  <c r="X30" i="48"/>
  <c r="Y30" i="48"/>
  <c r="Z30" i="48"/>
  <c r="AA30" i="48"/>
  <c r="AB30" i="48"/>
  <c r="D31" i="48"/>
  <c r="AX31" i="48" s="1"/>
  <c r="E31" i="48"/>
  <c r="F31" i="48"/>
  <c r="G31" i="48"/>
  <c r="J31" i="48"/>
  <c r="K31" i="48"/>
  <c r="L31" i="48"/>
  <c r="M31" i="48"/>
  <c r="N31" i="48"/>
  <c r="O31" i="48"/>
  <c r="P31" i="48"/>
  <c r="Q31" i="48"/>
  <c r="S31" i="48"/>
  <c r="T31" i="48"/>
  <c r="U31" i="48"/>
  <c r="W31" i="48"/>
  <c r="X31" i="48"/>
  <c r="Y31" i="48"/>
  <c r="Z31" i="48"/>
  <c r="AA31" i="48"/>
  <c r="AB31" i="48"/>
  <c r="AW3" i="48"/>
  <c r="AW4" i="48"/>
  <c r="AW5" i="48"/>
  <c r="AW6" i="48"/>
  <c r="AW7" i="48"/>
  <c r="AW8" i="48"/>
  <c r="AW9" i="48"/>
  <c r="AW10" i="48"/>
  <c r="AW11" i="48"/>
  <c r="AW12" i="48"/>
  <c r="AW13" i="48"/>
  <c r="AW14" i="48"/>
  <c r="AW15" i="48"/>
  <c r="AW16" i="48"/>
  <c r="AW17" i="48"/>
  <c r="AW18" i="48"/>
  <c r="AW19" i="48"/>
  <c r="AW20" i="48"/>
  <c r="AW21" i="48"/>
  <c r="AW22" i="48"/>
  <c r="AW23" i="48"/>
  <c r="AW25" i="48"/>
  <c r="AW27" i="48"/>
  <c r="AW29" i="48"/>
  <c r="AW31" i="48"/>
  <c r="AV3" i="48"/>
  <c r="AV4" i="48"/>
  <c r="AV5" i="48"/>
  <c r="AV6" i="48"/>
  <c r="AV7" i="48"/>
  <c r="AV8" i="48"/>
  <c r="AV9" i="48"/>
  <c r="AV10" i="48"/>
  <c r="AV11" i="48"/>
  <c r="AV12" i="48"/>
  <c r="AV13" i="48"/>
  <c r="AV14" i="48"/>
  <c r="AV15" i="48"/>
  <c r="AV16" i="48"/>
  <c r="AV17" i="48"/>
  <c r="AV18" i="48"/>
  <c r="AV19" i="48"/>
  <c r="AV20" i="48"/>
  <c r="AV21" i="48"/>
  <c r="AV22" i="48"/>
  <c r="AV23" i="48"/>
  <c r="AV24" i="48"/>
  <c r="AV25" i="48"/>
  <c r="AV26" i="48"/>
  <c r="AV27" i="48"/>
  <c r="AV28" i="48"/>
  <c r="AV30" i="48"/>
  <c r="N5" i="56"/>
  <c r="O5" i="56" s="1"/>
  <c r="N6" i="56"/>
  <c r="O6" i="56" s="1"/>
  <c r="N7" i="56"/>
  <c r="O7" i="56" s="1"/>
  <c r="N8" i="56"/>
  <c r="O8" i="56" s="1"/>
  <c r="N9" i="56"/>
  <c r="O9" i="56" s="1"/>
  <c r="N10" i="56"/>
  <c r="O10" i="56" s="1"/>
  <c r="N11" i="56"/>
  <c r="O11" i="56" s="1"/>
  <c r="N12" i="56"/>
  <c r="O12" i="56" s="1"/>
  <c r="N13" i="56"/>
  <c r="O13" i="56" s="1"/>
  <c r="N14" i="56"/>
  <c r="O14" i="56" s="1"/>
  <c r="N15" i="56"/>
  <c r="O15" i="56" s="1"/>
  <c r="N16" i="56"/>
  <c r="O16" i="56" s="1"/>
  <c r="N17" i="56"/>
  <c r="O17" i="56" s="1"/>
  <c r="N18" i="56"/>
  <c r="O18" i="56" s="1"/>
  <c r="N19" i="56"/>
  <c r="O19" i="56" s="1"/>
  <c r="N20" i="56"/>
  <c r="O20" i="56" s="1"/>
  <c r="N21" i="56"/>
  <c r="O21" i="56" s="1"/>
  <c r="N22" i="56"/>
  <c r="O22" i="56" s="1"/>
  <c r="N23" i="56"/>
  <c r="O23" i="56" s="1"/>
  <c r="N24" i="56"/>
  <c r="O24" i="56" s="1"/>
  <c r="N25" i="56"/>
  <c r="O25" i="56" s="1"/>
  <c r="N26" i="56"/>
  <c r="O26" i="56" s="1"/>
  <c r="N27" i="56"/>
  <c r="O27" i="56" s="1"/>
  <c r="N28" i="56"/>
  <c r="O28" i="56" s="1"/>
  <c r="N29" i="56"/>
  <c r="O29" i="56" s="1"/>
  <c r="N30" i="56"/>
  <c r="O30" i="56" s="1"/>
  <c r="N31" i="56"/>
  <c r="O31" i="56" s="1"/>
  <c r="N32" i="56"/>
  <c r="O32" i="56" s="1"/>
  <c r="N33" i="56"/>
  <c r="O33" i="56" s="1"/>
  <c r="K5" i="55"/>
  <c r="K6" i="55"/>
  <c r="K7" i="55"/>
  <c r="K8" i="55"/>
  <c r="K9" i="55"/>
  <c r="K10" i="55"/>
  <c r="K11" i="55"/>
  <c r="K12" i="55"/>
  <c r="K13" i="55"/>
  <c r="K14" i="55"/>
  <c r="K15" i="55"/>
  <c r="K16" i="55"/>
  <c r="K17" i="55"/>
  <c r="K18" i="55"/>
  <c r="K19" i="55"/>
  <c r="K20" i="55"/>
  <c r="K21" i="55"/>
  <c r="K22" i="55"/>
  <c r="K23" i="55"/>
  <c r="K24" i="55"/>
  <c r="K25" i="55"/>
  <c r="K26" i="55"/>
  <c r="K27" i="55"/>
  <c r="K28" i="55"/>
  <c r="K29" i="55"/>
  <c r="K30" i="55"/>
  <c r="K31" i="55"/>
  <c r="K32" i="55"/>
  <c r="K33" i="55"/>
  <c r="J5" i="55"/>
  <c r="J6" i="55"/>
  <c r="J7" i="55"/>
  <c r="J8" i="55"/>
  <c r="J9" i="55"/>
  <c r="J10" i="55"/>
  <c r="J11" i="55"/>
  <c r="J12" i="55"/>
  <c r="J13" i="55"/>
  <c r="J14" i="55"/>
  <c r="J15" i="55"/>
  <c r="J16" i="55"/>
  <c r="J17" i="55"/>
  <c r="J18" i="55"/>
  <c r="J19" i="55"/>
  <c r="J20" i="55"/>
  <c r="J21" i="55"/>
  <c r="J22" i="55"/>
  <c r="J23" i="55"/>
  <c r="J24" i="55"/>
  <c r="J25" i="55"/>
  <c r="J26" i="55"/>
  <c r="J27" i="55"/>
  <c r="J28" i="55"/>
  <c r="J29" i="55"/>
  <c r="J30" i="55"/>
  <c r="J31" i="55"/>
  <c r="J32" i="55"/>
  <c r="J33" i="55"/>
  <c r="J5" i="54"/>
  <c r="J6" i="54"/>
  <c r="J7" i="54"/>
  <c r="J8" i="54"/>
  <c r="J9" i="54"/>
  <c r="J10" i="54"/>
  <c r="J11" i="54"/>
  <c r="J12" i="54"/>
  <c r="J13" i="54"/>
  <c r="J14" i="54"/>
  <c r="J15" i="54"/>
  <c r="J16" i="54"/>
  <c r="J17" i="54"/>
  <c r="J18" i="54"/>
  <c r="J19" i="54"/>
  <c r="J20" i="54"/>
  <c r="J21" i="54"/>
  <c r="J22" i="54"/>
  <c r="J23" i="54"/>
  <c r="J24" i="54"/>
  <c r="J25" i="54"/>
  <c r="J26" i="54"/>
  <c r="J27" i="54"/>
  <c r="J28" i="54"/>
  <c r="J29" i="54"/>
  <c r="J30" i="54"/>
  <c r="J31" i="54"/>
  <c r="J32" i="54"/>
  <c r="J33" i="54"/>
  <c r="I5" i="54"/>
  <c r="I6" i="54"/>
  <c r="I7" i="54"/>
  <c r="I8" i="54"/>
  <c r="I9" i="54"/>
  <c r="I10" i="54"/>
  <c r="I11" i="54"/>
  <c r="I12" i="54"/>
  <c r="I13" i="54"/>
  <c r="I14" i="54"/>
  <c r="I15" i="54"/>
  <c r="I16" i="54"/>
  <c r="I17" i="54"/>
  <c r="I18" i="54"/>
  <c r="I19" i="54"/>
  <c r="I20" i="54"/>
  <c r="I21" i="54"/>
  <c r="I22" i="54"/>
  <c r="I23" i="54"/>
  <c r="I24" i="54"/>
  <c r="I25" i="54"/>
  <c r="I26" i="54"/>
  <c r="I27" i="54"/>
  <c r="I28" i="54"/>
  <c r="I29" i="54"/>
  <c r="I30" i="54"/>
  <c r="I31" i="54"/>
  <c r="I32" i="54"/>
  <c r="I33" i="54"/>
  <c r="H5" i="54"/>
  <c r="H6" i="54"/>
  <c r="H7" i="54"/>
  <c r="H8" i="54"/>
  <c r="H9" i="54"/>
  <c r="H10" i="54"/>
  <c r="H11" i="54"/>
  <c r="H12" i="54"/>
  <c r="H13" i="54"/>
  <c r="H14" i="54"/>
  <c r="H15" i="54"/>
  <c r="H16" i="54"/>
  <c r="H17" i="54"/>
  <c r="H18" i="54"/>
  <c r="H19" i="54"/>
  <c r="H20" i="54"/>
  <c r="H21" i="54"/>
  <c r="H22" i="54"/>
  <c r="H23" i="54"/>
  <c r="H24" i="54"/>
  <c r="H25" i="54"/>
  <c r="H26" i="54"/>
  <c r="H27" i="54"/>
  <c r="H28" i="54"/>
  <c r="H29" i="54"/>
  <c r="H30" i="54"/>
  <c r="H31" i="54"/>
  <c r="H32" i="54"/>
  <c r="H33" i="54"/>
  <c r="I5" i="53"/>
  <c r="I6" i="53"/>
  <c r="I7" i="53"/>
  <c r="I8" i="53"/>
  <c r="I9" i="53"/>
  <c r="I10" i="53"/>
  <c r="I11" i="53"/>
  <c r="I12" i="53"/>
  <c r="I13" i="53"/>
  <c r="I14" i="53"/>
  <c r="I15" i="53"/>
  <c r="I16" i="53"/>
  <c r="I17" i="53"/>
  <c r="I18" i="53"/>
  <c r="I19" i="53"/>
  <c r="I20" i="53"/>
  <c r="I21" i="53"/>
  <c r="I22" i="53"/>
  <c r="I23" i="53"/>
  <c r="I24" i="53"/>
  <c r="I25" i="53"/>
  <c r="I26" i="53"/>
  <c r="I27" i="53"/>
  <c r="I28" i="53"/>
  <c r="I29" i="53"/>
  <c r="I30" i="53"/>
  <c r="I31" i="53"/>
  <c r="I32" i="53"/>
  <c r="I33" i="53"/>
  <c r="H5" i="53"/>
  <c r="H6" i="53"/>
  <c r="H7" i="53"/>
  <c r="H8" i="53"/>
  <c r="H9" i="53"/>
  <c r="H10" i="53"/>
  <c r="H11" i="53"/>
  <c r="H12" i="53"/>
  <c r="H13" i="53"/>
  <c r="H14" i="53"/>
  <c r="H15" i="53"/>
  <c r="H16" i="53"/>
  <c r="H17" i="53"/>
  <c r="H18" i="53"/>
  <c r="H19" i="53"/>
  <c r="H20" i="53"/>
  <c r="H21" i="53"/>
  <c r="H22" i="53"/>
  <c r="H23" i="53"/>
  <c r="H24" i="53"/>
  <c r="H25" i="53"/>
  <c r="H26" i="53"/>
  <c r="H27" i="53"/>
  <c r="H28" i="53"/>
  <c r="H29" i="53"/>
  <c r="H30" i="53"/>
  <c r="H31" i="53"/>
  <c r="H32" i="53"/>
  <c r="H33" i="53"/>
  <c r="G5" i="53"/>
  <c r="G6" i="53"/>
  <c r="G7" i="53"/>
  <c r="G8" i="53"/>
  <c r="G9" i="53"/>
  <c r="G10" i="53"/>
  <c r="G11" i="53"/>
  <c r="G12" i="53"/>
  <c r="G13" i="53"/>
  <c r="G14" i="53"/>
  <c r="G15" i="53"/>
  <c r="G16" i="53"/>
  <c r="G17" i="53"/>
  <c r="G18" i="53"/>
  <c r="G19" i="53"/>
  <c r="G20" i="53"/>
  <c r="G21" i="53"/>
  <c r="G22" i="53"/>
  <c r="G23" i="53"/>
  <c r="G24" i="53"/>
  <c r="G25" i="53"/>
  <c r="G26" i="53"/>
  <c r="G27" i="53"/>
  <c r="G28" i="53"/>
  <c r="G29" i="53"/>
  <c r="G30" i="53"/>
  <c r="G31" i="53"/>
  <c r="G32" i="53"/>
  <c r="G33" i="53"/>
  <c r="I5" i="52"/>
  <c r="I6" i="52"/>
  <c r="I7" i="52"/>
  <c r="I8" i="52"/>
  <c r="I9" i="52"/>
  <c r="I10" i="52"/>
  <c r="I11" i="52"/>
  <c r="I12" i="52"/>
  <c r="I13" i="52"/>
  <c r="I14" i="52"/>
  <c r="I15" i="52"/>
  <c r="I16" i="52"/>
  <c r="I17" i="52"/>
  <c r="I18" i="52"/>
  <c r="I19" i="52"/>
  <c r="I20" i="52"/>
  <c r="I21" i="52"/>
  <c r="I22" i="52"/>
  <c r="I23" i="52"/>
  <c r="I24" i="52"/>
  <c r="I25" i="52"/>
  <c r="I26" i="52"/>
  <c r="I27" i="52"/>
  <c r="I28" i="52"/>
  <c r="I29" i="52"/>
  <c r="I30" i="52"/>
  <c r="I31" i="52"/>
  <c r="I32" i="52"/>
  <c r="I33" i="52"/>
  <c r="H5" i="52"/>
  <c r="H6" i="52"/>
  <c r="H7" i="52"/>
  <c r="H8" i="52"/>
  <c r="H9" i="52"/>
  <c r="H10" i="52"/>
  <c r="H11" i="52"/>
  <c r="H12" i="52"/>
  <c r="H13" i="52"/>
  <c r="H14" i="52"/>
  <c r="H15" i="52"/>
  <c r="H16" i="52"/>
  <c r="H17" i="52"/>
  <c r="H18" i="52"/>
  <c r="H19" i="52"/>
  <c r="H20" i="52"/>
  <c r="H21" i="52"/>
  <c r="H22" i="52"/>
  <c r="H23" i="52"/>
  <c r="H24" i="52"/>
  <c r="H25" i="52"/>
  <c r="H26" i="52"/>
  <c r="H27" i="52"/>
  <c r="H28" i="52"/>
  <c r="H29" i="52"/>
  <c r="H30" i="52"/>
  <c r="H31" i="52"/>
  <c r="H32" i="52"/>
  <c r="H33" i="52"/>
  <c r="G5" i="52"/>
  <c r="G6" i="52"/>
  <c r="G7" i="52"/>
  <c r="G8" i="52"/>
  <c r="G9" i="52"/>
  <c r="G10" i="52"/>
  <c r="G11" i="52"/>
  <c r="G12" i="52"/>
  <c r="G13" i="52"/>
  <c r="G14" i="52"/>
  <c r="G15" i="52"/>
  <c r="G16" i="52"/>
  <c r="G17" i="52"/>
  <c r="G18" i="52"/>
  <c r="G19" i="52"/>
  <c r="G20" i="52"/>
  <c r="G21" i="52"/>
  <c r="G22" i="52"/>
  <c r="G23" i="52"/>
  <c r="G24" i="52"/>
  <c r="G25" i="52"/>
  <c r="G26" i="52"/>
  <c r="G27" i="52"/>
  <c r="G28" i="52"/>
  <c r="G29" i="52"/>
  <c r="G30" i="52"/>
  <c r="G31" i="52"/>
  <c r="G32" i="52"/>
  <c r="G33" i="52"/>
  <c r="J5" i="51"/>
  <c r="J6" i="51"/>
  <c r="J7" i="51"/>
  <c r="J8" i="51"/>
  <c r="J9" i="51"/>
  <c r="J10" i="51"/>
  <c r="J11" i="51"/>
  <c r="J12" i="51"/>
  <c r="J13" i="51"/>
  <c r="J14" i="51"/>
  <c r="J15" i="51"/>
  <c r="J16" i="51"/>
  <c r="J17" i="51"/>
  <c r="J18" i="51"/>
  <c r="J19" i="51"/>
  <c r="J20" i="51"/>
  <c r="J21" i="51"/>
  <c r="J22" i="51"/>
  <c r="J23" i="51"/>
  <c r="J24" i="51"/>
  <c r="J25" i="51"/>
  <c r="J26" i="51"/>
  <c r="J27" i="51"/>
  <c r="J28" i="51"/>
  <c r="J29" i="51"/>
  <c r="J30" i="51"/>
  <c r="J31" i="51"/>
  <c r="J32" i="51"/>
  <c r="J33" i="51"/>
  <c r="I5" i="51"/>
  <c r="I6" i="51"/>
  <c r="I7" i="51"/>
  <c r="I8" i="51"/>
  <c r="I9" i="51"/>
  <c r="I10" i="51"/>
  <c r="I11" i="51"/>
  <c r="I12" i="51"/>
  <c r="I13" i="51"/>
  <c r="I14" i="51"/>
  <c r="I15" i="51"/>
  <c r="I16" i="51"/>
  <c r="I17" i="51"/>
  <c r="I18" i="51"/>
  <c r="I19" i="51"/>
  <c r="I20" i="51"/>
  <c r="I21" i="51"/>
  <c r="I22" i="51"/>
  <c r="I23" i="51"/>
  <c r="I24" i="51"/>
  <c r="I25" i="51"/>
  <c r="I26" i="51"/>
  <c r="I27" i="51"/>
  <c r="I28" i="51"/>
  <c r="I29" i="51"/>
  <c r="I30" i="51"/>
  <c r="I31" i="51"/>
  <c r="I32" i="51"/>
  <c r="I33" i="51"/>
  <c r="H5" i="51"/>
  <c r="H6" i="51"/>
  <c r="H7" i="51"/>
  <c r="H8" i="51"/>
  <c r="H9" i="51"/>
  <c r="H10" i="51"/>
  <c r="H11" i="51"/>
  <c r="H12" i="51"/>
  <c r="H13" i="51"/>
  <c r="H14" i="51"/>
  <c r="H15" i="51"/>
  <c r="H16" i="51"/>
  <c r="H17" i="51"/>
  <c r="H18" i="51"/>
  <c r="H19" i="51"/>
  <c r="H20" i="51"/>
  <c r="H21" i="51"/>
  <c r="H22" i="51"/>
  <c r="H23" i="51"/>
  <c r="H24" i="51"/>
  <c r="H25" i="51"/>
  <c r="H26" i="51"/>
  <c r="H27" i="51"/>
  <c r="H28" i="51"/>
  <c r="H29" i="51"/>
  <c r="H30" i="51"/>
  <c r="H31" i="51"/>
  <c r="H32" i="51"/>
  <c r="H33" i="51"/>
  <c r="I5" i="50"/>
  <c r="I6" i="50"/>
  <c r="I7" i="50"/>
  <c r="I8" i="50"/>
  <c r="I9" i="50"/>
  <c r="I10" i="50"/>
  <c r="I11" i="50"/>
  <c r="I12" i="50"/>
  <c r="I13" i="50"/>
  <c r="I14" i="50"/>
  <c r="I15" i="50"/>
  <c r="I16" i="50"/>
  <c r="I17" i="50"/>
  <c r="I18" i="50"/>
  <c r="I19" i="50"/>
  <c r="I20" i="50"/>
  <c r="I21" i="50"/>
  <c r="I22" i="50"/>
  <c r="I23" i="50"/>
  <c r="I24" i="50"/>
  <c r="I25" i="50"/>
  <c r="I26" i="50"/>
  <c r="I27" i="50"/>
  <c r="I28" i="50"/>
  <c r="I29" i="50"/>
  <c r="I30" i="50"/>
  <c r="I31" i="50"/>
  <c r="I32" i="50"/>
  <c r="I33" i="50"/>
  <c r="G5" i="50"/>
  <c r="G6" i="50"/>
  <c r="G7" i="50"/>
  <c r="G8" i="50"/>
  <c r="G9" i="50"/>
  <c r="G10" i="50"/>
  <c r="G11" i="50"/>
  <c r="G12" i="50"/>
  <c r="G13" i="50"/>
  <c r="G14" i="50"/>
  <c r="G15" i="50"/>
  <c r="G16" i="50"/>
  <c r="G17" i="50"/>
  <c r="G18" i="50"/>
  <c r="G19" i="50"/>
  <c r="G20" i="50"/>
  <c r="G21" i="50"/>
  <c r="G22" i="50"/>
  <c r="G23" i="50"/>
  <c r="G24" i="50"/>
  <c r="G25" i="50"/>
  <c r="G26" i="50"/>
  <c r="G27" i="50"/>
  <c r="G28" i="50"/>
  <c r="G29" i="50"/>
  <c r="G30" i="50"/>
  <c r="G31" i="50"/>
  <c r="G32" i="50"/>
  <c r="G33" i="50"/>
  <c r="K5" i="49"/>
  <c r="K6" i="49"/>
  <c r="K7" i="49"/>
  <c r="K8" i="49"/>
  <c r="K9" i="49"/>
  <c r="K10" i="49"/>
  <c r="K11" i="49"/>
  <c r="K12" i="49"/>
  <c r="K13" i="49"/>
  <c r="K14" i="49"/>
  <c r="K15" i="49"/>
  <c r="K16" i="49"/>
  <c r="K17" i="49"/>
  <c r="K18" i="49"/>
  <c r="K19" i="49"/>
  <c r="K20" i="49"/>
  <c r="K21" i="49"/>
  <c r="K22" i="49"/>
  <c r="K23" i="49"/>
  <c r="K24" i="49"/>
  <c r="K25" i="49"/>
  <c r="K26" i="49"/>
  <c r="K27" i="49"/>
  <c r="K28" i="49"/>
  <c r="K29" i="49"/>
  <c r="K30" i="49"/>
  <c r="K31" i="49"/>
  <c r="K32" i="49"/>
  <c r="K33" i="49"/>
  <c r="J5" i="49"/>
  <c r="J6" i="49"/>
  <c r="J7" i="49"/>
  <c r="J8" i="49"/>
  <c r="J9" i="49"/>
  <c r="J10" i="49"/>
  <c r="J11" i="49"/>
  <c r="J12" i="49"/>
  <c r="J13" i="49"/>
  <c r="J14" i="49"/>
  <c r="J15" i="49"/>
  <c r="J16" i="49"/>
  <c r="J17" i="49"/>
  <c r="J18" i="49"/>
  <c r="J19" i="49"/>
  <c r="J20" i="49"/>
  <c r="J21" i="49"/>
  <c r="J22" i="49"/>
  <c r="J23" i="49"/>
  <c r="J24" i="49"/>
  <c r="J25" i="49"/>
  <c r="J26" i="49"/>
  <c r="J27" i="49"/>
  <c r="J28" i="49"/>
  <c r="J29" i="49"/>
  <c r="J30" i="49"/>
  <c r="J31" i="49"/>
  <c r="J32" i="49"/>
  <c r="J33" i="49"/>
  <c r="I5" i="49"/>
  <c r="I6" i="49"/>
  <c r="I7" i="49"/>
  <c r="I8" i="49"/>
  <c r="I9" i="49"/>
  <c r="I10" i="49"/>
  <c r="I11" i="49"/>
  <c r="I12" i="49"/>
  <c r="I13" i="49"/>
  <c r="I14" i="49"/>
  <c r="I15" i="49"/>
  <c r="I16" i="49"/>
  <c r="I17" i="49"/>
  <c r="I18" i="49"/>
  <c r="I19" i="49"/>
  <c r="I20" i="49"/>
  <c r="I21" i="49"/>
  <c r="I22" i="49"/>
  <c r="I23" i="49"/>
  <c r="I24" i="49"/>
  <c r="I25" i="49"/>
  <c r="I26" i="49"/>
  <c r="I27" i="49"/>
  <c r="I28" i="49"/>
  <c r="I29" i="49"/>
  <c r="I30" i="49"/>
  <c r="I31" i="49"/>
  <c r="I32" i="49"/>
  <c r="I33" i="49"/>
  <c r="A43" i="2"/>
  <c r="A21" i="2"/>
  <c r="A17" i="2"/>
  <c r="A16" i="2"/>
  <c r="A15" i="2"/>
  <c r="A14" i="2"/>
  <c r="A10" i="2"/>
  <c r="A9" i="2"/>
  <c r="A8" i="2"/>
  <c r="A7" i="2"/>
  <c r="A6" i="2"/>
  <c r="A5" i="2"/>
  <c r="L4" i="56"/>
  <c r="K4" i="56"/>
  <c r="J4" i="56"/>
  <c r="I4" i="56"/>
  <c r="H4" i="56"/>
  <c r="G4" i="56"/>
  <c r="F4" i="56"/>
  <c r="O4" i="56" s="1"/>
  <c r="E4" i="56"/>
  <c r="D4" i="56"/>
  <c r="C4" i="56"/>
  <c r="L3" i="56"/>
  <c r="K3" i="56"/>
  <c r="J3" i="56"/>
  <c r="I3" i="56"/>
  <c r="H3" i="56"/>
  <c r="G3" i="56"/>
  <c r="F3" i="56"/>
  <c r="E3" i="56"/>
  <c r="D3" i="56"/>
  <c r="C3" i="56"/>
  <c r="H4" i="55"/>
  <c r="G4" i="55"/>
  <c r="F4" i="55"/>
  <c r="E4" i="55"/>
  <c r="D4" i="55"/>
  <c r="K4" i="55" s="1"/>
  <c r="C4" i="55"/>
  <c r="H3" i="55"/>
  <c r="G3" i="55"/>
  <c r="F3" i="55"/>
  <c r="E3" i="55"/>
  <c r="D3" i="55"/>
  <c r="C3" i="55"/>
  <c r="G4" i="54"/>
  <c r="F4" i="54"/>
  <c r="E4" i="54"/>
  <c r="D4" i="54"/>
  <c r="C4" i="54"/>
  <c r="H4" i="54" s="1"/>
  <c r="G3" i="54"/>
  <c r="F3" i="54"/>
  <c r="E3" i="54"/>
  <c r="D3" i="54"/>
  <c r="C3" i="54"/>
  <c r="F4" i="53"/>
  <c r="H4" i="53"/>
  <c r="E4" i="53"/>
  <c r="D4" i="53"/>
  <c r="X2" i="48" s="1"/>
  <c r="C4" i="53"/>
  <c r="F3" i="53"/>
  <c r="E3" i="53"/>
  <c r="D3" i="53"/>
  <c r="C3" i="53"/>
  <c r="F4" i="52"/>
  <c r="H4" i="52" s="1"/>
  <c r="E4" i="52"/>
  <c r="U2" i="48" s="1"/>
  <c r="D4" i="52"/>
  <c r="I4" i="52" s="1"/>
  <c r="C4" i="52"/>
  <c r="F3" i="52"/>
  <c r="E3" i="52"/>
  <c r="D3" i="52"/>
  <c r="C3" i="52"/>
  <c r="G4" i="51"/>
  <c r="I4" i="51" s="1"/>
  <c r="F4" i="51"/>
  <c r="Q2" i="48" s="1"/>
  <c r="E4" i="51"/>
  <c r="D4" i="51"/>
  <c r="J4" i="51" s="1"/>
  <c r="C4" i="51"/>
  <c r="G3" i="51"/>
  <c r="F3" i="51"/>
  <c r="E3" i="51"/>
  <c r="D3" i="51"/>
  <c r="F4" i="50"/>
  <c r="E4" i="50"/>
  <c r="D4" i="50"/>
  <c r="C4" i="50"/>
  <c r="J4" i="50" s="1"/>
  <c r="BA2" i="48" s="1"/>
  <c r="F3" i="50"/>
  <c r="E3" i="50"/>
  <c r="D3" i="50"/>
  <c r="C3" i="50"/>
  <c r="H4" i="49"/>
  <c r="G4" i="49"/>
  <c r="J4" i="49" s="1"/>
  <c r="F4" i="49"/>
  <c r="G2" i="48" s="1"/>
  <c r="E4" i="49"/>
  <c r="D4" i="49"/>
  <c r="E2" i="48" s="1"/>
  <c r="C4" i="49"/>
  <c r="H3" i="49"/>
  <c r="G3" i="49"/>
  <c r="F3" i="49"/>
  <c r="E3" i="49"/>
  <c r="D3" i="49"/>
  <c r="C3" i="49"/>
  <c r="C31" i="48"/>
  <c r="B31" i="48"/>
  <c r="C30" i="48"/>
  <c r="B30" i="48"/>
  <c r="C29" i="48"/>
  <c r="B29" i="48"/>
  <c r="C28" i="48"/>
  <c r="B28" i="48"/>
  <c r="C27" i="48"/>
  <c r="B27" i="48"/>
  <c r="C26" i="48"/>
  <c r="B26" i="48"/>
  <c r="C25" i="48"/>
  <c r="B25" i="48"/>
  <c r="C24" i="48"/>
  <c r="B24" i="48"/>
  <c r="C23" i="48"/>
  <c r="B23" i="48"/>
  <c r="C22" i="48"/>
  <c r="B22" i="48"/>
  <c r="C21" i="48"/>
  <c r="B21" i="48"/>
  <c r="C20" i="48"/>
  <c r="B20" i="48"/>
  <c r="C19" i="48"/>
  <c r="B19" i="48"/>
  <c r="C18" i="48"/>
  <c r="B18" i="48"/>
  <c r="C17" i="48"/>
  <c r="B17" i="48"/>
  <c r="C16" i="48"/>
  <c r="B16" i="48"/>
  <c r="C15" i="48"/>
  <c r="B15" i="48"/>
  <c r="C14" i="48"/>
  <c r="B14" i="48"/>
  <c r="C13" i="48"/>
  <c r="B13" i="48"/>
  <c r="C12" i="48"/>
  <c r="B12" i="48"/>
  <c r="C11" i="48"/>
  <c r="B11" i="48"/>
  <c r="C10" i="48"/>
  <c r="B10" i="48"/>
  <c r="C9" i="48"/>
  <c r="B9" i="48"/>
  <c r="C8" i="48"/>
  <c r="B8" i="48"/>
  <c r="C7" i="48"/>
  <c r="B7" i="48"/>
  <c r="C6" i="48"/>
  <c r="B6" i="48"/>
  <c r="C5" i="48"/>
  <c r="B5" i="48"/>
  <c r="C4" i="48"/>
  <c r="B4" i="48"/>
  <c r="C3" i="48"/>
  <c r="B3" i="48"/>
  <c r="AU2" i="48"/>
  <c r="AT2" i="48"/>
  <c r="AS2" i="48"/>
  <c r="AR2" i="48"/>
  <c r="AQ2" i="48"/>
  <c r="AP2" i="48"/>
  <c r="AO2" i="48"/>
  <c r="AN2" i="48"/>
  <c r="AM2" i="48"/>
  <c r="AL2" i="48"/>
  <c r="AK2" i="48"/>
  <c r="AJ2" i="48"/>
  <c r="AI2" i="48"/>
  <c r="AH2" i="48"/>
  <c r="AG2" i="48"/>
  <c r="AF2" i="48"/>
  <c r="AE2" i="48"/>
  <c r="AD2" i="48"/>
  <c r="AC2" i="48"/>
  <c r="AB2" i="48"/>
  <c r="AA2" i="48"/>
  <c r="Z2" i="48"/>
  <c r="Y2" i="48"/>
  <c r="W2" i="48"/>
  <c r="S2" i="48"/>
  <c r="R2" i="48"/>
  <c r="P2" i="48"/>
  <c r="N2" i="48"/>
  <c r="M2" i="48"/>
  <c r="L2" i="48"/>
  <c r="K2" i="48"/>
  <c r="J2" i="48"/>
  <c r="I2" i="48"/>
  <c r="H2" i="48"/>
  <c r="F2" i="48"/>
  <c r="D2" i="48"/>
  <c r="C2" i="48"/>
  <c r="B2" i="48"/>
  <c r="K4" i="54"/>
  <c r="BE2" i="48" s="1"/>
  <c r="I4" i="54"/>
  <c r="J4" i="53"/>
  <c r="BD2" i="48" s="1"/>
  <c r="J4" i="52"/>
  <c r="BC2" i="48" s="1"/>
  <c r="T2" i="48"/>
  <c r="K4" i="51"/>
  <c r="BB2" i="48" s="1"/>
  <c r="I4" i="50"/>
  <c r="I4" i="49"/>
  <c r="K4" i="49"/>
  <c r="H4" i="51"/>
  <c r="I4" i="53"/>
  <c r="J4" i="54"/>
  <c r="L4" i="55"/>
  <c r="BF2" i="48" s="1"/>
  <c r="N4" i="56"/>
  <c r="P4" i="56"/>
  <c r="BG2" i="48" s="1"/>
  <c r="J4" i="55" l="1"/>
  <c r="G4" i="52"/>
  <c r="G4" i="50"/>
  <c r="L4" i="49"/>
  <c r="AZ2" i="48" s="1"/>
  <c r="V2" i="48"/>
  <c r="AY2" i="48" s="1"/>
  <c r="G4" i="53"/>
  <c r="O2" i="48"/>
  <c r="AW2" i="48" s="1"/>
  <c r="AV31" i="48"/>
  <c r="AW30" i="48"/>
  <c r="AW28" i="48"/>
  <c r="AW26" i="48"/>
  <c r="K31" i="54"/>
  <c r="BE29" i="48" s="1"/>
  <c r="K29" i="54"/>
  <c r="BE27" i="48" s="1"/>
  <c r="K27" i="54"/>
  <c r="BE25" i="48" s="1"/>
  <c r="K25" i="54"/>
  <c r="BE23" i="48" s="1"/>
  <c r="K23" i="54"/>
  <c r="BE21" i="48" s="1"/>
  <c r="K21" i="54"/>
  <c r="BE19" i="48" s="1"/>
  <c r="K19" i="54"/>
  <c r="BE17" i="48" s="1"/>
  <c r="K17" i="54"/>
  <c r="BE15" i="48" s="1"/>
  <c r="K15" i="54"/>
  <c r="BE13" i="48" s="1"/>
  <c r="K13" i="54"/>
  <c r="BE11" i="48" s="1"/>
  <c r="K11" i="54"/>
  <c r="BE9" i="48" s="1"/>
  <c r="K9" i="54"/>
  <c r="BE7" i="48" s="1"/>
  <c r="K7" i="54"/>
  <c r="BE5" i="48" s="1"/>
  <c r="K5" i="54"/>
  <c r="BE3" i="48" s="1"/>
  <c r="AV2" i="48" l="1"/>
  <c r="AX2" i="48"/>
</calcChain>
</file>

<file path=xl/sharedStrings.xml><?xml version="1.0" encoding="utf-8"?>
<sst xmlns="http://schemas.openxmlformats.org/spreadsheetml/2006/main" count="4316" uniqueCount="4228">
  <si>
    <t>Overview of all Indicators</t>
  </si>
  <si>
    <t>1 Nationality acquisition</t>
  </si>
  <si>
    <t>2 Expulsion</t>
  </si>
  <si>
    <t>3 Marriage migration</t>
  </si>
  <si>
    <t>3.1 Age limit spouse (IE)</t>
  </si>
  <si>
    <t>3.2 Income requirement sponsor (IE)</t>
  </si>
  <si>
    <t>3.3 Residence requirement sponsor (IE)</t>
  </si>
  <si>
    <t>3.4 Cultural requirements for family reunification (CD)</t>
  </si>
  <si>
    <t>4 Access to public service employment</t>
  </si>
  <si>
    <t>4.1 Rights of non-citizens to work as teachers (IE)</t>
  </si>
  <si>
    <t>4.2 Rights of non-citizens to work in the administration (IE)</t>
  </si>
  <si>
    <t>4.3 Rights of non-citizens to work in the police forces (IE)</t>
  </si>
  <si>
    <t>4.4 Affirmative action in the public sector (CD)</t>
  </si>
  <si>
    <t>5 Anti-discrimination</t>
  </si>
  <si>
    <t>5.1 ICERD provisions in criminal law: Racial Hatred (IE)</t>
  </si>
  <si>
    <t>5.2 ICERD provisions in criminal law: Discrimination (IE)</t>
  </si>
  <si>
    <t>5.3 Discrimination in civil law (IE)</t>
  </si>
  <si>
    <t>5.4 State established anti-discrimination bodies and legal mandate (IE)</t>
  </si>
  <si>
    <t>6 Political rights</t>
  </si>
  <si>
    <t>6.1 Voting rights at different levels (IE)</t>
  </si>
  <si>
    <t>6.2 Immigrant consultative bodies (local level) (CD)</t>
  </si>
  <si>
    <t>6.3 Immigrant consultative bodies (national level) (CD)</t>
  </si>
  <si>
    <t>6.4 Religious minority consultative bodies (CD)</t>
  </si>
  <si>
    <t>7 Educational rights</t>
  </si>
  <si>
    <t>7.1 Nr. of Religious minority schools that are in practice (partly) financed by the state (CD)</t>
  </si>
  <si>
    <t>7.2 Share of costs of religious minority schools funded by the state (CD)</t>
  </si>
  <si>
    <t>7.3 Religious minority religious classes in state schools (CD)</t>
  </si>
  <si>
    <t>7.4 Right of teachers to wear religious symbols (CD)</t>
  </si>
  <si>
    <t>7.5 Rights of students to wear religious symbols (CD)</t>
  </si>
  <si>
    <t>7.6 Mother tongue teaching in public schools (CD)</t>
  </si>
  <si>
    <t>7.7 Number of Religious Minority Population</t>
  </si>
  <si>
    <t>8 Other cultural and religious rights</t>
  </si>
  <si>
    <t>8.1 Cultural requirements for permanent residence (Cultural difference dimension)</t>
  </si>
  <si>
    <t>8.2 Allowance of Islamic ritual slaughtering (CD)</t>
  </si>
  <si>
    <t>8.3 Allowance of Islamic/Christian call to prayer (CD)</t>
  </si>
  <si>
    <t>8.4 Number of religious minority buildings with proper architecture (CD)</t>
  </si>
  <si>
    <t>8.5 Existence of religious minority cemeteries (CD)</t>
  </si>
  <si>
    <t>8.6 Allowance of burial without a coffin (CD)</t>
  </si>
  <si>
    <t>8.7 Programmes in Immigrants language in Public Broadcasting (CD)</t>
  </si>
  <si>
    <t>8.8 Religious minority religious programs in Public Broadcasting (CD)</t>
  </si>
  <si>
    <t>8.9 Religious minority chaplains in the military (cultural difference dimension) (CD)</t>
  </si>
  <si>
    <t>8.10 Religious minority chaplains in prison (CD)</t>
  </si>
  <si>
    <t>1 Nationality acquisition</t>
  </si>
  <si>
    <t>1.0 Are there general restrictions on naturalization of all or 
certain classes of foreigners? (Individual equality dimension)</t>
  </si>
  <si>
    <t>Country</t>
  </si>
  <si>
    <t>Year</t>
  </si>
  <si>
    <t>General Restrictions</t>
  </si>
  <si>
    <t>Score [No=1; General restriction on naturalization for the majority of labour migrants (non co-ethnic and non-EU) = -1]. A score of  -1 automatically implies missing values &lt;888&gt; for the other naturalization indicators.</t>
  </si>
  <si>
    <t>ARG</t>
  </si>
  <si>
    <t>No</t>
  </si>
  <si>
    <t>AUS</t>
  </si>
  <si>
    <t>No</t>
  </si>
  <si>
    <t>AUT</t>
  </si>
  <si>
    <t>No</t>
  </si>
  <si>
    <t>BEL (Flanders)</t>
  </si>
  <si>
    <t>No</t>
  </si>
  <si>
    <t>BEL (Wallonia)</t>
  </si>
  <si>
    <t>No</t>
  </si>
  <si>
    <t>CAN</t>
  </si>
  <si>
    <t>No</t>
  </si>
  <si>
    <t>CHE</t>
  </si>
  <si>
    <t>No</t>
  </si>
  <si>
    <t>CZE</t>
  </si>
  <si>
    <t>No</t>
  </si>
  <si>
    <t>DEU</t>
  </si>
  <si>
    <t>No</t>
  </si>
  <si>
    <t>DNK</t>
  </si>
  <si>
    <t>No</t>
  </si>
  <si>
    <t>ESP</t>
  </si>
  <si>
    <t>No</t>
  </si>
  <si>
    <t>FRA</t>
  </si>
  <si>
    <t>No</t>
  </si>
  <si>
    <t>GBR</t>
  </si>
  <si>
    <t>No</t>
  </si>
  <si>
    <t>GHA</t>
  </si>
  <si>
    <t>No</t>
  </si>
  <si>
    <t>ISR (Other than Law of Return)</t>
  </si>
  <si>
    <t>There is virtually no way to naturalize for nationals of neighboring arab/enemy states. There is an explicit policy of revolving guest worker cohorts to prevent them from settling permanently and attempting to acquire citizenship.</t>
  </si>
  <si>
    <t>ITA</t>
  </si>
  <si>
    <t>No</t>
  </si>
  <si>
    <t>JPN</t>
  </si>
  <si>
    <t>No</t>
  </si>
  <si>
    <t>KWT</t>
  </si>
  <si>
    <t>The law fails to provide nonnationals a clear or defined opportunity to gain nationality.</t>
  </si>
  <si>
    <t>NLD</t>
  </si>
  <si>
    <t>No</t>
  </si>
  <si>
    <t>NOR</t>
  </si>
  <si>
    <t>No</t>
  </si>
  <si>
    <t>NZL</t>
  </si>
  <si>
    <t>No</t>
  </si>
  <si>
    <t>POL</t>
  </si>
  <si>
    <t>No</t>
  </si>
  <si>
    <t>PRT</t>
  </si>
  <si>
    <t>No</t>
  </si>
  <si>
    <t>RUS</t>
  </si>
  <si>
    <t>No</t>
  </si>
  <si>
    <t>SGP</t>
  </si>
  <si>
    <t>Yes, naturalization is only possible (on fully discretionary basis) for holders of P, Q, or S work passes, which are only available above a certain income and for mid and high-skilled workers. In 2006, of 670.000 foreign workers, 580.000 were lower skilled.</t>
  </si>
  <si>
    <t>SWE</t>
  </si>
  <si>
    <t>No</t>
  </si>
  <si>
    <t>TUR</t>
  </si>
  <si>
    <t>No</t>
  </si>
  <si>
    <t>USA</t>
  </si>
  <si>
    <t>No</t>
  </si>
  <si>
    <t>VEN</t>
  </si>
  <si>
    <t>No</t>
  </si>
  <si>
    <t>ZAF</t>
  </si>
  <si>
    <t>No</t>
  </si>
  <si>
    <t>1 Nationality acquisition</t>
  </si>
  <si>
    <t>1.1 Number of years of residence before naturalization can be requested (Individual equality dimension)</t>
  </si>
  <si>
    <t>Country</t>
  </si>
  <si>
    <t>Year</t>
  </si>
  <si>
    <t>Years of residence</t>
  </si>
  <si>
    <t>Score 
[3 years or less=1; 5 years=0.5; 6-9 years=0; 10=-0.5; 12 or more=-1]</t>
  </si>
  <si>
    <t>ARG</t>
  </si>
  <si>
    <t>AUS</t>
  </si>
  <si>
    <t>AUT</t>
  </si>
  <si>
    <t>10 (6)</t>
  </si>
  <si>
    <t>BEL (Flanders)</t>
  </si>
  <si>
    <t>BEL (Wallonia)</t>
  </si>
  <si>
    <t>CAN</t>
  </si>
  <si>
    <t>CHE</t>
  </si>
  <si>
    <t>12 (only federal level)</t>
  </si>
  <si>
    <t>CZE</t>
  </si>
  <si>
    <t>DEU</t>
  </si>
  <si>
    <t>8 (7 after successful integration course)</t>
  </si>
  <si>
    <t>DNK</t>
  </si>
  <si>
    <t>ESP</t>
  </si>
  <si>
    <t>FRA</t>
  </si>
  <si>
    <t>GBR</t>
  </si>
  <si>
    <t>GHA</t>
  </si>
  <si>
    <t>ISR (Other than Law of Return)</t>
  </si>
  <si>
    <t>3 of the previous 5 years</t>
  </si>
  <si>
    <t>&lt;888&gt;</t>
  </si>
  <si>
    <t>ITA</t>
  </si>
  <si>
    <t>JPN</t>
  </si>
  <si>
    <t>KWT</t>
  </si>
  <si>
    <t>The law fails to provide nonnationals a clear or defined opportunity to acquire citizenship.</t>
  </si>
  <si>
    <t>&lt;888&gt;</t>
  </si>
  <si>
    <t>NLD</t>
  </si>
  <si>
    <t>NOR</t>
  </si>
  <si>
    <t>NZL</t>
  </si>
  <si>
    <t>POL</t>
  </si>
  <si>
    <t>PRT</t>
  </si>
  <si>
    <t>RUS</t>
  </si>
  <si>
    <t>SGP</t>
  </si>
  <si>
    <t>2 years of residence with a residence permit that can be acquired after 6 months.</t>
  </si>
  <si>
    <t>&lt;888&gt;</t>
  </si>
  <si>
    <t>SWE</t>
  </si>
  <si>
    <t>TUR</t>
  </si>
  <si>
    <t>USA</t>
  </si>
  <si>
    <t>VEN</t>
  </si>
  <si>
    <t>ZAF</t>
  </si>
  <si>
    <t>1 Nationality acquisition</t>
  </si>
  <si>
    <t>1.2 Welfare and social security dependence as an obstacle to naturalization (individual equality dimension)</t>
  </si>
  <si>
    <t>Country</t>
  </si>
  <si>
    <t>Year</t>
  </si>
  <si>
    <t>Welfare benefits as a reason to refuse naturalization</t>
  </si>
  <si>
    <t>Exception</t>
  </si>
  <si>
    <t>Score 
[no income requirement or welfare counts as sufficient income=1; legal livelihood required but with significant exceptions=0; income requirement or welfare not accessible to immigrants= -1]</t>
  </si>
  <si>
    <t>ARG</t>
  </si>
  <si>
    <t>Yes</t>
  </si>
  <si>
    <t>AUS</t>
  </si>
  <si>
    <t>No</t>
  </si>
  <si>
    <t>-</t>
  </si>
  <si>
    <t>AUT</t>
  </si>
  <si>
    <t>Yes</t>
  </si>
  <si>
    <t>No exception (no receipt of welfare benefits during the 3 years preceding naturalisation, even if not personally responsible).</t>
  </si>
  <si>
    <t>BEL (Flanders)</t>
  </si>
  <si>
    <t>No</t>
  </si>
  <si>
    <t>-</t>
  </si>
  <si>
    <t>BEL (Wallonia)</t>
  </si>
  <si>
    <t>No</t>
  </si>
  <si>
    <t>-</t>
  </si>
  <si>
    <t>CAN</t>
  </si>
  <si>
    <t>No</t>
  </si>
  <si>
    <t>-</t>
  </si>
  <si>
    <t>CHE</t>
  </si>
  <si>
    <t>Yes</t>
  </si>
  <si>
    <t>No</t>
  </si>
  <si>
    <t>CZE</t>
  </si>
  <si>
    <t>The law does not state in any way that the dependence on welfare system is an obstacle.</t>
  </si>
  <si>
    <t>DEU</t>
  </si>
  <si>
    <t>Yes</t>
  </si>
  <si>
    <t>Exceptional cases are possible if  certain requirements (e.g. mother of a small child, no personal responsibility) are met; exceptions are also made in the discretionary procedures for youngsters &lt; 23.</t>
  </si>
  <si>
    <t>DNK</t>
  </si>
  <si>
    <t>Yes</t>
  </si>
  <si>
    <t>Max. 1 year of benefits during last 5 years is allowed.</t>
  </si>
  <si>
    <t>ESP</t>
  </si>
  <si>
    <t>No</t>
  </si>
  <si>
    <t>FRA</t>
  </si>
  <si>
    <t>Yes</t>
  </si>
  <si>
    <t>Insufficient professional integration can be compensated by good social integration.</t>
  </si>
  <si>
    <t>GBR</t>
  </si>
  <si>
    <t>No</t>
  </si>
  <si>
    <t>-</t>
  </si>
  <si>
    <t>GHA</t>
  </si>
  <si>
    <t>There is no welfare system as such. Yet, unemployed migrants might find it difficult to naturalize. The naturalization law is not explicit as to how the immigrant should demonstrate stable resources or income.</t>
  </si>
  <si>
    <t>ISR (Other than Law of Return)</t>
  </si>
  <si>
    <t>Officially, there is no connection between social security dependence and naturalization. Yet, naturalization is possible only in those cases when a candidate succeeds to  prove his/her ability and willingness to settle permanently in Israel, which might include demonstrating economic independence.</t>
  </si>
  <si>
    <t>&lt;888&gt;</t>
  </si>
  <si>
    <t>ITA</t>
  </si>
  <si>
    <t>Yes</t>
  </si>
  <si>
    <t>Applicants who are financially dependent on family members who can support them.</t>
  </si>
  <si>
    <t>JPN</t>
  </si>
  <si>
    <t>Yes</t>
  </si>
  <si>
    <t>-</t>
  </si>
  <si>
    <t>KWT</t>
  </si>
  <si>
    <t>Social Security is not accessible to migrants. There is hardly any way to acquire Kuwaiti Citizenship.</t>
  </si>
  <si>
    <t>&lt;888&gt;</t>
  </si>
  <si>
    <t>NLD</t>
  </si>
  <si>
    <t>No</t>
  </si>
  <si>
    <t>-</t>
  </si>
  <si>
    <t>NOR</t>
  </si>
  <si>
    <t>No</t>
  </si>
  <si>
    <t>-</t>
  </si>
  <si>
    <t>NZL</t>
  </si>
  <si>
    <t>No</t>
  </si>
  <si>
    <t>-</t>
  </si>
  <si>
    <t>POL</t>
  </si>
  <si>
    <t>No</t>
  </si>
  <si>
    <t>PRT</t>
  </si>
  <si>
    <t>No</t>
  </si>
  <si>
    <t>-</t>
  </si>
  <si>
    <t>RUS</t>
  </si>
  <si>
    <t>"Legal source of income" required, which can be social benefits.</t>
  </si>
  <si>
    <t>SGP</t>
  </si>
  <si>
    <t>Yes, gainful employment required.</t>
  </si>
  <si>
    <t>&lt;888&gt;</t>
  </si>
  <si>
    <t>SWE</t>
  </si>
  <si>
    <t>No</t>
  </si>
  <si>
    <t>-</t>
  </si>
  <si>
    <t>TUR</t>
  </si>
  <si>
    <t>Income required</t>
  </si>
  <si>
    <t>It is unclear whether social security counts as income. It should be noted though, that Turkey provides little social security.</t>
  </si>
  <si>
    <t>USA</t>
  </si>
  <si>
    <t>No</t>
  </si>
  <si>
    <t>-</t>
  </si>
  <si>
    <t>VEN</t>
  </si>
  <si>
    <t>No</t>
  </si>
  <si>
    <t>Welfare dependency in and of itself is no grounds to refuse naturalization. However, naturalization requires visa. Visa requires legal livelihood. Social welfare is not considered legal livelihood. At any point of visa renewal, legal livelihood must be proven. However, when in possession of a valid visa, employment status is not examined.</t>
  </si>
  <si>
    <t>ZAF</t>
  </si>
  <si>
    <t>No</t>
  </si>
  <si>
    <t>1 Nationality acquisition</t>
  </si>
  <si>
    <t>1.3 Automatic attribution or facilitated naturalization for the second generation (individual equality dimension)</t>
  </si>
  <si>
    <t>Country</t>
  </si>
  <si>
    <t>Year</t>
  </si>
  <si>
    <t>Automatic at birth</t>
  </si>
  <si>
    <t>Automatic at majority</t>
  </si>
  <si>
    <t>Declaration or option *</t>
  </si>
  <si>
    <t>Other forms of facilitation for 2nd or 3rd  generation (double ius soli)</t>
  </si>
  <si>
    <t>Score 
[automatic at birth without further conditions=1; automatic at birth with conditions &amp; automatic at majority=0.5; option or declaration (unconditional acquisition upon request)=0; fewer requirements for 2nd generation or double ius soli (3rd generation)=-0.5; no facilitation=-1]</t>
  </si>
  <si>
    <t>ARG</t>
  </si>
  <si>
    <t>Yes</t>
  </si>
  <si>
    <t>No</t>
  </si>
  <si>
    <t>No</t>
  </si>
  <si>
    <t>No</t>
  </si>
  <si>
    <t>AUS</t>
  </si>
  <si>
    <t>Yes**</t>
  </si>
  <si>
    <t>-</t>
  </si>
  <si>
    <t>-</t>
  </si>
  <si>
    <t>Yes, Children born in Australia to parents who are not Australian citizens or permanent residents, automatically acquire Australian citizenship on their 10th birthday if they have lived most of their life in Australia.</t>
  </si>
  <si>
    <t>AUT</t>
  </si>
  <si>
    <t>No</t>
  </si>
  <si>
    <t>No</t>
  </si>
  <si>
    <t>No</t>
  </si>
  <si>
    <t>Legal entitlement to naturalization if birth in Austria and six years of legal residence (based on certain conditions).</t>
  </si>
  <si>
    <t>BEL (Flanders)</t>
  </si>
  <si>
    <t>No</t>
  </si>
  <si>
    <t>No</t>
  </si>
  <si>
    <t>Yes**</t>
  </si>
  <si>
    <t>Double ius soli (declaration of the parents before the child is twelve).</t>
  </si>
  <si>
    <t>BEL (Wallonia)</t>
  </si>
  <si>
    <t>No</t>
  </si>
  <si>
    <t>No</t>
  </si>
  <si>
    <t>Yes**</t>
  </si>
  <si>
    <t>Double ius soli (declaration of the parents before the child is twelve).</t>
  </si>
  <si>
    <t>CAN</t>
  </si>
  <si>
    <t>Yes</t>
  </si>
  <si>
    <t>-</t>
  </si>
  <si>
    <t>-</t>
  </si>
  <si>
    <t>-</t>
  </si>
  <si>
    <t>CHE</t>
  </si>
  <si>
    <t>No</t>
  </si>
  <si>
    <t>No</t>
  </si>
  <si>
    <t>No</t>
  </si>
  <si>
    <t>Years spent in Switzerland between age 10-20 are counted double.</t>
  </si>
  <si>
    <t>CZE</t>
  </si>
  <si>
    <t>No</t>
  </si>
  <si>
    <t>No</t>
  </si>
  <si>
    <t>No</t>
  </si>
  <si>
    <t>The requirement of 5 year-long permanent residence can be pardoned in case the applicant was born in the CR or has lived here continuously for ten years.</t>
  </si>
  <si>
    <t>DEU</t>
  </si>
  <si>
    <t>Yes**</t>
  </si>
  <si>
    <t>No</t>
  </si>
  <si>
    <t>No</t>
  </si>
  <si>
    <t>No</t>
  </si>
  <si>
    <t>DNK</t>
  </si>
  <si>
    <t>No</t>
  </si>
  <si>
    <t>No</t>
  </si>
  <si>
    <t>Option rule was abandoned in 2003.</t>
  </si>
  <si>
    <t>-</t>
  </si>
  <si>
    <t>ESP</t>
  </si>
  <si>
    <t>No</t>
  </si>
  <si>
    <t>No</t>
  </si>
  <si>
    <t>No</t>
  </si>
  <si>
    <t>Double ius soli, only one year of residence for third generation if born in Spain.</t>
  </si>
  <si>
    <t>FRA</t>
  </si>
  <si>
    <t>No</t>
  </si>
  <si>
    <t>Yes, if five years of residence after the age of eleven.</t>
  </si>
  <si>
    <t>Declaring the "volonté d’être français" is necessary for children between 16 and 18.</t>
  </si>
  <si>
    <t>Double ius soli</t>
  </si>
  <si>
    <t>GBR</t>
  </si>
  <si>
    <t>No</t>
  </si>
  <si>
    <t>No</t>
  </si>
  <si>
    <t>Yes, for 1.5 generation</t>
  </si>
  <si>
    <t>GHA</t>
  </si>
  <si>
    <t>No</t>
  </si>
  <si>
    <t>No</t>
  </si>
  <si>
    <t>No</t>
  </si>
  <si>
    <t>No</t>
  </si>
  <si>
    <t>ISR (Other than Law of Return)</t>
  </si>
  <si>
    <t>No</t>
  </si>
  <si>
    <t>No</t>
  </si>
  <si>
    <t>No</t>
  </si>
  <si>
    <t>Children (up to 14 years), who live in Israel receive citizenship status automatically, only if one of their parents is naturalized.</t>
  </si>
  <si>
    <t>&lt;888&gt;</t>
  </si>
  <si>
    <t>ITA</t>
  </si>
  <si>
    <t>No</t>
  </si>
  <si>
    <t>No</t>
  </si>
  <si>
    <t>Yes</t>
  </si>
  <si>
    <t>Yes, for 1.5  generation born abroad but raised in Italy.</t>
  </si>
  <si>
    <t>JPN</t>
  </si>
  <si>
    <t>No</t>
  </si>
  <si>
    <t>No</t>
  </si>
  <si>
    <t>No</t>
  </si>
  <si>
    <t>Facilitations include a shorter residence requirement (3 instead of 5 years), the possiblity to naturalize even under the age of 20, the exceptional allowance of welfare dependence.</t>
  </si>
  <si>
    <t>KWT</t>
  </si>
  <si>
    <t>No</t>
  </si>
  <si>
    <t>No</t>
  </si>
  <si>
    <t>No</t>
  </si>
  <si>
    <t>No</t>
  </si>
  <si>
    <t>&lt;888&gt;</t>
  </si>
  <si>
    <t>NLD</t>
  </si>
  <si>
    <t>No</t>
  </si>
  <si>
    <t>No</t>
  </si>
  <si>
    <t>Yes, from the age of 18 onwards.</t>
  </si>
  <si>
    <t>Double ius soli and, for 1.5 generation, 15 years of residence in NLD</t>
  </si>
  <si>
    <t>NOR</t>
  </si>
  <si>
    <t>No</t>
  </si>
  <si>
    <t>No</t>
  </si>
  <si>
    <t>-</t>
  </si>
  <si>
    <t>-</t>
  </si>
  <si>
    <t>NZL</t>
  </si>
  <si>
    <t>Yes**</t>
  </si>
  <si>
    <t>-</t>
  </si>
  <si>
    <t>-</t>
  </si>
  <si>
    <t>-</t>
  </si>
  <si>
    <t>POL</t>
  </si>
  <si>
    <t>No</t>
  </si>
  <si>
    <t>No</t>
  </si>
  <si>
    <t>No</t>
  </si>
  <si>
    <t>No</t>
  </si>
  <si>
    <t>PRT</t>
  </si>
  <si>
    <t>No</t>
  </si>
  <si>
    <t>No</t>
  </si>
  <si>
    <t>Yes, but one of the parents has to have lived legally in Portugal for 5 years &amp; know Portuguese and child has to have finished basic cycle at school.</t>
  </si>
  <si>
    <t>No</t>
  </si>
  <si>
    <t>RUS</t>
  </si>
  <si>
    <t>No</t>
  </si>
  <si>
    <t>Mo</t>
  </si>
  <si>
    <t>No</t>
  </si>
  <si>
    <t>-</t>
  </si>
  <si>
    <t>SGP</t>
  </si>
  <si>
    <t>No</t>
  </si>
  <si>
    <t>No</t>
  </si>
  <si>
    <t>No</t>
  </si>
  <si>
    <t>No</t>
  </si>
  <si>
    <t>&lt;888&gt;</t>
  </si>
  <si>
    <t>SWE</t>
  </si>
  <si>
    <t>No</t>
  </si>
  <si>
    <t>No</t>
  </si>
  <si>
    <t>If 5 years of residence &amp; minor when applying; or continued residence since age 15 if aged 18-21.</t>
  </si>
  <si>
    <t>-</t>
  </si>
  <si>
    <t>TUR</t>
  </si>
  <si>
    <t>No</t>
  </si>
  <si>
    <t>No</t>
  </si>
  <si>
    <t>No</t>
  </si>
  <si>
    <t>No</t>
  </si>
  <si>
    <t>USA</t>
  </si>
  <si>
    <t>Yes</t>
  </si>
  <si>
    <t>-</t>
  </si>
  <si>
    <t>-</t>
  </si>
  <si>
    <t>-</t>
  </si>
  <si>
    <t>VEN</t>
  </si>
  <si>
    <t>Yes</t>
  </si>
  <si>
    <t>-</t>
  </si>
  <si>
    <t>-</t>
  </si>
  <si>
    <t>-</t>
  </si>
  <si>
    <t>ZAF</t>
  </si>
  <si>
    <t>No</t>
  </si>
  <si>
    <t>No</t>
  </si>
  <si>
    <t>No</t>
  </si>
  <si>
    <t>No</t>
  </si>
  <si>
    <t>1 Nationality acquisition</t>
  </si>
  <si>
    <t>1.4 Allowance of dual nationality for first generation immigrants (cultural difference dimension)</t>
  </si>
  <si>
    <t>Country</t>
  </si>
  <si>
    <t>Year</t>
  </si>
  <si>
    <t>Dual nationality possible</t>
  </si>
  <si>
    <t>Exceptions</t>
  </si>
  <si>
    <t>Score
[allowed=1; not allowed but generous exceptions; allowed but important restrictions=0; not allowed or only limited exceptions =-1]</t>
  </si>
  <si>
    <t/>
  </si>
  <si>
    <t>ARG</t>
  </si>
  <si>
    <t>Yes</t>
  </si>
  <si>
    <t>-</t>
  </si>
  <si>
    <t>AUS</t>
  </si>
  <si>
    <t>Yes</t>
  </si>
  <si>
    <t>-</t>
  </si>
  <si>
    <t>AUT</t>
  </si>
  <si>
    <t>No</t>
  </si>
  <si>
    <t>Limited: exceptions for refugees, extremely high costs for relinquishing the old citizenship.</t>
  </si>
  <si>
    <t>BEL (Flanders)</t>
  </si>
  <si>
    <t>Yes</t>
  </si>
  <si>
    <t>-</t>
  </si>
  <si>
    <t>BEL (Wallonia)</t>
  </si>
  <si>
    <t>Yes</t>
  </si>
  <si>
    <t>-</t>
  </si>
  <si>
    <t>CAN</t>
  </si>
  <si>
    <t>Yes</t>
  </si>
  <si>
    <t>-</t>
  </si>
  <si>
    <t>CHE</t>
  </si>
  <si>
    <t>Yes</t>
  </si>
  <si>
    <t>-</t>
  </si>
  <si>
    <t>CZE</t>
  </si>
  <si>
    <t>No</t>
  </si>
  <si>
    <t>Exemptions are possible 1) if the applicant possess the permanent residence, has resided here lawfully for at least five years, has close and real relationship with the Czech Republic and cannot be be released from the former citizenship; 2) if the person granted Czech citizenship would make great contributions to the Czech Republic in the areas of science, the social, culture or sports; 3) if the applicant possess the permanent residence for five years, has resided here lawfully for at least 20 years, and has close and real relationship with the Czech Republic. In fact allowance of dual nationality is very rare.</t>
  </si>
  <si>
    <t>DEU</t>
  </si>
  <si>
    <t>No</t>
  </si>
  <si>
    <t>Generous: if country of origin does not relinquish, exceptions for EU-citizens, if relinquishing entails high economic loss or loss of property.</t>
  </si>
  <si>
    <t>DNK</t>
  </si>
  <si>
    <t>No</t>
  </si>
  <si>
    <t>Limited exceptions</t>
  </si>
  <si>
    <t>ESP</t>
  </si>
  <si>
    <t>No</t>
  </si>
  <si>
    <t>Citizens of Latin American countries, Andorra, the Philippines, Equatorial Guinea or Portugal may have dual nationality as well as people who naturalized before the age of 14. Together these groups form the majority of naturalizations.</t>
  </si>
  <si>
    <t>FRA</t>
  </si>
  <si>
    <t>Yes</t>
  </si>
  <si>
    <t>-</t>
  </si>
  <si>
    <t>GBR</t>
  </si>
  <si>
    <t>Yes</t>
  </si>
  <si>
    <t>-</t>
  </si>
  <si>
    <t>GHA</t>
  </si>
  <si>
    <t>Yes</t>
  </si>
  <si>
    <t>-</t>
  </si>
  <si>
    <t>ISR (Other than Law of Return)</t>
  </si>
  <si>
    <t>No</t>
  </si>
  <si>
    <t>5. (a) A person of full age, not being an Israeli national, may obtain Israeli nationality by naturalization if — […] (6) he has renounced his prior nationality or has proved that he will cease to be a foreign national upon becoming an Israeli national. (ISRAELI NATIONALITY LAW, 5712-1952).</t>
  </si>
  <si>
    <t>&lt;888&gt;</t>
  </si>
  <si>
    <t>ITA</t>
  </si>
  <si>
    <t>Yes</t>
  </si>
  <si>
    <t>-</t>
  </si>
  <si>
    <t>JPN</t>
  </si>
  <si>
    <t>No</t>
  </si>
  <si>
    <t>No</t>
  </si>
  <si>
    <t>KWT</t>
  </si>
  <si>
    <t>The law fails to provide nonnationals a clear or defined opportunity to gain nationality.</t>
  </si>
  <si>
    <t>-</t>
  </si>
  <si>
    <t>&lt;888&gt;</t>
  </si>
  <si>
    <t>NLD</t>
  </si>
  <si>
    <t>No</t>
  </si>
  <si>
    <t>Generous (de facto tolerant)</t>
  </si>
  <si>
    <t>NOR</t>
  </si>
  <si>
    <t>No</t>
  </si>
  <si>
    <t>Limited exceptions: If the fee for being released from a previous nationality is unreasonably high; the process of release takes an unreasonable length of time; personal security reasons.</t>
  </si>
  <si>
    <t>NZL</t>
  </si>
  <si>
    <t>Yes</t>
  </si>
  <si>
    <t>-</t>
  </si>
  <si>
    <t>POL</t>
  </si>
  <si>
    <t>No</t>
  </si>
  <si>
    <t>No general ban on dual or multiple citizenship in Polish law but provision (rarely enforced in practice) allowed for check of loss of previous citizenship.</t>
  </si>
  <si>
    <t>PRT</t>
  </si>
  <si>
    <t>Yes</t>
  </si>
  <si>
    <t>-</t>
  </si>
  <si>
    <t>RUS</t>
  </si>
  <si>
    <t>A person acquiring Russian citizenship has to renounce her/his previous citizenship.</t>
  </si>
  <si>
    <t>If the renunciation of the previous citizenship is not possible due to reasons that do not depend on the applicant; bilateral agreements with Tajikistan and Turkmenistan allow for dual nationality.</t>
  </si>
  <si>
    <t>SGP</t>
  </si>
  <si>
    <t>No</t>
  </si>
  <si>
    <t>No</t>
  </si>
  <si>
    <t>&lt;888&gt;</t>
  </si>
  <si>
    <t>SWE</t>
  </si>
  <si>
    <t>Yes</t>
  </si>
  <si>
    <t>-</t>
  </si>
  <si>
    <t>TUR</t>
  </si>
  <si>
    <t>As a general rule dual nationality is not prohibited.</t>
  </si>
  <si>
    <t>-</t>
  </si>
  <si>
    <t>USA</t>
  </si>
  <si>
    <t>Yes</t>
  </si>
  <si>
    <t>-</t>
  </si>
  <si>
    <t>VEN</t>
  </si>
  <si>
    <t>Yes</t>
  </si>
  <si>
    <t>-</t>
  </si>
  <si>
    <t>ZAF</t>
  </si>
  <si>
    <t>No</t>
  </si>
  <si>
    <t>Generous exceptions: upon request at the ministry of home affairs, dual citizenship can be granted and is granted in many cases.</t>
  </si>
  <si>
    <t>1 Nationality acquisition</t>
  </si>
  <si>
    <t>1.5 Cultural requirements for naturalization (Cultural difference dimension)</t>
  </si>
  <si>
    <t>Country</t>
  </si>
  <si>
    <t>Year</t>
  </si>
  <si>
    <t>Language skills</t>
  </si>
  <si>
    <t>Civic knowledge</t>
  </si>
  <si>
    <t>Oath/ declaration of loyalty</t>
  </si>
  <si>
    <t>Assimilation</t>
  </si>
  <si>
    <t>Score
[assimilation requirement= -1; language test &amp; civic knowledge test &amp; oath= -0.5; language &amp; civic knowledge or oath= 0; only language or oath= 0.5; no requirement= 1]</t>
  </si>
  <si>
    <t>ARG</t>
  </si>
  <si>
    <t>No</t>
  </si>
  <si>
    <t>No</t>
  </si>
  <si>
    <t>Yes</t>
  </si>
  <si>
    <t>No</t>
  </si>
  <si>
    <t>AUS</t>
  </si>
  <si>
    <t>Yes</t>
  </si>
  <si>
    <t>Yes</t>
  </si>
  <si>
    <t>Yes</t>
  </si>
  <si>
    <t>-</t>
  </si>
  <si>
    <t>AUT</t>
  </si>
  <si>
    <t>Yes (formal test, A2)</t>
  </si>
  <si>
    <t>Yes</t>
  </si>
  <si>
    <t>Yes</t>
  </si>
  <si>
    <t>Yes (orientation towards social, economic and cultural life in Austria and towards the basic values of a European democratic state and its society)</t>
  </si>
  <si>
    <t>BEL (Flanders)</t>
  </si>
  <si>
    <t>No</t>
  </si>
  <si>
    <t>No</t>
  </si>
  <si>
    <t>No</t>
  </si>
  <si>
    <t>No</t>
  </si>
  <si>
    <t>BEL (Wallonia)</t>
  </si>
  <si>
    <t>No</t>
  </si>
  <si>
    <t>No</t>
  </si>
  <si>
    <t>No</t>
  </si>
  <si>
    <t>No</t>
  </si>
  <si>
    <t>CAN</t>
  </si>
  <si>
    <t>-</t>
  </si>
  <si>
    <t>-</t>
  </si>
  <si>
    <t>-</t>
  </si>
  <si>
    <t>-</t>
  </si>
  <si>
    <t>CHE</t>
  </si>
  <si>
    <t>Yes, some cantons test according to European Language Portfolio.</t>
  </si>
  <si>
    <t>Yes, in some cantons.</t>
  </si>
  <si>
    <t>No</t>
  </si>
  <si>
    <t>Yes in federal law</t>
  </si>
  <si>
    <t>CZE</t>
  </si>
  <si>
    <t>Yes. Usually a 30-min long interview with an immigration officer about newspaper article.</t>
  </si>
  <si>
    <t>No</t>
  </si>
  <si>
    <t>Yes</t>
  </si>
  <si>
    <t>No</t>
  </si>
  <si>
    <t>DEU</t>
  </si>
  <si>
    <t>Yes (formal test, B1)</t>
  </si>
  <si>
    <t>Yes (formal test since 2008)</t>
  </si>
  <si>
    <t>Yes (declaration of loyalty to the constitution; long list of pledges</t>
  </si>
  <si>
    <t>No</t>
  </si>
  <si>
    <t>DNK</t>
  </si>
  <si>
    <t>Yes (formal test including increased skills requirement (B2))</t>
  </si>
  <si>
    <t>Yes (nationality test to demonstrate knowledge of Danish culture, history and society)</t>
  </si>
  <si>
    <t>Yes</t>
  </si>
  <si>
    <t>No</t>
  </si>
  <si>
    <t>ESP</t>
  </si>
  <si>
    <t>No</t>
  </si>
  <si>
    <t>No</t>
  </si>
  <si>
    <t>Yes</t>
  </si>
  <si>
    <t>No</t>
  </si>
  <si>
    <t>FRA</t>
  </si>
  <si>
    <t>Yes (no formal test)</t>
  </si>
  <si>
    <t>No</t>
  </si>
  <si>
    <t>No</t>
  </si>
  <si>
    <t>Yes</t>
  </si>
  <si>
    <t>GBR</t>
  </si>
  <si>
    <t>Yes (formal test)</t>
  </si>
  <si>
    <t>Yes ("Life in the UK" test)</t>
  </si>
  <si>
    <t>Yes</t>
  </si>
  <si>
    <t>No</t>
  </si>
  <si>
    <t>GHA</t>
  </si>
  <si>
    <t>Yes</t>
  </si>
  <si>
    <t>No</t>
  </si>
  <si>
    <t>No</t>
  </si>
  <si>
    <t>“He/She is a person who has been assimilated into the Ghanaian way of life or who can easily be so assimilated” (Citizenship Act 2000). (Comment by country expert:) Again what this means and how that is determined remains unclear, it seems to be based on the subjective opinion of the official from the immigration service in charge.</t>
  </si>
  <si>
    <t>ISR (Other than Law of Return)</t>
  </si>
  <si>
    <t>Yes. Verbal interview with official.</t>
  </si>
  <si>
    <t>No</t>
  </si>
  <si>
    <t>Yes</t>
  </si>
  <si>
    <t>Candidates must present evidence of spiritual/cultural connection with Israel. Moreover, social integration is also relevant, but "assimilation" or a similar term is not used in the law.</t>
  </si>
  <si>
    <t>&lt;888&gt;</t>
  </si>
  <si>
    <t>ITA</t>
  </si>
  <si>
    <t>Subject to authorities' discretion; Courts regarded sufficient knowledge of the Italian language as part of a wider range of integration requirements: labor market participation, respecting Italian laws, participation in Italian cultural/social activities.</t>
  </si>
  <si>
    <t>Subject to authorities' discretion.</t>
  </si>
  <si>
    <t>Yes</t>
  </si>
  <si>
    <t>No</t>
  </si>
  <si>
    <t>JPN</t>
  </si>
  <si>
    <t>Japanese language reading/speaking knowledge at the level of the 3rd year elementary school children.</t>
  </si>
  <si>
    <t>No</t>
  </si>
  <si>
    <t>No</t>
  </si>
  <si>
    <t>No</t>
  </si>
  <si>
    <t>KWT</t>
  </si>
  <si>
    <t>missing</t>
  </si>
  <si>
    <t>missing</t>
  </si>
  <si>
    <t>missing</t>
  </si>
  <si>
    <t>missing</t>
  </si>
  <si>
    <t>&lt;888&gt;</t>
  </si>
  <si>
    <t>NLD</t>
  </si>
  <si>
    <t>Yes (formal test, A2)</t>
  </si>
  <si>
    <t>Yes</t>
  </si>
  <si>
    <t>Yes (including official ceremony)</t>
  </si>
  <si>
    <t>No</t>
  </si>
  <si>
    <t>NOR</t>
  </si>
  <si>
    <t>Yes (300 hours language course are obligatory, no formal test)</t>
  </si>
  <si>
    <t>No</t>
  </si>
  <si>
    <t>No</t>
  </si>
  <si>
    <t>No</t>
  </si>
  <si>
    <t>NZL</t>
  </si>
  <si>
    <t>(1995) Stricter language requirement, minimum standard of English required.</t>
  </si>
  <si>
    <t>No</t>
  </si>
  <si>
    <t>No</t>
  </si>
  <si>
    <t>No</t>
  </si>
  <si>
    <t>POL</t>
  </si>
  <si>
    <t>No</t>
  </si>
  <si>
    <t>No</t>
  </si>
  <si>
    <t>No</t>
  </si>
  <si>
    <t>No</t>
  </si>
  <si>
    <t>PRT</t>
  </si>
  <si>
    <t>Yes (test in any Portuguese language institution)</t>
  </si>
  <si>
    <t>No</t>
  </si>
  <si>
    <t>No</t>
  </si>
  <si>
    <t>No</t>
  </si>
  <si>
    <t>RUS</t>
  </si>
  <si>
    <t>Certificate of having studied in Russian language on the territory of the Soviet Union before 1991 (at least secondary school level) or the Russian Federation after 1991, a certificate of the basic level of the Russian language, or proof of taking a Russian course at the foreign University, ca. level A2.</t>
  </si>
  <si>
    <t>No</t>
  </si>
  <si>
    <t>No</t>
  </si>
  <si>
    <t>No</t>
  </si>
  <si>
    <t>SGP</t>
  </si>
  <si>
    <t>Elementary knowledge of one of the 4 languages.</t>
  </si>
  <si>
    <t>No</t>
  </si>
  <si>
    <t>No</t>
  </si>
  <si>
    <t>No</t>
  </si>
  <si>
    <t>&lt;888&gt;</t>
  </si>
  <si>
    <t>SWE</t>
  </si>
  <si>
    <t>No</t>
  </si>
  <si>
    <t>No</t>
  </si>
  <si>
    <t>No</t>
  </si>
  <si>
    <t>No</t>
  </si>
  <si>
    <t>TUR</t>
  </si>
  <si>
    <t>Yes</t>
  </si>
  <si>
    <t>No</t>
  </si>
  <si>
    <t>No</t>
  </si>
  <si>
    <t>No</t>
  </si>
  <si>
    <t>USA</t>
  </si>
  <si>
    <t>Demonstrate ability to speak, read and write English.</t>
  </si>
  <si>
    <t>Yes</t>
  </si>
  <si>
    <t>Yes</t>
  </si>
  <si>
    <t>No</t>
  </si>
  <si>
    <t>VEN</t>
  </si>
  <si>
    <t>No</t>
  </si>
  <si>
    <t>No</t>
  </si>
  <si>
    <t>No</t>
  </si>
  <si>
    <t>No</t>
  </si>
  <si>
    <t>ZAF</t>
  </si>
  <si>
    <t>Applicant is required to communicate in one of the 11 official languages.</t>
  </si>
  <si>
    <t>Adequate knowledge of the responsibilities and privileges of South African citizenship (unclear if and how this is measured).</t>
  </si>
  <si>
    <t>Yes</t>
  </si>
  <si>
    <t>No</t>
  </si>
  <si>
    <t>2 Conditions for expulsion</t>
  </si>
  <si>
    <t>2.1 Years/months of criminal conviction leading to expulsion of short term residents (individual equality dimension)</t>
  </si>
  <si>
    <t>Country</t>
  </si>
  <si>
    <t>Year</t>
  </si>
  <si>
    <t>Prison sentence</t>
  </si>
  <si>
    <t>Score
[0-3 months: -1; 4-11 months or specific crimes irrespective of sentence: -0.5; 12-23 months: 0; 24-35 months: 0.5; 36 or more: 1]</t>
  </si>
  <si>
    <t>ARG</t>
  </si>
  <si>
    <t>Expulsion upon crime sentence of 5 years or more or recidivists, art. 62 immigration law no. 25,871 of 2004.</t>
  </si>
  <si>
    <t>AUS</t>
  </si>
  <si>
    <t>Temporary and permanent residents can be deported for any sentence.</t>
  </si>
  <si>
    <t>AUT</t>
  </si>
  <si>
    <t>Criminal conviction (three months)</t>
  </si>
  <si>
    <t>BEL (Flanders)</t>
  </si>
  <si>
    <t>Criminal conviction (three years)</t>
  </si>
  <si>
    <t>BEL (Wallonia)</t>
  </si>
  <si>
    <t>Criminal conviction (three years)</t>
  </si>
  <si>
    <t>&lt;999&gt;</t>
  </si>
  <si>
    <t>CAN</t>
  </si>
  <si>
    <t>Immigration and Refugee Protection Act of 2001: temporary residents can be expulsed for any crime.</t>
  </si>
  <si>
    <t>CHE</t>
  </si>
  <si>
    <t>CZE</t>
  </si>
  <si>
    <t>3 years of criminal conviction in the case of short-term residents with visa of max. 12 months.</t>
  </si>
  <si>
    <t>DEU</t>
  </si>
  <si>
    <t>DNK</t>
  </si>
  <si>
    <t>Any prison sentence can lead to expulsion.</t>
  </si>
  <si>
    <t>ESP</t>
  </si>
  <si>
    <t>Criminal conviction (1+ years)</t>
  </si>
  <si>
    <t>FRA</t>
  </si>
  <si>
    <t>Criminal conviction of one year; criminal activies regardless of level of punishment for certain assaults (drug trafficking, Labor Code violations, incitement to hatred).</t>
  </si>
  <si>
    <t>GBR</t>
  </si>
  <si>
    <t>Considerable discretion (person needs to be "conducive to the public good" (Section 3(5)(b) Immigration Act 1971); a court recommends expulsion as part of a sentence for a criminal conviction with regard for the seriousness of the crime (Home Office chooses at its discretion to follow the recommendation).</t>
  </si>
  <si>
    <t>GHA</t>
  </si>
  <si>
    <t>Any immigrant can be expulsed upon conviction of an offense punishable by a term of imprisonment exceeding 3 months.</t>
  </si>
  <si>
    <t>ISR (Other than Law of Return)</t>
  </si>
  <si>
    <t>Residence permit for foreign workers can be revoked for any criminal activity leading to more than 1 year of imprisonment.</t>
  </si>
  <si>
    <t>ITA</t>
  </si>
  <si>
    <t>Short term residents may be deported when found guilty of certain specific crimes/or are sentenced to a wide variety of time-frames of punishment and are regarded by a judge as a current threat to public safety; also, adminstrative authorities posess some discreational power to expel persons who are considered socially dangerous.</t>
  </si>
  <si>
    <t>JPN</t>
  </si>
  <si>
    <t>Short term residents may be deported when sentenced to imprisonment for more than 1 year, special permissions to stay are possible for spouses/children of citizens/permanent residents.</t>
  </si>
  <si>
    <t>KWT</t>
  </si>
  <si>
    <t>An immigrant found guilty of committing a crime will be jailed, then deported regardless of length of stay.</t>
  </si>
  <si>
    <t>NLD</t>
  </si>
  <si>
    <t>Crimes against public order no matter the length of prison sentence may lead to expulsion.</t>
  </si>
  <si>
    <t>NOR</t>
  </si>
  <si>
    <t>Criminal conviction (1+ years)</t>
  </si>
  <si>
    <t>NZL</t>
  </si>
  <si>
    <t>All people with a temporary permit can be deported when they are convicted of a crime that is punishable by imprisonment for 3 months or more.</t>
  </si>
  <si>
    <t>POL</t>
  </si>
  <si>
    <t>Any prison sentence may lead to expulsion.</t>
  </si>
  <si>
    <t>PRT</t>
  </si>
  <si>
    <t>Crimes aginst the interests and dignities of the Portuguese State and their citizens as well national security and public order.</t>
  </si>
  <si>
    <t>RUS</t>
  </si>
  <si>
    <t>Expulsion also for non-compliance with civil law stipulations and for drug-related offences.</t>
  </si>
  <si>
    <t>SGP</t>
  </si>
  <si>
    <t>Conviction of any crime can lead to expulsion.</t>
  </si>
  <si>
    <t>SWE</t>
  </si>
  <si>
    <t>Criminal conviction for any crime that leads to a prison sentence.</t>
  </si>
  <si>
    <t>TUR</t>
  </si>
  <si>
    <t>Any prison sentence may lead to expulsion.This however is at the discretion of the ministery of the interior.</t>
  </si>
  <si>
    <t>USA</t>
  </si>
  <si>
    <t>Congress set out broad categories of criminal offenses that could make one subject to deportation; crimes that involve a potential sentence of at least one year lead to expulsion.</t>
  </si>
  <si>
    <t>VEN</t>
  </si>
  <si>
    <t>Conviction of any crime can lead to expulsion.</t>
  </si>
  <si>
    <t>ZAF</t>
  </si>
  <si>
    <t>Any conviction without option of a fine can lead to expulsion.</t>
  </si>
  <si>
    <t>2 Conditions for expulsion</t>
  </si>
  <si>
    <t>2.2 Years/months of criminal conviction leading to expulsion of long term residents (individual equality dimension)</t>
  </si>
  <si>
    <t>Country</t>
  </si>
  <si>
    <t>Year</t>
  </si>
  <si>
    <t>Special rules for long term residents</t>
  </si>
  <si>
    <t>Absolute Protection after 20 years
(adds 0.5 points to the final score)</t>
  </si>
  <si>
    <t>Score 
[not possible for long-term residents = 1; 5-6 year sentence or only serious reasons = 0.5; 3-4 year sentence or discretion = 0; 1-2 years sentence = -0.5; 0-11 months= -1] Note: If convictions are scaled, the conviction that can lead to expulsion after about 5 years of residence was scored</t>
  </si>
  <si>
    <t>ARG</t>
  </si>
  <si>
    <t>Expulsion upon crime sentence of 5 years or more or recidivists, art. 62 immigration law no. 25,871 of 2004.</t>
  </si>
  <si>
    <t>No</t>
  </si>
  <si>
    <t>AUS</t>
  </si>
  <si>
    <t>Permanent residents can be deported for any sentence.</t>
  </si>
  <si>
    <t>No</t>
  </si>
  <si>
    <t>AUT</t>
  </si>
  <si>
    <t>Long term residents can be expelled for certain crimes (smuggling, drug trade) or for a two year criminal conviction.</t>
  </si>
  <si>
    <t>No</t>
  </si>
  <si>
    <t>BEL (Flanders)</t>
  </si>
  <si>
    <t>Five year criminal conviction; no expulsion possible in case of residence &gt; 20 years.</t>
  </si>
  <si>
    <t>Yes</t>
  </si>
  <si>
    <t>BEL (Wallonia)</t>
  </si>
  <si>
    <t>Five year criminal conviction; no expulsion possible in case of residence &gt; 20 years.</t>
  </si>
  <si>
    <t>Yes</t>
  </si>
  <si>
    <t>CAN</t>
  </si>
  <si>
    <t>Immigration and Refugee Protection Act: permanent residents can be deported for a sentence of six months or more but consider CAN's naturalization rates of approx. 80%.</t>
  </si>
  <si>
    <t>No</t>
  </si>
  <si>
    <t>CHE</t>
  </si>
  <si>
    <t>Any conviction can lead to expulsion.</t>
  </si>
  <si>
    <t>No</t>
  </si>
  <si>
    <t>CZE</t>
  </si>
  <si>
    <t>Conviction of an intentional offense to a penalty of imprisonment exceeding three years.</t>
  </si>
  <si>
    <t>No</t>
  </si>
  <si>
    <t>DEU</t>
  </si>
  <si>
    <t>Legal residents of 5 years or more are protected from expulsion, unless they are convicted of a prison sentences of 3 years or more.</t>
  </si>
  <si>
    <t>No</t>
  </si>
  <si>
    <t>DNK</t>
  </si>
  <si>
    <t>If resident for nine years: four years prison; after five years of residence: expulsion after two years conviction possible.</t>
  </si>
  <si>
    <t>No</t>
  </si>
  <si>
    <t>ESP</t>
  </si>
  <si>
    <t>Expulsion not possible for permantent residents.</t>
  </si>
  <si>
    <t>No</t>
  </si>
  <si>
    <t>FRA</t>
  </si>
  <si>
    <t>One year of prison can lead to expulsion if less than ten year resident (if more than ten years in France: five years conviction).</t>
  </si>
  <si>
    <t>No</t>
  </si>
  <si>
    <t>GBR</t>
  </si>
  <si>
    <t>Discretionary expulsion, but in case of long term residents very difficult.</t>
  </si>
  <si>
    <t>No</t>
  </si>
  <si>
    <t>GHA</t>
  </si>
  <si>
    <t>Any immigrant can be expulsed upon conviction of an offence punishable by a term of imprisonment exceeding three months.</t>
  </si>
  <si>
    <t>No</t>
  </si>
  <si>
    <t>ISR (Other than Law of Return)</t>
  </si>
  <si>
    <t>There are no short/long term statuses in Israel.</t>
  </si>
  <si>
    <t>No</t>
  </si>
  <si>
    <t>ITA</t>
  </si>
  <si>
    <t>Long-term residents can be expelled for public security reasons, not necessarily related to a conviction for a crime. The expulsion regulation for short-term residents may indirectly apply to long-term residents, as a long-term resident status may be revoked in many cases.</t>
  </si>
  <si>
    <t>No</t>
  </si>
  <si>
    <t>JPN</t>
  </si>
  <si>
    <t>Long term residents may be deported when sentenced to imprisonment for more than one year, special permissions to stay by the discretion of the Minister of Justice.</t>
  </si>
  <si>
    <t>No</t>
  </si>
  <si>
    <t>KWT</t>
  </si>
  <si>
    <t>An immigrant found guilty of committing a crime will be jailed, then deported regardless of length of stay.</t>
  </si>
  <si>
    <t>No</t>
  </si>
  <si>
    <t>NLD</t>
  </si>
  <si>
    <t>New scaling: in the first three years, any prison sentence can be a reason for expulsion; between three and five years of residence: one month of prison sentence is enough for expulsion; also three repeated prison sentences can lead to expulsion; after ten years of residence, three years of criminal conviction lead to expulsion.</t>
  </si>
  <si>
    <t>Yes</t>
  </si>
  <si>
    <t>NOR</t>
  </si>
  <si>
    <t>No</t>
  </si>
  <si>
    <t>NZL</t>
  </si>
  <si>
    <t>If up to five years in NZ: prison sentence of min. 12 months.</t>
  </si>
  <si>
    <t>No</t>
  </si>
  <si>
    <t>POL</t>
  </si>
  <si>
    <t>Foreigners with the EC long-term residence permit cannot be expelled.</t>
  </si>
  <si>
    <t>PRT</t>
  </si>
  <si>
    <t>Only when the convicted represents a real threat to the public order or public safety.</t>
  </si>
  <si>
    <t>No</t>
  </si>
  <si>
    <t>RUS</t>
  </si>
  <si>
    <t>No difference to short term residents.</t>
  </si>
  <si>
    <t>No</t>
  </si>
  <si>
    <t>SGP</t>
  </si>
  <si>
    <t>“Any person who, in consequence of information received from any source or from any government through official or diplomatic channels, is considered by the Minister to be an undesirable immigrant”.</t>
  </si>
  <si>
    <t>No</t>
  </si>
  <si>
    <t>SWE</t>
  </si>
  <si>
    <t>Long term residents are only expelled for "serious reasons" (Frowein/Wolf, 1985).</t>
  </si>
  <si>
    <t>No</t>
  </si>
  <si>
    <t>TUR</t>
  </si>
  <si>
    <t>Any prison sentence may lead to expulsion.This however is at the discretion of the ministery of the interior.</t>
  </si>
  <si>
    <t>No</t>
  </si>
  <si>
    <t>USA</t>
  </si>
  <si>
    <t>Same as for short-term residents, since law applies to all 'non-citizens' (no exemptions regarding length of residence/immigrant status).</t>
  </si>
  <si>
    <t>No</t>
  </si>
  <si>
    <t>VEN</t>
  </si>
  <si>
    <t>Expulsion can occur upon any violation of the law or disturbance of public order or safety. There is no distinction made between long or short-term residents.</t>
  </si>
  <si>
    <t>No</t>
  </si>
  <si>
    <t>ZAF</t>
  </si>
  <si>
    <t>Conviction of 6 months without option of a fine can lead to expulsion.</t>
  </si>
  <si>
    <t>No absolute protection; dual citizens can be stripped of ZAF nationality for convictions of more than 12 months.</t>
  </si>
  <si>
    <t>2 Conditions for expulsion</t>
  </si>
  <si>
    <t>2.3 Possibility of expulsion of immigrants socialized or born in the country (individual equality dimension)</t>
  </si>
  <si>
    <t>Country</t>
  </si>
  <si>
    <t>Year</t>
  </si>
  <si>
    <t>(Quasi) absolute protection against expulsion</t>
  </si>
  <si>
    <t>ARG</t>
  </si>
  <si>
    <t>Yes</t>
  </si>
  <si>
    <t>AUS</t>
  </si>
  <si>
    <t>Permanent residents, including those socialized in the country, can be deported for any sentence.</t>
  </si>
  <si>
    <t>AUT</t>
  </si>
  <si>
    <t>Rules changed: no absolute solidification of residence (Aufenhaltsverfestigung) (Feik 2008: 23)</t>
  </si>
  <si>
    <t>BEL (Flanders)</t>
  </si>
  <si>
    <t>Those that have been legally resident since at least age of twelve cannot be expelled</t>
  </si>
  <si>
    <t>BEL (Wallonia)</t>
  </si>
  <si>
    <t>Those that have been legally resident since at least age of twelve cannot be expelled</t>
  </si>
  <si>
    <t>CAN</t>
  </si>
  <si>
    <t>Immigration and Refugee Protection Act: all permanent residents can be deported for a sentence of six months or more.</t>
  </si>
  <si>
    <t>CHE</t>
  </si>
  <si>
    <t>No absolute protection.</t>
  </si>
  <si>
    <t>CZE</t>
  </si>
  <si>
    <t>In taking the decision the Ministry of Interior considers the implications on private and family life of a foreigner.</t>
  </si>
  <si>
    <t>DEU</t>
  </si>
  <si>
    <t>No absolute protection.</t>
  </si>
  <si>
    <t>DNK</t>
  </si>
  <si>
    <t>No absolute protection.</t>
  </si>
  <si>
    <t>ESP</t>
  </si>
  <si>
    <t>Yes</t>
  </si>
  <si>
    <t>FRA</t>
  </si>
  <si>
    <t>Protection for second generation.</t>
  </si>
  <si>
    <t>GBR</t>
  </si>
  <si>
    <t>Discretion</t>
  </si>
  <si>
    <t>GHA</t>
  </si>
  <si>
    <t>There is no absolute protection for the children of non-naturalized immigrants.</t>
  </si>
  <si>
    <t>ISR (Other than Law of Return)</t>
  </si>
  <si>
    <t>There is no absolute protection for the children of non-naturalized immigrants.</t>
  </si>
  <si>
    <t>ITA</t>
  </si>
  <si>
    <t>No absolute protection, but general considerations on integration, length of stay and expected hardships apply.</t>
  </si>
  <si>
    <t>JPN</t>
  </si>
  <si>
    <t>No absolute protection, special permission for children unable to speak their ethnic language or in case of “extreme hardship in the life of their home country”.</t>
  </si>
  <si>
    <t>KWT</t>
  </si>
  <si>
    <t>No. Even bidoons with generation-long ties to Kuwait are detained in deportation facilities.</t>
  </si>
  <si>
    <t>NLD</t>
  </si>
  <si>
    <t>Second-generation immigrants and immigrants admitted for family reunification and having resided in the country for 15 years cannot be expelled.</t>
  </si>
  <si>
    <t>NOR</t>
  </si>
  <si>
    <t>Protection for second generation.</t>
  </si>
  <si>
    <t>NZL</t>
  </si>
  <si>
    <t>No expulsion of people who have been in the country for more than 10 years.</t>
  </si>
  <si>
    <t>POL</t>
  </si>
  <si>
    <t>No absolute protection, but general considerations on integration, length of stay and expected hardships apply.</t>
  </si>
  <si>
    <t>PRT</t>
  </si>
  <si>
    <t>Immigrants who were born on Portuguese territory or have lived in the country since the age of 10.</t>
  </si>
  <si>
    <t>RUS</t>
  </si>
  <si>
    <t>No absolute protection.</t>
  </si>
  <si>
    <t>SGP</t>
  </si>
  <si>
    <t>missing</t>
  </si>
  <si>
    <t>&lt;999&gt;</t>
  </si>
  <si>
    <t>SWE</t>
  </si>
  <si>
    <t>Immigrants admitted for family reunification before the the age of fifteen and living in the country for at least five years cannot be expelled.</t>
  </si>
  <si>
    <t>TUR</t>
  </si>
  <si>
    <t>There is no absolute protection for the children of non-naturalized immigrants.</t>
  </si>
  <si>
    <t>USA</t>
  </si>
  <si>
    <t>No absolute protection.</t>
  </si>
  <si>
    <t>VEN</t>
  </si>
  <si>
    <t>No distinction is made between long and short term immigrant residents</t>
  </si>
  <si>
    <t>ZAF</t>
  </si>
  <si>
    <t>missing</t>
  </si>
  <si>
    <t>&lt;999&gt;</t>
  </si>
  <si>
    <t>2 Conditions for expulsion</t>
  </si>
  <si>
    <t>2.4 Welfare dependence as reason for expulsion (individual equality dimension)</t>
  </si>
  <si>
    <t>Country</t>
  </si>
  <si>
    <t>Year</t>
  </si>
  <si>
    <t>Welfare dependence a reason for expulsion</t>
  </si>
  <si>
    <t>Special rules for long term residents</t>
  </si>
  <si>
    <t>Score 
[Yes= -1; yes but not for long-term residents= 0; legally possible, but not practically implemented = 0.5; no= 1]</t>
  </si>
  <si>
    <t>ARG</t>
  </si>
  <si>
    <t>Yes</t>
  </si>
  <si>
    <t>-</t>
  </si>
  <si>
    <t>AUS</t>
  </si>
  <si>
    <t>No</t>
  </si>
  <si>
    <t>N/a</t>
  </si>
  <si>
    <t>AUT</t>
  </si>
  <si>
    <t>If a foreigner cannot prove the acquisition of sufficient means to maintain himself and his family he can be expelled.</t>
  </si>
  <si>
    <t>Special rules for foreigners who have resided in Austria for five years. However, foreigners have to demonstrate a genuine effort to support themselves</t>
  </si>
  <si>
    <t>BEL (Flanders)</t>
  </si>
  <si>
    <t>No</t>
  </si>
  <si>
    <t>-</t>
  </si>
  <si>
    <t>BEL (Wallonia)</t>
  </si>
  <si>
    <t>No</t>
  </si>
  <si>
    <t>-</t>
  </si>
  <si>
    <t>CAN</t>
  </si>
  <si>
    <t>No</t>
  </si>
  <si>
    <t>N/a</t>
  </si>
  <si>
    <t>CHE</t>
  </si>
  <si>
    <t>Yes</t>
  </si>
  <si>
    <t>Change in 2008: after 15 years of residence, considerable and permanent welfare dependence not a reason for expulsion</t>
  </si>
  <si>
    <t>CZE</t>
  </si>
  <si>
    <t>Welfare  dependence is not a reason for expulsion</t>
  </si>
  <si>
    <t>DEU</t>
  </si>
  <si>
    <t>Expulsion only at discretion not as a rule ("Kann Ausweisung").</t>
  </si>
  <si>
    <t>Yes (after a minimum of five years of residence)</t>
  </si>
  <si>
    <t>DNK</t>
  </si>
  <si>
    <t>Yes (decision made by social authorities)</t>
  </si>
  <si>
    <t>Yes, if resident for at least seven years (IOM 2004: 75)</t>
  </si>
  <si>
    <t>ESP</t>
  </si>
  <si>
    <t>No</t>
  </si>
  <si>
    <t>-</t>
  </si>
  <si>
    <t>FRA</t>
  </si>
  <si>
    <t>No</t>
  </si>
  <si>
    <t>-</t>
  </si>
  <si>
    <t>GBR</t>
  </si>
  <si>
    <t>At discretion regardless of type of permit; not explicitly stated, but practiced.</t>
  </si>
  <si>
    <t>Yes</t>
  </si>
  <si>
    <t>GHA</t>
  </si>
  <si>
    <t>A foreign national can be expulsed if he has been found to be destitute or without means of support.</t>
  </si>
  <si>
    <t>-</t>
  </si>
  <si>
    <t>ISR (Other than Law of Return)</t>
  </si>
  <si>
    <t>Foreign Workers have to leave the country if they are no longer employed by their sponsor.</t>
  </si>
  <si>
    <t>ITA</t>
  </si>
  <si>
    <t>A residence permit or its renewal are rejected if a person cannot sustain him/herself; holders of a short-term residence permit who lose their job, shall be authorized to stay and search for a job for the remaining duration of her or his residence permit.</t>
  </si>
  <si>
    <t>-</t>
  </si>
  <si>
    <t>JPN</t>
  </si>
  <si>
    <t>No, but public assistance is limited to permanent residents, and spouses/children of permanent residents/citizens.</t>
  </si>
  <si>
    <t>-</t>
  </si>
  <si>
    <t>KWT</t>
  </si>
  <si>
    <t>It is possible for the Head of the Police Department to issue a written deportation order for any expatriate If he/she has no means of living.</t>
  </si>
  <si>
    <t>-</t>
  </si>
  <si>
    <t>NLD</t>
  </si>
  <si>
    <t>No</t>
  </si>
  <si>
    <t>-</t>
  </si>
  <si>
    <t>NOR</t>
  </si>
  <si>
    <t>No</t>
  </si>
  <si>
    <t>-</t>
  </si>
  <si>
    <t>NZL</t>
  </si>
  <si>
    <t>For 24 months after arrival migrants are not entitled to unemployment benefits but can get weekly allowances for accommodation, children and emergency grants.</t>
  </si>
  <si>
    <t>-</t>
  </si>
  <si>
    <t>POL</t>
  </si>
  <si>
    <t>In case of foreigners staying in Poland based on a visa or a residence permit for a fixed period, decision on expulsion is rendered if the foreigner in question does not possess the financial means necessary to cover the costs of residence in Poland.</t>
  </si>
  <si>
    <t>No expulsion of foreigners in possession of a settlement permit or the EC residence permit.</t>
  </si>
  <si>
    <t>PRT</t>
  </si>
  <si>
    <t>No</t>
  </si>
  <si>
    <t>-</t>
  </si>
  <si>
    <t>RUS</t>
  </si>
  <si>
    <t>Welfare  dependence is not a reason for expulsion, but the regulations are very vague.</t>
  </si>
  <si>
    <t>-</t>
  </si>
  <si>
    <t>SGP</t>
  </si>
  <si>
    <t>Yes</t>
  </si>
  <si>
    <t>SWE</t>
  </si>
  <si>
    <t>No</t>
  </si>
  <si>
    <t>-</t>
  </si>
  <si>
    <t>TUR</t>
  </si>
  <si>
    <t>Welfare dependence is not a reason for expulsion.</t>
  </si>
  <si>
    <t>USA</t>
  </si>
  <si>
    <t>1999: new INS guidance limits the kind of public benefits that are relevant to being considered a public charge. A USCIS website suggests that expulsion may still occur and that immigrants are afraid to apply for welfare because the regulations are applied on a discretionary basis. The INS also stated that the deportation of an immigrant on public charge grounds could virtually never occur (United States Citizenship and Immigration Services 1999).</t>
  </si>
  <si>
    <t>Yes: In general, immigrants who are legal permanent residents (LPR) are not subject to the public charge test and hence not deportable</t>
  </si>
  <si>
    <t>VEN</t>
  </si>
  <si>
    <t>No, a visa does not expire with the loss of employment. However, visa renewal is conditional upon employment.</t>
  </si>
  <si>
    <t>-</t>
  </si>
  <si>
    <t>ZAF</t>
  </si>
  <si>
    <t>Yes</t>
  </si>
  <si>
    <t>Long term residents may receive welfare.</t>
  </si>
  <si>
    <t>3 Family reunification for third country nationals</t>
  </si>
  <si>
    <t>3.0 General Restrictions on family reunification</t>
  </si>
  <si>
    <t>Country</t>
  </si>
  <si>
    <t>Year</t>
  </si>
  <si>
    <t>3.0 General Restrictions on family reunification?</t>
  </si>
  <si>
    <t>Score
[-1: Familiy reunification explicitly not allowed; -0.5: marriage migration not allowed for females or for the majority of labour migrants (non co-ethnic and non-EU), 0: no positive law explicitly regulating it (discretionary); 1: covered by specific legal arrangements]. Scores of -0.5 or -1 automatically implies missing values (&lt;888&gt;) for the other family reunification indicators.</t>
  </si>
  <si>
    <t>ARG</t>
  </si>
  <si>
    <t>Legally regulated.</t>
  </si>
  <si>
    <t>AUS</t>
  </si>
  <si>
    <t>Legally regulated.</t>
  </si>
  <si>
    <t>AUT</t>
  </si>
  <si>
    <t>Legally regulated.</t>
  </si>
  <si>
    <t>BEL (Flanders)</t>
  </si>
  <si>
    <t>Legally regulated.</t>
  </si>
  <si>
    <t>BEL (Wallonia)</t>
  </si>
  <si>
    <t>Legally regulated.</t>
  </si>
  <si>
    <t>CAN</t>
  </si>
  <si>
    <t>Legally regulated.</t>
  </si>
  <si>
    <t>CHE</t>
  </si>
  <si>
    <t>Legally regulated.</t>
  </si>
  <si>
    <t>CZE</t>
  </si>
  <si>
    <t>Legally regulated.</t>
  </si>
  <si>
    <t>DEU</t>
  </si>
  <si>
    <t>Legally regulated.</t>
  </si>
  <si>
    <t>DNK</t>
  </si>
  <si>
    <t>Legally regulated.</t>
  </si>
  <si>
    <t>ESP</t>
  </si>
  <si>
    <t>Legally regulated.</t>
  </si>
  <si>
    <t>FRA</t>
  </si>
  <si>
    <t>Legally regulated.</t>
  </si>
  <si>
    <t>GBR</t>
  </si>
  <si>
    <t>Legally regulated.</t>
  </si>
  <si>
    <t>GHA</t>
  </si>
  <si>
    <t>Legally regulated.</t>
  </si>
  <si>
    <t>ISR (Other than Law of Return)</t>
  </si>
  <si>
    <t>With regard to foreign workers: Candidates with first-degree family in Israel are not accepted and there is no provision for family reunification.</t>
  </si>
  <si>
    <t>ITA</t>
  </si>
  <si>
    <t>Legally regulated.</t>
  </si>
  <si>
    <t>JPN</t>
  </si>
  <si>
    <t>Legally regulated.</t>
  </si>
  <si>
    <t>KWT</t>
  </si>
  <si>
    <t>A male may sponsor his wife and children. A  wife cannot sponsor her husband or children.</t>
  </si>
  <si>
    <t>NLD</t>
  </si>
  <si>
    <t>Legally regulated.</t>
  </si>
  <si>
    <t>NOR</t>
  </si>
  <si>
    <t>Legally regulated.</t>
  </si>
  <si>
    <t>NZL</t>
  </si>
  <si>
    <t>Legally regulated.</t>
  </si>
  <si>
    <t>POL</t>
  </si>
  <si>
    <t>Legally regulated.</t>
  </si>
  <si>
    <t>PRT</t>
  </si>
  <si>
    <t>Legally regulated.</t>
  </si>
  <si>
    <t>RUS</t>
  </si>
  <si>
    <t>Family reunification is only available to a very limited group of highly qualified specialists. All other groups have very little rights under a family reunification point of view and need to apply individually to obtain the full set of rights associated with legal residence.</t>
  </si>
  <si>
    <t>SGP</t>
  </si>
  <si>
    <t>Possible only for higher skilled migrants, prohibited for low-skilled workers.</t>
  </si>
  <si>
    <t>SWE</t>
  </si>
  <si>
    <t>Legally regulated.</t>
  </si>
  <si>
    <t>TUR</t>
  </si>
  <si>
    <t>The right to family reunification of foreigners residing in Turkey is not regulated systematically under Turkish Law.</t>
  </si>
  <si>
    <t>USA</t>
  </si>
  <si>
    <t>Legally regulated.</t>
  </si>
  <si>
    <t>VEN</t>
  </si>
  <si>
    <t>There is no legislative regulation regarding any right to family reunification.</t>
  </si>
  <si>
    <t>ZAF</t>
  </si>
  <si>
    <t>Legally regulated.</t>
  </si>
  <si>
    <t>3 Marriage migration for third country nationals</t>
  </si>
  <si>
    <t>3.1 Age limit spouse (individual equality dimension)</t>
  </si>
  <si>
    <t>Country</t>
  </si>
  <si>
    <t>Year</t>
  </si>
  <si>
    <t>Age limit for spouse</t>
  </si>
  <si>
    <t>Score
[Age 24=-1; age 21/20=-0.5; age 18=0; age 16=0.5; no requirement=1]</t>
  </si>
  <si>
    <t>ARG</t>
  </si>
  <si>
    <t>No explicit age limit, but must be legal under argentinian law, 18 for men, 16 for women.</t>
  </si>
  <si>
    <t>AUS</t>
  </si>
  <si>
    <t>AUT</t>
  </si>
  <si>
    <t>≥18</t>
  </si>
  <si>
    <t>BEL (Flanders)</t>
  </si>
  <si>
    <t>≥18 family reunification; ≥21 family formation</t>
  </si>
  <si>
    <t>BEL (Wallonia)</t>
  </si>
  <si>
    <t>≥18 family reunification; ≥21 family formation</t>
  </si>
  <si>
    <t>CAN</t>
  </si>
  <si>
    <t>CHE</t>
  </si>
  <si>
    <t>CZE</t>
  </si>
  <si>
    <t>DEU</t>
  </si>
  <si>
    <t>≥18</t>
  </si>
  <si>
    <t>DNK</t>
  </si>
  <si>
    <t>≥24</t>
  </si>
  <si>
    <t>ESP</t>
  </si>
  <si>
    <t>FRA</t>
  </si>
  <si>
    <t>≥18</t>
  </si>
  <si>
    <t>GBR</t>
  </si>
  <si>
    <t>≥21</t>
  </si>
  <si>
    <t>GHA</t>
  </si>
  <si>
    <t>ISR (Other than Law of Return)</t>
  </si>
  <si>
    <t>There is no legal right to family reunification.</t>
  </si>
  <si>
    <t>&lt;888&gt;</t>
  </si>
  <si>
    <t>ITA</t>
  </si>
  <si>
    <t>Family reunification is admitted for incoming spouses of any age. Reunification of a minor spouse below the age of 18 is recognized only if the marriage act complies with minimum standards of the Italian legal system. There is a complex case-by-case treatment of spouses between 16 and 18. Spouses younger than 16 are not recognized.</t>
  </si>
  <si>
    <t>JPN</t>
  </si>
  <si>
    <t>The law does not stipulate an age limit.</t>
  </si>
  <si>
    <t>KWT</t>
  </si>
  <si>
    <t>There is no legal specification regarding spousal age.</t>
  </si>
  <si>
    <t>&lt;888&gt;</t>
  </si>
  <si>
    <t>NLD</t>
  </si>
  <si>
    <t>≥18 family reunification; ≥21 family formation</t>
  </si>
  <si>
    <t>NOR</t>
  </si>
  <si>
    <t>≥18</t>
  </si>
  <si>
    <t>NZL</t>
  </si>
  <si>
    <t>POL</t>
  </si>
  <si>
    <t>PRT</t>
  </si>
  <si>
    <t>≥18</t>
  </si>
  <si>
    <t>RUS</t>
  </si>
  <si>
    <t>The right to family reunification is very limited.</t>
  </si>
  <si>
    <t>&lt;888&gt;</t>
  </si>
  <si>
    <t>SGP</t>
  </si>
  <si>
    <t>&lt;888&gt;</t>
  </si>
  <si>
    <t>SWE</t>
  </si>
  <si>
    <t>≥18</t>
  </si>
  <si>
    <t>TUR</t>
  </si>
  <si>
    <t>Discretion</t>
  </si>
  <si>
    <t>&lt;888&gt;</t>
  </si>
  <si>
    <t>USA</t>
  </si>
  <si>
    <t>There is no legal specification regarding spousal age.</t>
  </si>
  <si>
    <t>VEN</t>
  </si>
  <si>
    <t>No formal regulation.</t>
  </si>
  <si>
    <t>&lt;888&gt;</t>
  </si>
  <si>
    <t>ZAF</t>
  </si>
  <si>
    <t>missing</t>
  </si>
  <si>
    <t>&lt;999&gt;</t>
  </si>
  <si>
    <t>3 Marriage migration for third country nationals</t>
  </si>
  <si>
    <t>3.2 Cultural requirements for family reunification (cultural difference dimension)</t>
  </si>
  <si>
    <t>Country</t>
  </si>
  <si>
    <t>Year</t>
  </si>
  <si>
    <t>Integration requirements for immigrating spouse</t>
  </si>
  <si>
    <t>Score
[integration requirement beyond only language=-1; language requirement (A1, A1 minus, course)= 0; no requirement= 1]</t>
  </si>
  <si>
    <t>ARG</t>
  </si>
  <si>
    <t>There is no legal specification regarding cultural requirements for spouses.</t>
  </si>
  <si>
    <t>AUS</t>
  </si>
  <si>
    <t>Sign an Australian values statement; have read, or had explained to them, material made available by the government on life in Australia which is contained in the Life in Australia book (but not an active test of knowledge of Australian values).</t>
  </si>
  <si>
    <t>AUT</t>
  </si>
  <si>
    <t>There is no legal specification regarding cultural requirements for spouses.</t>
  </si>
  <si>
    <t>BEL (Flanders)</t>
  </si>
  <si>
    <t>There is no legal specification regarding cultural requirements for spouses.</t>
  </si>
  <si>
    <t>BEL (Wallonia)</t>
  </si>
  <si>
    <t>There is no legal specification regarding cultural requirements for spouses.</t>
  </si>
  <si>
    <t>CAN</t>
  </si>
  <si>
    <t>There is no legal specification regarding cultural requirements for spouses.</t>
  </si>
  <si>
    <t>CHE</t>
  </si>
  <si>
    <t>There is no legal specification regarding cultural requirements for spouses.</t>
  </si>
  <si>
    <t>CZE</t>
  </si>
  <si>
    <t>There is no legal specification regarding cultural requirements for spouses.</t>
  </si>
  <si>
    <t>DEU</t>
  </si>
  <si>
    <t>Yes (A1 written)</t>
  </si>
  <si>
    <t>DNK</t>
  </si>
  <si>
    <t>Yes (attachment requirement)</t>
  </si>
  <si>
    <t>ESP</t>
  </si>
  <si>
    <t>There is no legal specification regarding cultural requirements for spouses.</t>
  </si>
  <si>
    <t>FRA</t>
  </si>
  <si>
    <t>&lt;A1 (oral)</t>
  </si>
  <si>
    <t>GBR</t>
  </si>
  <si>
    <t>There is no legal specification regarding cultural requirements for spouses.</t>
  </si>
  <si>
    <t>GHA</t>
  </si>
  <si>
    <t>There is no legal specification regarding cultural requirements for spouses.</t>
  </si>
  <si>
    <t>ISR (Other than Law of Return)</t>
  </si>
  <si>
    <t>There is no right to family reunification.</t>
  </si>
  <si>
    <t>&lt;888&gt;</t>
  </si>
  <si>
    <t>ITA</t>
  </si>
  <si>
    <t>There is no legal specification regarding cultural requirements for spouses.</t>
  </si>
  <si>
    <t>JPN</t>
  </si>
  <si>
    <t>There is no legal specification regarding cultural requirements for spouses.</t>
  </si>
  <si>
    <t>KWT</t>
  </si>
  <si>
    <t>There is no legal specification regarding cultural requirements for spouses.</t>
  </si>
  <si>
    <t>&lt;888&gt;</t>
  </si>
  <si>
    <t>NLD</t>
  </si>
  <si>
    <t>There is no legal specification regarding cultural requirements for spouses.</t>
  </si>
  <si>
    <t>NOR</t>
  </si>
  <si>
    <t>There is no legal specification regarding cultural requirements for spouses.</t>
  </si>
  <si>
    <t>NZL</t>
  </si>
  <si>
    <t>Language is not necessarily a precondition and only applies to a very specific group of spouses of skilled migrants.</t>
  </si>
  <si>
    <t>POL</t>
  </si>
  <si>
    <t>There is no legal specification regarding cultural requirements for spouses.</t>
  </si>
  <si>
    <t>PRT</t>
  </si>
  <si>
    <t>There is no legal specification regarding cultural requirements for spouses.</t>
  </si>
  <si>
    <t>RUS</t>
  </si>
  <si>
    <t>The right to family reunification is very limited.</t>
  </si>
  <si>
    <t>&lt;888&gt;</t>
  </si>
  <si>
    <t>SGP</t>
  </si>
  <si>
    <t>There is no legal specification regarding cultural requirements for spouses.</t>
  </si>
  <si>
    <t>&lt;888&gt;</t>
  </si>
  <si>
    <t>SWE</t>
  </si>
  <si>
    <t>There is no legal specification regarding cultural requirements for spouses.</t>
  </si>
  <si>
    <t>TUR</t>
  </si>
  <si>
    <t>Discretion</t>
  </si>
  <si>
    <t>&lt;888&gt;</t>
  </si>
  <si>
    <t>USA</t>
  </si>
  <si>
    <t>There is no legal specification regarding cultural requirements for spouses.</t>
  </si>
  <si>
    <t>VEN</t>
  </si>
  <si>
    <t>No formal regulation.</t>
  </si>
  <si>
    <t>&lt;888&gt;</t>
  </si>
  <si>
    <t>ZAF</t>
  </si>
  <si>
    <t>There is no legal specification regarding cultural requirements for spouses.</t>
  </si>
  <si>
    <t>3 Marriage migration for third country nationals</t>
  </si>
  <si>
    <t>3.3 Income requirement sponsor (individual equality dimension)</t>
  </si>
  <si>
    <t>Country</t>
  </si>
  <si>
    <t>Year</t>
  </si>
  <si>
    <t>Income Requirement (sponsor)</t>
  </si>
  <si>
    <t>Score 
[no income requirement or welfare benefits can be counted as income=1; simple income requirement (minimum wage or equivalent)=0; strict requirement (significantly above minimum wage or equivalent)=-1]</t>
  </si>
  <si>
    <t>ARG</t>
  </si>
  <si>
    <t>Solvency must be demonstrated.</t>
  </si>
  <si>
    <t>AUS</t>
  </si>
  <si>
    <t>If circumstances of the sponsor or the applicant indicate that they are likely to become high users of Australia's social security system, they may need an Assurance of Support by an Australian citizen or permanent resident</t>
  </si>
  <si>
    <t>AUT</t>
  </si>
  <si>
    <t>Sponsors need to show that the family's livelihood is (independently) assured according to the living standards of local persons/provided for by social security legislation if he wants to reunite with his family within the first two years after migration. After two years of residence, there is no income requirement.</t>
  </si>
  <si>
    <t>BEL (Flanders)</t>
  </si>
  <si>
    <t>There is no legal specification regarding income requirements.</t>
  </si>
  <si>
    <t>BEL (Wallonia)</t>
  </si>
  <si>
    <t>There is no legal specification regarding income requirements.</t>
  </si>
  <si>
    <t>CAN</t>
  </si>
  <si>
    <t>No income requirement for sponsoring spouses and dependent children, but a person who has received government financial assitance for reasons other than disability may not be eligible.</t>
  </si>
  <si>
    <t>CHE</t>
  </si>
  <si>
    <t>The law requires sponsors to have sufficient financial means to secure the family's livelihood.</t>
  </si>
  <si>
    <t>CZE</t>
  </si>
  <si>
    <t>Family income needs to be higher than the sum of the personal subsistence minimum of each family member as defined by Act No. 110/2006 plus the respective housing costs established in the law on housing allowances.</t>
  </si>
  <si>
    <t>DEU</t>
  </si>
  <si>
    <t>DNK</t>
  </si>
  <si>
    <t>The income must be higher than the amount sponsor and spouse would receive under welfare assistance; no welfare received in the twelve months prior to the application; guarantee of apprx. 60 000 Danish crowns to cover any future public expenses (legislation entered into force in 1/02/2007)</t>
  </si>
  <si>
    <t>ESP</t>
  </si>
  <si>
    <t>Job contract, health insurance, adequate accomodation.</t>
  </si>
  <si>
    <t>FRA</t>
  </si>
  <si>
    <t>Stable employment with sufficient income to support all family members. In case of a large family (3+ children) wages need to be 120% of minimum wage</t>
  </si>
  <si>
    <t>GBR</t>
  </si>
  <si>
    <t>Migrating spouse and children must be supported without recourse to public funds; spouses can take into account their own future earnings; certain public benefits of sponsor possible (family credit, housing benefit).</t>
  </si>
  <si>
    <t>GHA</t>
  </si>
  <si>
    <t>There is no legal specification regarding income requirements.</t>
  </si>
  <si>
    <t>ISR (Other than Law of Return)</t>
  </si>
  <si>
    <t>There is no right to family reunifcation.</t>
  </si>
  <si>
    <t>&lt;888&gt;</t>
  </si>
  <si>
    <t>ITA</t>
  </si>
  <si>
    <t>Sponsor must prove that he/she disposes of an income equal or higher than the amount of the annual social allowance.</t>
  </si>
  <si>
    <t>JPN</t>
  </si>
  <si>
    <t>Sponsoring spouses have to proove sufficient assets or skills to make an independent living.</t>
  </si>
  <si>
    <t>KWT</t>
  </si>
  <si>
    <t>In December 2004, the Interior Ministry lowered the minimum income required of a non-Kuwaiti in order for them to be granted family visas to KD 250 (before it was 450 KD for government employees and 650 KD for private sector employees).</t>
  </si>
  <si>
    <t>&lt;888&gt;</t>
  </si>
  <si>
    <t>NLD</t>
  </si>
  <si>
    <t>In case of formation of a new family (marriage) and if the sponsor is a non-pernanent resident, the sponsor must have 120 % of the minimum wages; in case of reunion of a existing families the sponsor must earn 100% of the social benefit norm. This regulation was introduced by a change of the Vreemdelingenbesluit 2000 on 1st November 2004 http://wetten.overheid.nl/BWBR0011825/geldigheidsdatum_02-07-2012/informatie</t>
  </si>
  <si>
    <t>NOR</t>
  </si>
  <si>
    <t>Applicant and sponsor must document a joint income equivalent to civil service pay grade 1 (at the time NOK 182400) a year; as before, state benefits count as income. There is no income requirement if the sponsor has lived in Norway at least three years and both parties are at least 23 years old.</t>
  </si>
  <si>
    <t>NZL</t>
  </si>
  <si>
    <t>Income requirement only for sponsoring parents.</t>
  </si>
  <si>
    <t>POL</t>
  </si>
  <si>
    <t>There is no legal specification regarding income requirements.</t>
  </si>
  <si>
    <t>PRT</t>
  </si>
  <si>
    <t>Sufficient financial means to secure the family's livelihood, welfare counts as income</t>
  </si>
  <si>
    <t>RUS</t>
  </si>
  <si>
    <t>The right to family reunification very limited.</t>
  </si>
  <si>
    <t>&lt;888&gt;</t>
  </si>
  <si>
    <t>SGP</t>
  </si>
  <si>
    <t>At least $2800 for S-Pass holders, but minimum income to get pass is only  $2000.</t>
  </si>
  <si>
    <t>&lt;888&gt;</t>
  </si>
  <si>
    <t>SWE</t>
  </si>
  <si>
    <t>No income requirement (note that the government decided in 2008 to carry out an investigation concerning financial and housing requirements for sponsors)</t>
  </si>
  <si>
    <t>TUR</t>
  </si>
  <si>
    <t>Discretion</t>
  </si>
  <si>
    <t>&lt;888&gt;</t>
  </si>
  <si>
    <t>USA</t>
  </si>
  <si>
    <t>Income requirement introduced with the Illegal Immigration Reform and Immigrant Responsibility Act of 1996: sponsor must earn at least 125% of the household equivalent poverty level and must sign affidavit pledging to support immigrant until s/he becomes a citizen or has worked 40 quarters</t>
  </si>
  <si>
    <t>VEN</t>
  </si>
  <si>
    <t>No formal regulation.</t>
  </si>
  <si>
    <t>&lt;888&gt;</t>
  </si>
  <si>
    <t>ZAF</t>
  </si>
  <si>
    <t>There is no legal specification regarding income requirements.</t>
  </si>
  <si>
    <t>3 Marriage migration for third country nationals</t>
  </si>
  <si>
    <t>3.4 Residence requirement sponsor (individual equality dimension)</t>
  </si>
  <si>
    <t>Country</t>
  </si>
  <si>
    <t>Year</t>
  </si>
  <si>
    <t>3.3 Residence Requirement Sponsor</t>
  </si>
  <si>
    <t>Score
[only legal residence=1; up to one year of stay or discretion=0; more than one year stay or quota system=-1]</t>
  </si>
  <si>
    <t>ARG</t>
  </si>
  <si>
    <t>There is no legal specification regarding sponsor eligibility.</t>
  </si>
  <si>
    <t>AUS</t>
  </si>
  <si>
    <t>Yearly quota (cap) for family reunion possible since 1958</t>
  </si>
  <si>
    <t>AUT</t>
  </si>
  <si>
    <t>Sponsor must have lived two years with an allowance; quota system (note: after three years, legal claim to a settlement permit for family members).</t>
  </si>
  <si>
    <t>BEL (Flanders)</t>
  </si>
  <si>
    <t>Only temporary residence necessary</t>
  </si>
  <si>
    <t>BEL (Wallonia)</t>
  </si>
  <si>
    <t>Only temporary residence necessary</t>
  </si>
  <si>
    <t>CAN</t>
  </si>
  <si>
    <t>Canadian citizen or permanent resident</t>
  </si>
  <si>
    <t>CHE</t>
  </si>
  <si>
    <t>Legal claim for long-term residents; since 2008 also students and short term residents (who do not posses the one year restricted AB permit) are granted the right to family reunification if they have sufficient financial resources and housing.</t>
  </si>
  <si>
    <t>CZE</t>
  </si>
  <si>
    <t>No restrictions, 15 month for spouse.</t>
  </si>
  <si>
    <t>DEU</t>
  </si>
  <si>
    <t>Sponsor should be in possession of a temporary residence permit.</t>
  </si>
  <si>
    <t>DNK</t>
  </si>
  <si>
    <t>3 years of legal residence after attaining permanant residence permit (Alien Act 2002)</t>
  </si>
  <si>
    <t>ESP</t>
  </si>
  <si>
    <t>1 year of stay.</t>
  </si>
  <si>
    <t>FRA</t>
  </si>
  <si>
    <t>At least 18 months of residence in France.</t>
  </si>
  <si>
    <t>GBR</t>
  </si>
  <si>
    <t>Family reunification does not depend on the residence title of the sponsor  but only on economic independence.</t>
  </si>
  <si>
    <t>GHA</t>
  </si>
  <si>
    <t>There is no legal specification regarding sponsor eligibility.</t>
  </si>
  <si>
    <t>ISR (Other than Law of Return)</t>
  </si>
  <si>
    <t>family reunification is not possible</t>
  </si>
  <si>
    <t>&lt;888&gt;</t>
  </si>
  <si>
    <t>ITA</t>
  </si>
  <si>
    <t>There is no legal specification regarding sponsor eligibility.</t>
  </si>
  <si>
    <t>JPN</t>
  </si>
  <si>
    <t>There is no minimum duration of stay but some types of residence, namely trainees, temporary visitors, and designated activities are not eligible to sponsoring spouses, under Appendix 1-4 of the ICRRA.</t>
  </si>
  <si>
    <t>KWT</t>
  </si>
  <si>
    <t>The worker should have lived in Kuwait for at least three years.</t>
  </si>
  <si>
    <t>&lt;888&gt;</t>
  </si>
  <si>
    <t>NLD</t>
  </si>
  <si>
    <t>Residence permit required.</t>
  </si>
  <si>
    <t>NOR</t>
  </si>
  <si>
    <t>Sponsor should be in possession of a residence permit.</t>
  </si>
  <si>
    <t>NZL</t>
  </si>
  <si>
    <t>NZ citizen or resident (person has to have been citizen/permanent resident for at least three years and have spent a total of 184 days or more in New Zealand in each of those 3 years); (eligible) Australian citizen.</t>
  </si>
  <si>
    <t>POL</t>
  </si>
  <si>
    <t>A long term residence permit (which is only available after at least a 5 years stay) or at least three years of residence are required.</t>
  </si>
  <si>
    <t>PRT</t>
  </si>
  <si>
    <t>The sponsor needs to be a legal resident in Portugal for at least one year (not necessarily as a long-term resident).</t>
  </si>
  <si>
    <t>RUS</t>
  </si>
  <si>
    <t>The right to family reunification is very limited.</t>
  </si>
  <si>
    <t>&lt;888&gt;</t>
  </si>
  <si>
    <t>SGP</t>
  </si>
  <si>
    <t>High and middle skilled workers have the right to sponsor a spouse without restrictions (no right for low skilled workers).</t>
  </si>
  <si>
    <t>&lt;888&gt;</t>
  </si>
  <si>
    <t>SWE</t>
  </si>
  <si>
    <t>Sponsor should be in possession of a residence permit.</t>
  </si>
  <si>
    <t>TUR</t>
  </si>
  <si>
    <t>There is no legal specification regarding sponsor eligibility. Spouses and children are usually given the right to family reunification, but this is a discretionary practice.</t>
  </si>
  <si>
    <t>&lt;888&gt;</t>
  </si>
  <si>
    <t>USA</t>
  </si>
  <si>
    <t>Yearly quotum for spouses of permanent residents.</t>
  </si>
  <si>
    <t>VEN</t>
  </si>
  <si>
    <t>Not applicable</t>
  </si>
  <si>
    <t>&lt;888&gt;</t>
  </si>
  <si>
    <t>ZAF</t>
  </si>
  <si>
    <t>Only permanent residents and South African citizens can sponsor spouses. Otherwise spouses have to fulfil the standard immigration criteria, e.g. as labour migrants.</t>
  </si>
  <si>
    <t>4 Access to public service employment</t>
  </si>
  <si>
    <t>4.1 Rights of non-citizens to work for government/ in civil service: teachers (individual euqality dimension)</t>
  </si>
  <si>
    <t>Country</t>
  </si>
  <si>
    <t>Year</t>
  </si>
  <si>
    <t>Teachers</t>
  </si>
  <si>
    <t>Score 
[not allowed= -1; allowed in some federal states; allowed for some groups=0; allowed=1]</t>
  </si>
  <si>
    <t>ARG</t>
  </si>
  <si>
    <t>Teachers must be nationals.</t>
  </si>
  <si>
    <t>AUS</t>
  </si>
  <si>
    <t>Verification of Australian residency necessary to attain teaching position (Australian cititzenship, residency permit or visa).</t>
  </si>
  <si>
    <t>AUT</t>
  </si>
  <si>
    <t>Public teaching positions not open to third country nationals.</t>
  </si>
  <si>
    <t>BEL (Flanders)</t>
  </si>
  <si>
    <t>Public teaching positions not open to third country nationals.</t>
  </si>
  <si>
    <t>BEL (Wallonia)</t>
  </si>
  <si>
    <t>Public teaching positions not open to third country nationals.</t>
  </si>
  <si>
    <t>CAN</t>
  </si>
  <si>
    <t>Teachers must have permanent immigrant status.</t>
  </si>
  <si>
    <t>CHE</t>
  </si>
  <si>
    <t>Teaching at public schools is generally allowed to non-national qualified personnel with the exception of Ticino.</t>
  </si>
  <si>
    <t>CZE</t>
  </si>
  <si>
    <t>Access to the position of public school teacher is allowed for non-nationals.</t>
  </si>
  <si>
    <t>DEU</t>
  </si>
  <si>
    <t>Public teaching positions are open to foreigners with C2 language proficiency and a degree that has been accredited as equivalent to a German Masters of Education.</t>
  </si>
  <si>
    <t>DNK</t>
  </si>
  <si>
    <t>Teachers are no civil servants.</t>
  </si>
  <si>
    <t>ESP</t>
  </si>
  <si>
    <t>Only accessable to Spanish citizens, EU-citizens, and spouses of citizens</t>
  </si>
  <si>
    <t>FRA</t>
  </si>
  <si>
    <t>Public teaching positions not open to third country nationals.</t>
  </si>
  <si>
    <t>GBR</t>
  </si>
  <si>
    <t>Access to teaching professions is protected by the Race Relations Act: non-discrimination on grounds of nationality.</t>
  </si>
  <si>
    <t>GHA</t>
  </si>
  <si>
    <t>Access to public school teachers is allowed for non-nationals</t>
  </si>
  <si>
    <t>ISR (Other than Law of Return)</t>
  </si>
  <si>
    <t>Foreign Workers are admitted on the basis of contracts with employers in specific sectors and their residence in Israel depends on these jobs. Education is not a field of foreign labour import. Thus immigrants under this regime cannot become teachers.</t>
  </si>
  <si>
    <t>ITA</t>
  </si>
  <si>
    <t>Third-Country-Nationals are excluded from public service, despite a general principle of equal treatment in article 43, paragraph 2, point c) of the Aliens Act.</t>
  </si>
  <si>
    <t>JPN</t>
  </si>
  <si>
    <t>Access to the position of public school teacher is allowed for non-nationals. However, managerial posts such as principal, vice-principal or head teacher is limited for non-nationals.</t>
  </si>
  <si>
    <t>KWT</t>
  </si>
  <si>
    <t>The Kuwaiti Educational System relies heavily on non-citizen teachers.</t>
  </si>
  <si>
    <t>NLD</t>
  </si>
  <si>
    <t>Public teaching positions open to third country nationals.</t>
  </si>
  <si>
    <t>NOR</t>
  </si>
  <si>
    <t>Public teaching positions open to third country nationals.</t>
  </si>
  <si>
    <t>NZL</t>
  </si>
  <si>
    <t>Teachers listed in the long term skill shortage list in the Immigration Act of 1987.</t>
  </si>
  <si>
    <t>POL</t>
  </si>
  <si>
    <t>Non-nationals have the right to become teachers, but cannot be promoted (max. promotion second out of four ranks) unless they are EU, Switzerland or EFTA countries’ citizens.</t>
  </si>
  <si>
    <t>PRT</t>
  </si>
  <si>
    <t>Non-citizens may work as teachers for the government if the position is not exclusively reserved by the constitution and Portuguese law for Portuguese citizens. From 2008 tenders open to non-nationals can be found.</t>
  </si>
  <si>
    <t>RUS</t>
  </si>
  <si>
    <t>Public teaching positions open to third country nationals.</t>
  </si>
  <si>
    <t>SGP</t>
  </si>
  <si>
    <t>Trained foreign teachers can become teachers in SGP.</t>
  </si>
  <si>
    <t>SWE</t>
  </si>
  <si>
    <t>Teachers are not civil servants.</t>
  </si>
  <si>
    <t>TUR</t>
  </si>
  <si>
    <t>Teachers who are of foreign citizenship may be employed on a contractual basis.</t>
  </si>
  <si>
    <t>USA</t>
  </si>
  <si>
    <t>Many states have struck down citizenship requirements.</t>
  </si>
  <si>
    <t>VEN</t>
  </si>
  <si>
    <t>Teacher are no officials in Venezuela, so non-nationals can be teachers. But effectively it is very difficult to become a teacher.</t>
  </si>
  <si>
    <t>ZAF</t>
  </si>
  <si>
    <t>A teacher from a foreign country can become a teacher.</t>
  </si>
  <si>
    <t>4 Access to public service employment</t>
  </si>
  <si>
    <t>4.2 Rights of non-citizens to work for government/ in civil service: administration (individual equality dimension)</t>
  </si>
  <si>
    <t>Country</t>
  </si>
  <si>
    <t>Year</t>
  </si>
  <si>
    <t>Public administration</t>
  </si>
  <si>
    <t>Score
[not allowed= -1; yes, in specific areas or only on the state level (not federal government)= 0; allowed in general= 1]</t>
  </si>
  <si>
    <t>ARG</t>
  </si>
  <si>
    <t>Public administration positions open to third country nationals.</t>
  </si>
  <si>
    <t>AUS</t>
  </si>
  <si>
    <t>Citizenship is a general requirement for work in the federal administration, but exceptions are possible depending on the need and circumstances of the agency; residence permit sufficient for  employment in state administration</t>
  </si>
  <si>
    <t>AUT</t>
  </si>
  <si>
    <t>Public administration positions not open to third country nationals.</t>
  </si>
  <si>
    <t>BEL (Flanders)</t>
  </si>
  <si>
    <t>On all levels of government, third country nationals are allowed to work in public functions in which no authority is exercised.</t>
  </si>
  <si>
    <t>BEL (Wallonia)</t>
  </si>
  <si>
    <t>On all levels of government, third country nationals are allowed to work in public functions in which no authority is exercised.</t>
  </si>
  <si>
    <t>CAN</t>
  </si>
  <si>
    <t>In general, non-citizens may work within the federal public service but preference for appointment is  given to Canadian citizens; provincial level: permanent residency is sufficient</t>
  </si>
  <si>
    <t>CHE</t>
  </si>
  <si>
    <t>CZE</t>
  </si>
  <si>
    <t>Not allowed on a state level. Officers in local governments may be foreigners.</t>
  </si>
  <si>
    <t>DEU</t>
  </si>
  <si>
    <t>Urgent need clause (but usually no "urgend official need" is justified).</t>
  </si>
  <si>
    <t>DNK</t>
  </si>
  <si>
    <t>It is possible for people who are not Danish subjects to work in the public administration and in the ministries and municipalities.</t>
  </si>
  <si>
    <t>ESP</t>
  </si>
  <si>
    <t>Only accessable to Spanish citizens, EU-citizens, and spouses of citizens</t>
  </si>
  <si>
    <t>FRA</t>
  </si>
  <si>
    <t>Public administration positions not open to third country nationals.</t>
  </si>
  <si>
    <t>GBR</t>
  </si>
  <si>
    <t>Only the permanent Bureaucracy of the Crown not open to non-UK nationals</t>
  </si>
  <si>
    <t>GHA</t>
  </si>
  <si>
    <t>Non-Ghanaians can be recruited only if there is a clear indication that a suitably qualified Ghanaian cannot be found, but there is no other restriction regarding third country nationals.</t>
  </si>
  <si>
    <t>ISR (Other than Law of Return)</t>
  </si>
  <si>
    <t>Foreign Workers are admitted on the basis of contracts with employers in specific sectors and their residence in Israel depends on these jobs. Administration is not a field of foreign labour import. Thus immigrants under this regime cannot become public servants.</t>
  </si>
  <si>
    <t>ITA</t>
  </si>
  <si>
    <t>Third Country Nationals are excluded from public service, despite a general principle of equal treatment in article 43, paragraph 2, point c) of the Aliens Act</t>
  </si>
  <si>
    <t>JPN</t>
  </si>
  <si>
    <t>In the national governments, administrative  posts of public service employment are not open for non-nationals. In many local governments, non-managerial administrative posts are open to non-nationals.</t>
  </si>
  <si>
    <t>KWT</t>
  </si>
  <si>
    <t>Foreign nationals are allowed to work in civil service</t>
  </si>
  <si>
    <t>NLD</t>
  </si>
  <si>
    <t>Public administration positions open to third country nationals.</t>
  </si>
  <si>
    <t>NOR</t>
  </si>
  <si>
    <t>Public administration positions not open to third country nationals.</t>
  </si>
  <si>
    <t>NZL</t>
  </si>
  <si>
    <t>Permanent residency is sufficient according to the State Service Act of 1988.</t>
  </si>
  <si>
    <t>POL</t>
  </si>
  <si>
    <t>Generally only Polish citizens are allowed to work for the administration.Non-citizens can be employed in administration at a position which is not connected with executing public authority or protecting interest of the state, under the condition of knowledge of Polish language.</t>
  </si>
  <si>
    <t>PRT</t>
  </si>
  <si>
    <t>Yes, except few positions that are exclusively reserved by the constitution and Portuguese law for Portuguese citizens.</t>
  </si>
  <si>
    <t>RUS</t>
  </si>
  <si>
    <t>Public administration positions not open to third country nationals.</t>
  </si>
  <si>
    <t>SGP</t>
  </si>
  <si>
    <t>Public administration positions open to third country nationals.</t>
  </si>
  <si>
    <t>SWE</t>
  </si>
  <si>
    <t>Public administration positions in general open to third country nationals.</t>
  </si>
  <si>
    <t>TUR</t>
  </si>
  <si>
    <t>In the majority of economic areas foreigners may be employed if they have obtained a working permit. However, there are plenty of areas, where civil service is restricted to citizens.</t>
  </si>
  <si>
    <t>USA</t>
  </si>
  <si>
    <t>Federal government: some Federal agencies exempted from the Executive order ban on hiring non-citizen; State: state civil service employment must be open to non-citizens  (but there are exemptions for certain jobs where one "performs functions that go the heart of representative government”)</t>
  </si>
  <si>
    <t>VEN</t>
  </si>
  <si>
    <t>Generally possible, only very special and confidential positions are reserved to nationals.</t>
  </si>
  <si>
    <t>ZAF</t>
  </si>
  <si>
    <t>The department of defence only employs citizens, while the departments of energy, agriculture and sports also employ permanent residents.</t>
  </si>
  <si>
    <t>4 Access to public service employment</t>
  </si>
  <si>
    <t>4.3 Rights of non-citizens to work for government/ in civil service: police (individual equality dimension)</t>
  </si>
  <si>
    <t>Country</t>
  </si>
  <si>
    <t>Year</t>
  </si>
  <si>
    <t>Police</t>
  </si>
  <si>
    <t>Score 
[not allowed=-1; exceptions for certain reasons or allowed on state level=0; allowed= 1]</t>
  </si>
  <si>
    <t>ARG</t>
  </si>
  <si>
    <t>Police force positions not open to third country nationals.</t>
  </si>
  <si>
    <t>AUS</t>
  </si>
  <si>
    <t>Federal level: Person must be Australian citizen; at state level (except for Australian Capital Territory) permanent residence holders and New Zealand citizens are allowed</t>
  </si>
  <si>
    <t>AUT</t>
  </si>
  <si>
    <t>Police force positions not open to third country nationals. Constitional provision says that third country nationals are not allowed to enter the civil service (neither as Beamte nor as contract agents)</t>
  </si>
  <si>
    <t>BEL (Flanders)</t>
  </si>
  <si>
    <t>Police force positions not open to third country nationals. Civil service and military positions are reserved for Belgian nationals; civil service includes Police force at all levels and jobs in public companies (no matter whether in public or private law relationship with employer)</t>
  </si>
  <si>
    <t>BEL (Wallonia)</t>
  </si>
  <si>
    <t>Police force positions not open to third country nationals. Civil service and military positions are reserved for Belgian nationals; civil service includes Police force at all levels and jobs in public companies (no matter whether in public or private law relationship with employer)</t>
  </si>
  <si>
    <t>CAN</t>
  </si>
  <si>
    <t>Federal Police: Canadian citizenship is a requirement unless no suitable member can be found to fill the position. In this case a noncitizen can be hired as well; state police (only exists in Quebec and Ontario) Quebec (The Sûreté du Québec):Canadian citizenship is a requirement; Ontario Provincial Police (OPP): Canadian citizen,or a permanent resident of Canada</t>
  </si>
  <si>
    <t>CHE</t>
  </si>
  <si>
    <t>Police force positions not open to third country nationals. Public service open to everyone with exceptions: combat of international crime, police, criminal persecution, national defence, diplomates, border control</t>
  </si>
  <si>
    <t>CZE</t>
  </si>
  <si>
    <t>Police force positions not open to third country nationals.</t>
  </si>
  <si>
    <t>DEU</t>
  </si>
  <si>
    <t>Non-citizens can become functionaries (verbeamtet) if there is an urgent official need ("dringliches dienstliches Verhältnis") with a special allowance of the Ministry of Interior; in the police service on national and Länder level their have been recruitments of third country nationals due to this need</t>
  </si>
  <si>
    <t>DNK</t>
  </si>
  <si>
    <t>Police force positions not open to third country nationals. Appointment as civil servants is only possible provided the employee has Danish nationality.</t>
  </si>
  <si>
    <t>ESP</t>
  </si>
  <si>
    <t>Only accessable to Spanish citizens, EU-citizens, and spouses of citizens.</t>
  </si>
  <si>
    <t>FRA</t>
  </si>
  <si>
    <t>Police force positions not open to third country nationals. Civil servants have to be French nationals, which involves army, police, courts, fire service, some hospital functions, teachers in primary and secondary school. Other parts of the public service (postal service, social security, chamber of commerce) are also reserved for French</t>
  </si>
  <si>
    <t>GBR</t>
  </si>
  <si>
    <t>Foreign nationals allowed to the police since 2002: subject to proper immigration status, competence in English, and with certain reservations for sensitive posts, nationality is not a barrier to joining the police.</t>
  </si>
  <si>
    <t>GHA</t>
  </si>
  <si>
    <t>Police force positions not open to third country nationals.</t>
  </si>
  <si>
    <t>ISR (Other than Law of Return)</t>
  </si>
  <si>
    <t>Police force positions not open to third country nationals. Foreign Workers are admitted on the basis of contracts with employers in specific sectors and their residence in Israel depends on these jobs. Security is not a field of foreign labour import. Thus immigrants under this regime cannot become public servants.</t>
  </si>
  <si>
    <t>ITA</t>
  </si>
  <si>
    <t>Police force positions not open to third country nationals.</t>
  </si>
  <si>
    <t>JPN</t>
  </si>
  <si>
    <t>Police force positions not open to third country nationals.</t>
  </si>
  <si>
    <t>KWT</t>
  </si>
  <si>
    <t>No reliable information</t>
  </si>
  <si>
    <t>NLD</t>
  </si>
  <si>
    <t>Appointment of aliens to the public service is not longer restricted: employees of government administration at national, regional, local level can be foreign nationals, public education positions, and others; a statutory requirement of Dutch citizenship exists for judges, certain disciplinary bodies, police, military, diplomatic services, some high state funtions (e.g. national ombudsman), and sensitive functions (secret information, defence, country interests)</t>
  </si>
  <si>
    <t>NOR</t>
  </si>
  <si>
    <t>Police force positions not open to third country nationals. All senior civil service positions and positions in the diplomatic service are reserved for Norwegians only; Norwegian Citizenship is also a requirement to become the Ombudsman for the Public Administration, for positions in the courts of justice, for positions in the police and for some of the members of the Labour Court, as well as the representatives of the parties in labour disputes; open to non-citizens are the following civil service positions: teachers at the university and at institutions of higher education, medical practitioners, and consuls in places abroad; all other public service positions are open to non-citizens (also school teachers) with the exception for police service.</t>
  </si>
  <si>
    <t>NZL</t>
  </si>
  <si>
    <t>Permanent residency is sufficient in order to join the NZ police force.*</t>
  </si>
  <si>
    <t>POL</t>
  </si>
  <si>
    <t>Police force positions not open to third country nationals.</t>
  </si>
  <si>
    <t>PRT</t>
  </si>
  <si>
    <t>Police force positions not open to third country nationals.</t>
  </si>
  <si>
    <t>RUS</t>
  </si>
  <si>
    <t>Police force positions not open to third country nationals.</t>
  </si>
  <si>
    <t>SGP</t>
  </si>
  <si>
    <t>Police force positions open to third country nationals.</t>
  </si>
  <si>
    <t>SWE</t>
  </si>
  <si>
    <t>Police force positions not open to third country nationals. State posts open for non-citizens, but with a lot of exceptions: judges, (administrative) positions/board members below government/ parliament, cabinet office, diplomates, elected positions by parliament, overall defence, police</t>
  </si>
  <si>
    <t>TUR</t>
  </si>
  <si>
    <t>Police force positions not open to third country nationals.</t>
  </si>
  <si>
    <t>USA</t>
  </si>
  <si>
    <t>Federal as well as state level: person has to be a citizen (or be eligible and have applied for citizenship).</t>
  </si>
  <si>
    <t>VEN</t>
  </si>
  <si>
    <t>Yes, possible after ten years of residence.</t>
  </si>
  <si>
    <t>ZAF</t>
  </si>
  <si>
    <t>Permanent residents have access to police service jobs.</t>
  </si>
  <si>
    <t>4 Access to public service employment</t>
  </si>
  <si>
    <t>4.4 Affirmative Action in the Public Sector (cultural difference dimension)</t>
  </si>
  <si>
    <t>Country</t>
  </si>
  <si>
    <t>Year</t>
  </si>
  <si>
    <t>Quota /targets / preferential hiring</t>
  </si>
  <si>
    <t>Other</t>
  </si>
  <si>
    <t>Score
[no quota/target and other affirmative action: -1; no quota but other measures that increase commitment or no systematic implementation: 0; quota for hiring: 1]</t>
  </si>
  <si>
    <t>ARG</t>
  </si>
  <si>
    <t>No affirmative action policies towrads migrants.</t>
  </si>
  <si>
    <t>AUS</t>
  </si>
  <si>
    <t>Only equal opportunity.</t>
  </si>
  <si>
    <t>-</t>
  </si>
  <si>
    <t>AUT</t>
  </si>
  <si>
    <t>-</t>
  </si>
  <si>
    <t>-</t>
  </si>
  <si>
    <t>BEL (Flanders)</t>
  </si>
  <si>
    <t>-</t>
  </si>
  <si>
    <t>"Decree on equitable participation in the employment market" (integration of target groups into the labour market by positive action measures (diversity plans and annual reports)).</t>
  </si>
  <si>
    <t>BEL (Wallonia)</t>
  </si>
  <si>
    <t>-</t>
  </si>
  <si>
    <t>-</t>
  </si>
  <si>
    <t>CAN</t>
  </si>
  <si>
    <t>1996: coverage of Employment Equity Act extended to Federal Public Service, the RCMP, Canadian Forces, and Canadian Security Intelligence Service; Employment Equity Act 1994 Ontario.</t>
  </si>
  <si>
    <t>-</t>
  </si>
  <si>
    <t>CHE</t>
  </si>
  <si>
    <t>-</t>
  </si>
  <si>
    <t>-</t>
  </si>
  <si>
    <t>CZE</t>
  </si>
  <si>
    <t>No affirmative action policies towrads migrants.</t>
  </si>
  <si>
    <t>DEU</t>
  </si>
  <si>
    <t>-</t>
  </si>
  <si>
    <t>-</t>
  </si>
  <si>
    <t>DNK</t>
  </si>
  <si>
    <t>-</t>
  </si>
  <si>
    <t>Special initiatives to improve the situation of ethnic minorities in the labour market in addition to the general activation measures.</t>
  </si>
  <si>
    <t>ESP</t>
  </si>
  <si>
    <t>-</t>
  </si>
  <si>
    <t>-</t>
  </si>
  <si>
    <t>FRA</t>
  </si>
  <si>
    <t>-</t>
  </si>
  <si>
    <t>-</t>
  </si>
  <si>
    <t>GBR</t>
  </si>
  <si>
    <t>Quota (target); e.g. 9% black or ethnic minority in the police force or 4% in the civil service.</t>
  </si>
  <si>
    <t>n.a.</t>
  </si>
  <si>
    <t>GHA</t>
  </si>
  <si>
    <t>No affirmative action policies.</t>
  </si>
  <si>
    <t>ISR (Other than Law of Return)</t>
  </si>
  <si>
    <t>Preferential hiring of Israeli citizens of Ethiopian descent in public service.</t>
  </si>
  <si>
    <t>ITA</t>
  </si>
  <si>
    <t>No affirmative action policies.</t>
  </si>
  <si>
    <t>JPN</t>
  </si>
  <si>
    <t>No affirmative action policies, preferential hiring of teachers proficient in certain languages in certain prefectures with significant minorities in order to improve communication with minority members.</t>
  </si>
  <si>
    <t>-</t>
  </si>
  <si>
    <t>KWT</t>
  </si>
  <si>
    <t>No affirmative action policies towrads migrants.</t>
  </si>
  <si>
    <t>NLD</t>
  </si>
  <si>
    <t>Continued preferential hiring and quota programs in the public sector, e.g. in the police force (quota for higher positions) and academia.</t>
  </si>
  <si>
    <t>-</t>
  </si>
  <si>
    <t>NOR</t>
  </si>
  <si>
    <t>“Moderate quotas” that give “positive special treatment” to immigrants with qualifications equivalent to those of other applicants seeking positions in twelve separate departments.</t>
  </si>
  <si>
    <t>-</t>
  </si>
  <si>
    <t>NZL</t>
  </si>
  <si>
    <t>Affirmative action in form of quotas only exists in higher education and may be limited to certain subjects (e.g. law and medicine).</t>
  </si>
  <si>
    <t>Local authorities also have to set up EEO schemes.</t>
  </si>
  <si>
    <t>POL</t>
  </si>
  <si>
    <t>No affirmative action policies.</t>
  </si>
  <si>
    <t>PRT</t>
  </si>
  <si>
    <t>None</t>
  </si>
  <si>
    <t>-</t>
  </si>
  <si>
    <t>RUS</t>
  </si>
  <si>
    <t>No affirmative action policies towrads migrants.</t>
  </si>
  <si>
    <t>SGP</t>
  </si>
  <si>
    <t>No quotas.</t>
  </si>
  <si>
    <t>SWE</t>
  </si>
  <si>
    <t>-</t>
  </si>
  <si>
    <t>Courts, prisons and the police have to show how they want to increase the share of immigrants among their personnel.</t>
  </si>
  <si>
    <t>TUR</t>
  </si>
  <si>
    <t>No affirmative action policies.</t>
  </si>
  <si>
    <t>USA</t>
  </si>
  <si>
    <t>Affirmative action abolished in Michigan.</t>
  </si>
  <si>
    <t>-</t>
  </si>
  <si>
    <t>VEN</t>
  </si>
  <si>
    <t>No</t>
  </si>
  <si>
    <t>ZAF</t>
  </si>
  <si>
    <t>Quota for preferential hiring, but foreigners are excluded.</t>
  </si>
  <si>
    <t>5 Anti-discrimination</t>
  </si>
  <si>
    <t>5.1 ICERD provisions in criminal law: Racial Hatred (individual equality dimension)</t>
  </si>
  <si>
    <t>Country</t>
  </si>
  <si>
    <t>Year</t>
  </si>
  <si>
    <t>Incitement to Racial Hatred in Criminal Law</t>
  </si>
  <si>
    <t>Score
[yes: 1; with restrictions or only on sub-national level: 0, no: -1]</t>
  </si>
  <si>
    <t>ARG</t>
  </si>
  <si>
    <t>Yes, law Nº 23592 “Discriminatory Acts“ , Article 3</t>
  </si>
  <si>
    <t>AUS</t>
  </si>
  <si>
    <t>Only at state level (New South Wales, Western Australia, Queensland, Australian Capital Territory).</t>
  </si>
  <si>
    <t>AUT</t>
  </si>
  <si>
    <t>Yes</t>
  </si>
  <si>
    <t>BEL (Flanders)</t>
  </si>
  <si>
    <t>Yes</t>
  </si>
  <si>
    <t>BEL (Wallonia)</t>
  </si>
  <si>
    <t>Yes</t>
  </si>
  <si>
    <t>CAN</t>
  </si>
  <si>
    <t>Yes</t>
  </si>
  <si>
    <t>CHE</t>
  </si>
  <si>
    <t>Yes</t>
  </si>
  <si>
    <t>CZE</t>
  </si>
  <si>
    <t>Provisions on racial hatred were included under the Criminal Code (Act. No. 140/1961).</t>
  </si>
  <si>
    <t>DEU</t>
  </si>
  <si>
    <t>Yes</t>
  </si>
  <si>
    <t>DNK</t>
  </si>
  <si>
    <t>Yes</t>
  </si>
  <si>
    <t>ESP</t>
  </si>
  <si>
    <t>Yes</t>
  </si>
  <si>
    <t>FRA</t>
  </si>
  <si>
    <t>Yes</t>
  </si>
  <si>
    <t>GBR</t>
  </si>
  <si>
    <t>Yes</t>
  </si>
  <si>
    <t>GHA</t>
  </si>
  <si>
    <t>The treaty was ratified but has not been comprehensively translated into national criminal law.</t>
  </si>
  <si>
    <t>ISR (Other than Law of Return)</t>
  </si>
  <si>
    <t>Israel signed ICERD in 1966 and ratified in 1979. There is criticism of Isarel's implementation of ICERD regarding Arab Israeli citizens and Palestinians, but this is not reflected in our indicator scores because this does not affect immigrants.</t>
  </si>
  <si>
    <t>ITA</t>
  </si>
  <si>
    <t>Yes</t>
  </si>
  <si>
    <t>JPN</t>
  </si>
  <si>
    <t>No</t>
  </si>
  <si>
    <t>KWT</t>
  </si>
  <si>
    <t>No</t>
  </si>
  <si>
    <t>NLD</t>
  </si>
  <si>
    <t>Yes</t>
  </si>
  <si>
    <t>NOR</t>
  </si>
  <si>
    <t>Yes</t>
  </si>
  <si>
    <t>NZL</t>
  </si>
  <si>
    <t>Yes</t>
  </si>
  <si>
    <t>POL</t>
  </si>
  <si>
    <t>Yes</t>
  </si>
  <si>
    <t>PRT</t>
  </si>
  <si>
    <t>Yes</t>
  </si>
  <si>
    <t>RUS</t>
  </si>
  <si>
    <t>Yes. Provisions against racial hatred are established as part of the legislation on counteraction towards extremist activities, which is reportedly abused to fight civil and political protest. In any case, there are convictions for "incitement of national, racial, or religious enmity" according to article 280 of the Criminal Code.</t>
  </si>
  <si>
    <t>SGP</t>
  </si>
  <si>
    <t>No ratification of ICERD.</t>
  </si>
  <si>
    <t>SWE</t>
  </si>
  <si>
    <t>Yes</t>
  </si>
  <si>
    <t>TUR</t>
  </si>
  <si>
    <t>Yes</t>
  </si>
  <si>
    <t>USA</t>
  </si>
  <si>
    <t>The US does not accept any obligation to enact measures under Article 4, which it views as incompatible with freedom of expression.</t>
  </si>
  <si>
    <t>VEN</t>
  </si>
  <si>
    <t>The Codigo Penal de Venezuela specifies no criminal acts related to racial hatred.</t>
  </si>
  <si>
    <t>ZAF</t>
  </si>
  <si>
    <t>Racial hatred is not a part of criminal law.</t>
  </si>
  <si>
    <t>5 Anti-discrimination</t>
  </si>
  <si>
    <t>5.2 ICERD provisions in criminal law: Discrimination (individual equality dimension)</t>
  </si>
  <si>
    <t>Country</t>
  </si>
  <si>
    <t>Year</t>
  </si>
  <si>
    <t>Discrimination in Criminal Law</t>
  </si>
  <si>
    <t>Score
[yes: 1; ambivalent: 0; no: -1</t>
  </si>
  <si>
    <t>ARG</t>
  </si>
  <si>
    <t>Yes, law Nº 23592 “Discriminatory Acts“ , Article 1</t>
  </si>
  <si>
    <t>AUS</t>
  </si>
  <si>
    <t>No</t>
  </si>
  <si>
    <t>AUT</t>
  </si>
  <si>
    <t>No (only as aggravating circumstance)</t>
  </si>
  <si>
    <t>BEL (Flanders)</t>
  </si>
  <si>
    <t>Yes</t>
  </si>
  <si>
    <t>BEL (Wallonia)</t>
  </si>
  <si>
    <t>Yes</t>
  </si>
  <si>
    <t>CAN</t>
  </si>
  <si>
    <t>No</t>
  </si>
  <si>
    <t>CHE</t>
  </si>
  <si>
    <t>Yes</t>
  </si>
  <si>
    <t>CZE</t>
  </si>
  <si>
    <t>No</t>
  </si>
  <si>
    <t>DEU</t>
  </si>
  <si>
    <t>No</t>
  </si>
  <si>
    <t>DNK</t>
  </si>
  <si>
    <t>Yes</t>
  </si>
  <si>
    <t>ESP</t>
  </si>
  <si>
    <t>Yes</t>
  </si>
  <si>
    <t>FRA</t>
  </si>
  <si>
    <t>Yes</t>
  </si>
  <si>
    <t>GBR</t>
  </si>
  <si>
    <t>Yes</t>
  </si>
  <si>
    <t>GHA</t>
  </si>
  <si>
    <t>No</t>
  </si>
  <si>
    <t>ISR (Other than Law of Return)</t>
  </si>
  <si>
    <t>Yes</t>
  </si>
  <si>
    <t>ITA</t>
  </si>
  <si>
    <t>Yes</t>
  </si>
  <si>
    <t>JPN</t>
  </si>
  <si>
    <t>No</t>
  </si>
  <si>
    <t>KWT</t>
  </si>
  <si>
    <t>No</t>
  </si>
  <si>
    <t>NLD</t>
  </si>
  <si>
    <t>Yes</t>
  </si>
  <si>
    <t>NOR</t>
  </si>
  <si>
    <t>Yes</t>
  </si>
  <si>
    <t>NZL</t>
  </si>
  <si>
    <t>No</t>
  </si>
  <si>
    <t>POL</t>
  </si>
  <si>
    <t>No</t>
  </si>
  <si>
    <t>PRT</t>
  </si>
  <si>
    <t>Yes</t>
  </si>
  <si>
    <t>RUS</t>
  </si>
  <si>
    <t>Yes, but discrimination legislation is intertwined with measures against extremism. The state not only fails to take adequate measures to combat discrimination, but also in many cases itself practices, sponsors or tolerates systematic and mass discrimination. Of deep concern is the fact that discriminatory actions often take place in the form of coordinated repressive campaigns targeted at certain ethnic groups or population categories.</t>
  </si>
  <si>
    <t>SGP</t>
  </si>
  <si>
    <t>No. In principle racial hatred can be prosecuted under the Sedition Act, but this legislation is primarily targeted at preventing criticism against the government.</t>
  </si>
  <si>
    <t>SWE</t>
  </si>
  <si>
    <t>Yes</t>
  </si>
  <si>
    <t>TUR</t>
  </si>
  <si>
    <t>Yes</t>
  </si>
  <si>
    <t>USA</t>
  </si>
  <si>
    <t>Yes</t>
  </si>
  <si>
    <t>VEN</t>
  </si>
  <si>
    <t>The Codigo Penal de Venezuela specifies no criminal acts related todiscrimination</t>
  </si>
  <si>
    <t>ZAF</t>
  </si>
  <si>
    <t>No</t>
  </si>
  <si>
    <t>5 Anti-discrimination</t>
  </si>
  <si>
    <t>5.3 Discrimination in civil law (individual equality dimension)</t>
  </si>
  <si>
    <t>Country</t>
  </si>
  <si>
    <t>Year</t>
  </si>
  <si>
    <t>Spheres covered 
education, access to goods/services, employment, social benefits, housing</t>
  </si>
  <si>
    <t>Grounds covered
Religion, ethnicity/race, nationality</t>
  </si>
  <si>
    <t>Score 
[no provision at all=-1; specific spheres and not all grounds covered=-0.5; only specific spheres but all grounds covered or inclusive spheres, but only few grounds covered=0; inclusive spheres but not all grounds covered=0.5; inclusive in any respect=1]</t>
  </si>
  <si>
    <t>ARG</t>
  </si>
  <si>
    <t>Work, education.</t>
  </si>
  <si>
    <t>Gender, race, nationality, religion, politics, syndicates, or age.</t>
  </si>
  <si>
    <t>AUS</t>
  </si>
  <si>
    <t>Age Discrimination Act 2004</t>
  </si>
  <si>
    <t>Race, colour, descent, national or ethnic origin, and immigration status.</t>
  </si>
  <si>
    <t>AUT</t>
  </si>
  <si>
    <t>All: Expansion to other spheres through Equal Treatment Act in 2004.</t>
  </si>
  <si>
    <t>Nationality not covered; for all grounds except employment only ethnicity is covered.</t>
  </si>
  <si>
    <t>BEL (Flanders)</t>
  </si>
  <si>
    <t>All: Comprehensive Anti-Discrimination Law passed 25 February 2003.</t>
  </si>
  <si>
    <t>Nationality not covered.</t>
  </si>
  <si>
    <t>BEL (Wallonia)</t>
  </si>
  <si>
    <t>All: Comprehensive Anti-Discrimination Law passed 25 February 2003.</t>
  </si>
  <si>
    <t>Nationality not covered.</t>
  </si>
  <si>
    <t>CAN</t>
  </si>
  <si>
    <t>Every individual is equal before and under the law and has the right to the equal protection and equal benefit of the law without discrimination and, in particular (1982).</t>
  </si>
  <si>
    <t>Race, national or ethnic origin, colour, religion, age, sex, sexual orientation, marital status, family status, disability and conviction for which a pardon has been granted.</t>
  </si>
  <si>
    <t>CHE</t>
  </si>
  <si>
    <t>-</t>
  </si>
  <si>
    <t>-</t>
  </si>
  <si>
    <t>CZE</t>
  </si>
  <si>
    <t>Discrimination legislation is scattered across different bodies of law. It remains unclear wether all spheres are covered.</t>
  </si>
  <si>
    <t>Discrimination legislation is scattered across different bodies of law. It isunclear which spheres and grounds are covered.</t>
  </si>
  <si>
    <t>&lt;999&gt;</t>
  </si>
  <si>
    <t>DEU</t>
  </si>
  <si>
    <t>All: General Equal Treatment Act (AGG) passed in 2006.</t>
  </si>
  <si>
    <t>AGG does not cover nationality.</t>
  </si>
  <si>
    <t>DNK</t>
  </si>
  <si>
    <t>All: Act on Ethnic Equality.</t>
  </si>
  <si>
    <t>Act does not cover nationality nor religion.</t>
  </si>
  <si>
    <t>ESP</t>
  </si>
  <si>
    <t>Employment, for "social protection [...], education [...] and the supply of goods and services available to the public, including housing, the applicable regulations do not usually contain explicit anti-discrimination clauses, but they are subject to the general principle stated in the Constitution. Law 62/2003 establishes anti-discrimination measures in these fields, but only for discrimination on the grounds of racial or ethnic origin." (http://www.non-discrimination.net/content/material-scope)</t>
  </si>
  <si>
    <t>Ethnicity, race, religion.</t>
  </si>
  <si>
    <t>FRA</t>
  </si>
  <si>
    <t>Law on Equal Opportunities strengthens discrimination provisions in civil law.</t>
  </si>
  <si>
    <t>Nationality not covered.</t>
  </si>
  <si>
    <t>GBR</t>
  </si>
  <si>
    <t>All: Race Relations Act (Amendment) Regulations; Employment Equality Regulations.</t>
  </si>
  <si>
    <t>The Employment Equality Regulations cover religion.</t>
  </si>
  <si>
    <t>GHA</t>
  </si>
  <si>
    <t>-</t>
  </si>
  <si>
    <t>-</t>
  </si>
  <si>
    <t>ISR (Other than Law of Return)</t>
  </si>
  <si>
    <t>Employment, products, public services, access to public places.</t>
  </si>
  <si>
    <t>Race, religion, nationality, age,reservist duty, land of origin, sex, sexual orientation, political views, personal status or parenthood.</t>
  </si>
  <si>
    <t>ITA</t>
  </si>
  <si>
    <t>Access to employment, housing, education, training, and social services, direct discrimination by public officials and persons providing public services or by whoever offers goods and services accessible to the public.</t>
  </si>
  <si>
    <t>Race, color, descent, or national or ethnic origin, beliefs and religious practices.</t>
  </si>
  <si>
    <t>JPN</t>
  </si>
  <si>
    <t>No, there is no explicit civil discrimination legislation. Article 90 of the Civil Code has been applied to employment discrimination cases on the ground of race, ethnicity, nationality and religion. Article 90 of the Civil Code stipulates that “any legal act which is deemed contrary to the public order is null and void juristical act : 法律行為(ほうりつこうい). Racial discrimination is deemed contrary to the public order by courts (Yokohama District Court, June 19, 1974, Judgment of the Second Division of the Civil Court).</t>
  </si>
  <si>
    <t>Race, ethnicity, nationality and religion.</t>
  </si>
  <si>
    <t>KWT</t>
  </si>
  <si>
    <t>The law prohibits discrimination but this law is not enforced, the government practices institutionalized discrimination against parts of its population. For instance, the law denies domestic servants (one third of the non-citizen workforce) and maritime employees the right to associate and organize. It also discriminates against over one million other foreign workers by denying them union voting rights, barring them from leadership positions, and permitting them to join unions only after five years of residence. The law limits the right of workers, especially noncitizens, to strike.</t>
  </si>
  <si>
    <t>Race, origin, disability, or language.</t>
  </si>
  <si>
    <t>NLD</t>
  </si>
  <si>
    <t>All: since 1994 (Equal Treatment Act - AwgB).</t>
  </si>
  <si>
    <t>Nationality covered next to other grounds.</t>
  </si>
  <si>
    <t>NOR</t>
  </si>
  <si>
    <t>All: Comprehensive legislation (Anti-Discrimination Act) passed in 2006.</t>
  </si>
  <si>
    <t>Nationality not covered.</t>
  </si>
  <si>
    <t>NZL</t>
  </si>
  <si>
    <t>Human Rights Act 1993</t>
  </si>
  <si>
    <t>Religious belief, ethical belief, colour, race, ethnic or national origin, sex, marital status, disability, age, political opinion, employment status, family status.</t>
  </si>
  <si>
    <t>POL</t>
  </si>
  <si>
    <t>Social assistance, services, housing, health care, education, higher education, business and professional activities, employment.</t>
  </si>
  <si>
    <t>Sex, race, ethnic affiliation, nationality or religious views .</t>
  </si>
  <si>
    <t>PRT</t>
  </si>
  <si>
    <t>Specific law.</t>
  </si>
  <si>
    <t>All</t>
  </si>
  <si>
    <t>RUS</t>
  </si>
  <si>
    <t>The equal rights provisions of the Constitution are reproduced in a whole number of civil legislative acts: the Civil Code (general equality of persons participating in civil relations); the Civil Procedural Code (equality of citizens before the law and in court); the Family Code (the ban on restrictions of rights related to marriage and family life on the grounds of social, racial, national [ethnic], linguistic and religious belonging); and the Labor Code (equality in employment). However, local experts claim that these provisions are not sufficient to target discriminatory activities due to the provided vague definition of discrimination as well as the lack of procedural guarantees.</t>
  </si>
  <si>
    <t>Race, ethnicity, nationality, language and religion.</t>
  </si>
  <si>
    <t>SGP</t>
  </si>
  <si>
    <t>In Singapore, the legal system follows the British Common Law system, which uses court decisions and case law as precedents, as yet there is no case law specific to anti-discrimination.</t>
  </si>
  <si>
    <t>-</t>
  </si>
  <si>
    <t>SWE</t>
  </si>
  <si>
    <t>All: Comprehensive legislation passed in 2003 (Act against discrimination outside of working life).</t>
  </si>
  <si>
    <t>Nationality not covered.</t>
  </si>
  <si>
    <t>TUR</t>
  </si>
  <si>
    <t>Employment, education, public employment, access to public goods and services including housing.</t>
  </si>
  <si>
    <t>Disability, language, race , gender, political opinion, philosophical belief, religion or sect, or any such considerations. (Nationality is not mentioned)</t>
  </si>
  <si>
    <t>USA</t>
  </si>
  <si>
    <t>Civil Rights Act prohibits discrimination in the areas: public accommodation, education, federally-funded programs, employment (only for employers with more than 15 employees), voting, housing.</t>
  </si>
  <si>
    <t>Sex, race, color, religion, national origin (= ethnic background).</t>
  </si>
  <si>
    <t>VEN</t>
  </si>
  <si>
    <t>Ley organica contra la discriminacion racial</t>
  </si>
  <si>
    <t>All grounds covered.</t>
  </si>
  <si>
    <t>ZAF</t>
  </si>
  <si>
    <t>Labour and employment, education, health care services and benefits, housing, accommodation, land and property, insurance services, pensions, partnerships, profession and bodies, provision of goods, services and facilities, clubs, sport and associations.</t>
  </si>
  <si>
    <t>Race, gender, sex, pregnancy, marital status, ethnic or social origin, colour, sexual orientation, age, disability, religion, conscience, belief, culture, language, birth. Nationality is not covered.</t>
  </si>
  <si>
    <t>5 Anti-discrimination</t>
  </si>
  <si>
    <t>5.4 State established anti-discrimination bodies and legal mandate (individual equality dimension)</t>
  </si>
  <si>
    <t>Country</t>
  </si>
  <si>
    <t>Year</t>
  </si>
  <si>
    <t>Are there state anti-discrimination bodies? (1)
[Yes: 1 point, no: 0 points]</t>
  </si>
  <si>
    <t>Take legal Action (2)
[power to initiate judicial proceedings and engagement in legal proceedings on behalf of complainant] Yes, both: 1 point; one of these: 0.5 points; none of these: 0 points]</t>
  </si>
  <si>
    <t>Investigative Powers? (3)
 [i.e. initiate investigations on its own initiative] Yes: 1 point, limited: 0.5 points, no: 0 points]</t>
  </si>
  <si>
    <t>Decide on discrimination complaints (4)
 [Yes: 1 point, limited: 0.5 points, no: 0 points]</t>
  </si>
  <si>
    <t>Score 
[3.5 points or more=1; 2.5-3 points =0.5; 2 points=0; 1-1.5=-0.5; 0=-1]</t>
  </si>
  <si>
    <t>ARG</t>
  </si>
  <si>
    <t>The Institute for the fight against racial discrimination, xenophobia, and racism (INADI), The Observatory of Discrimination in radio and television, as a super-national agency that directs action around issues of the Federal Broadcasting Committee (COMFER), the National Women Council and INADI, The National Institute of Indigenous Issues (INAI) (1)</t>
  </si>
  <si>
    <t>It can initiate and advance pertinent administrative and judicial cases. (0.5)</t>
  </si>
  <si>
    <t>Regarding the complaint, INADI emits a resolution that, although it cannot order the termination of the discriminatory conduct or repair the harm caused, can serve as important background material for accessing the justice system. (0.5)</t>
  </si>
  <si>
    <t>AUS</t>
  </si>
  <si>
    <t>Commonwealth agency = Human Rights and Equal Opportunity Commission; corresponding agencies at regional level (1)</t>
  </si>
  <si>
    <t>Rights may be enforced by private civil action only, no provision in any of legislation permitting a public authority to seek imposition of civil penalty for a contravention the law. (0)</t>
  </si>
  <si>
    <t>Human Rights and Equal Opportunity Commission has evidence-gathering power. (1)</t>
  </si>
  <si>
    <t>Human Rights and Equal Opportunity Commission has no legal power but responsibility to try to resolve complaint privately. (0.5)</t>
  </si>
  <si>
    <t>AUT</t>
  </si>
  <si>
    <t>Commission on Equal Treatment. In addition, the Equal Treatment Act recognizes the Litigation Association of NGOs and establishes its rights to intervene as a subsidiary plaintiff in court cases to support victims of discrimination (1)</t>
  </si>
  <si>
    <t>§ 62 of the Equal Treatment Act provides for the Litigation Association of NGOs to intervene on behalf of plaintiffs; state ombudsperson offers legal advice and representation, if he assumes a breach of obligations laid down by the Equal Treatment Act; he establishes the case before the Commission for Equal Treatment. (0.5)</t>
  </si>
  <si>
    <t>Equal Treatment Commission can conduct independent inquiries and publish independent reports and recommendations concerning all questions related to discrimination; ombudsperson can request information from the employers, organisations,
work councils, other employees; in cases of non-employment related discrimination the
responsible ombudsperson has the right to request information necessary for the execution
of their mandate of any person involved. (1)</t>
  </si>
  <si>
    <t>-</t>
  </si>
  <si>
    <t>BEL (Flanders)</t>
  </si>
  <si>
    <t>Centre for Equal Opportunity and Action to Combat Racism  (1)</t>
  </si>
  <si>
    <t>If an alleged violation has an identifiable victim (natural or legal person) the Centre for Equal Opportunity has power to file suit conditional upon the consent of the victim (in some cases, where there is no victim legal action is also possible). (1)</t>
  </si>
  <si>
    <t>Centre can request explanations to ascertain the facts behind a complaint; it can obtain information in order to make enquiries. (1)</t>
  </si>
  <si>
    <t>-</t>
  </si>
  <si>
    <t>BEL (Wallonia)</t>
  </si>
  <si>
    <t>Centre for Equal Opportunity and Action to Combat Racism  (1)</t>
  </si>
  <si>
    <t>If an alleged violation has an identifiable victim (natural or legal person) the Centre for Equal Opportunity has power to file suit conditional upon the consent of the victim (in some cases, where there is no victim legal action is also possible). (1)</t>
  </si>
  <si>
    <t>Centre can request explanations to ascertain the facts behind a complaint; it can obtain information in order to make enquiries. (1)</t>
  </si>
  <si>
    <t>-</t>
  </si>
  <si>
    <t>CAN</t>
  </si>
  <si>
    <t>Canadian Human Rights Commission, exists at federal level and in all 10 provinces, was established through Canadian Human Rights Act 1977 (1)</t>
  </si>
  <si>
    <t>Commission can try to reach settlement; if no settlement is reached and commission believes that case can stand before tribunal, it is referred to Human Rights tribunal. (0.5)</t>
  </si>
  <si>
    <t>Complaints are investigated by the Commission staff, findings summarized in a report which is enclosed to complainant and respondent who can reply; file is presented to Commissioners for decision; if there is evidence of discrimination, case will be sent to conciliation. (1)</t>
  </si>
  <si>
    <t>Commission can try to reach settlement. (0.5)</t>
  </si>
  <si>
    <t>CHE</t>
  </si>
  <si>
    <t>Federal Commission against Racism (FCR) and Service for Combating Racism (SCRA) (1)</t>
  </si>
  <si>
    <t>SCRA can only engage in public debates, advise governments and fund antiracist activities; FCR can give advice to people that are victims of discrimination, research in conflict situations and mediate if necessary. (0)</t>
  </si>
  <si>
    <t>No</t>
  </si>
  <si>
    <t>No</t>
  </si>
  <si>
    <t>CZE</t>
  </si>
  <si>
    <t>Yes (1) Public Defender of Rights</t>
  </si>
  <si>
    <t>No legal action in the field of discrimination. The Public Defender of Rights in the Czech Republic acts to defend persons against the conduct of authorities and other institutions exercising state administration. The Defender may conduct independent inquiries. He cannot alter the decisions of administrative authorities but can request that authorities or institutions ensure remedy.The Defender deals with individual complaints in particular against public bodies but if it concerns a complaint over discrimination also in private law matters, in particular with regard to the labor market.(0)</t>
  </si>
  <si>
    <t>The defendant may open an inquiry on his own initiative (e.g. on the basis of information in the media). (1)</t>
  </si>
  <si>
    <t>No (0)</t>
  </si>
  <si>
    <t>DEU</t>
  </si>
  <si>
    <t>Federal Anti-Discrimination Office (ADS) (1)</t>
  </si>
  <si>
    <t>ADS cannot take legal action, but can assist victims by way of indepedent legal advice about claims and possibilities of legal procedures and by providing counseling through other authorities.  (0)</t>
  </si>
  <si>
    <t>No</t>
  </si>
  <si>
    <t>No</t>
  </si>
  <si>
    <t>DNK</t>
  </si>
  <si>
    <t>Complaints Committee on Ethnic Equal Treatment (1)</t>
  </si>
  <si>
    <t>Committee reviews complaints and in cases of discriminatory treatment, it can suggest that one is granted free legal aid at the courts; Committee does not take legal action itself because of its statutory independence. (0)</t>
  </si>
  <si>
    <t>Committee can on its own initiative (without complaints) initiate investigations. (1)</t>
  </si>
  <si>
    <t>Committee can make decisions but decisions are non-binding and the Committee cannot impose sanctions or award the complainant any kind of compensation as a result of discrimination. (0.5)</t>
  </si>
  <si>
    <t>ESP</t>
  </si>
  <si>
    <t>Council for Equal Treatment and non-discrimination due to racial or ethnic origin (1)</t>
  </si>
  <si>
    <t>No (0)</t>
  </si>
  <si>
    <t>No (0)</t>
  </si>
  <si>
    <t>No (0)</t>
  </si>
  <si>
    <t>FRA</t>
  </si>
  <si>
    <t>High Authority against Discrimination and for Equality (HALDE) (1)</t>
  </si>
  <si>
    <t>HALDE assesses the merits of cases of discrimination and, if it deems the claim legitimate, helps the victims prosecute the offenders; it may appoint mediators and provide technical help; victim has to insure his or her own representation and hire own lawyer. HALDE cannot decide on discrimination complaints. Also, it cannot take up a case on behalf of a discrimination victim. (0)</t>
  </si>
  <si>
    <t>HALDE can file individual and collective investigations on its own behalf; can request explanations from any public or private person,
including the communication of documents and the hearing of relevant witnesses. (1)</t>
  </si>
  <si>
    <t>“Transaction pénale” - negotiated criminal sanction: a specific criminal sanction is proposed to the perpetrator which he can either accept or reject (fine or "naming" in a publication (e.g. Press); in case perpetrator rejects, HALDE can initiate a criminal prosecution (1)</t>
  </si>
  <si>
    <t>GBR</t>
  </si>
  <si>
    <t>Commission for Equality and Human Rights (1)</t>
  </si>
  <si>
    <t>CEHR is equipped to take legal action but only in some circumstances and not directly on behalf of a victim; it contributes funds to external organisations that can provide legal help and advice. (0.5)</t>
  </si>
  <si>
    <t>CEHR has the power to carry out investigations when it has the "suspicion" of unlawful discrimination taking place; before this had been limited to a requirement of "reasonable suspicion" -&gt; investigation cannot be launched where no allegation of unlawful discrimination exists. (1)</t>
  </si>
  <si>
    <t>CEHR is given the power to enter into (and enforce via legal action if necessary) binding agreements with employers and other bodies; final enforcement depends on the decision of the courts. (1)</t>
  </si>
  <si>
    <t>GHA</t>
  </si>
  <si>
    <t>Commission on Human Rights and Administrative Justice (CHRAJ) (1)</t>
  </si>
  <si>
    <t>CHRAJ cannot take independent legal action and does not have the power to initiate judicial proceedings itself, but can refer difficult cases to the court if no other mediation solution can be found. (0.5)</t>
  </si>
  <si>
    <t>ISR (Other than Law of Return)</t>
  </si>
  <si>
    <t>No (0)</t>
  </si>
  <si>
    <t>No (0)</t>
  </si>
  <si>
    <t>No (0)</t>
  </si>
  <si>
    <t>No (0)</t>
  </si>
  <si>
    <t>ITA</t>
  </si>
  <si>
    <t>National Office for the Elimination of Racial Discrimination (Ufficio Nazionale Antidiscriminazioni Razziali or UNAR) / Department for Equal Opportunities of the Presidency of the Council of Ministers (1)</t>
  </si>
  <si>
    <t>Provide assistance to victims of discrimination, including investigating their complaints and assisting them in judicial and administrative proceedings; to raise general awareness of racism and racial discrimination, notably through training activities and research; and to report to Parliament and the Committee of Ministers on the implementation of the principle of equal treatment irrespective of racial or ethnic origin. UNAR is not entitled to directly initiate legal proceedings and/or engage in legal proceedings on behalf of the complainant. (0)</t>
  </si>
  <si>
    <t>JPN</t>
  </si>
  <si>
    <t>Human rights organs are there in central and local governments, but the main organs are Civil Liberties Commissioners who are private citizens appointed by the Minister of Justice. About 14,000 volunteers have been posted as Civil Liberties Commissioners in each local government (1)</t>
  </si>
  <si>
    <t>They can give independent legal advice. They have no power to initiate judicial proceedings and/or engagement in legal proceedings on behalf of the complainant. (0)</t>
  </si>
  <si>
    <t>They may initiatively start investigations on suspecting human rights infringements, however, there are no examlpes for such cases. (0.5)</t>
  </si>
  <si>
    <t>KWT</t>
  </si>
  <si>
    <t>As of 2012 there were none, but the Government planned to established one (Committee on the Elimination
of Racial Discriminatio, Eightieth session,
Summary record of the 2134th meeting ).</t>
  </si>
  <si>
    <t>-</t>
  </si>
  <si>
    <t>-</t>
  </si>
  <si>
    <t>-</t>
  </si>
  <si>
    <t>NLD</t>
  </si>
  <si>
    <t>Commission on Equal Treatment (CGB) (1)</t>
  </si>
  <si>
    <t>Commission cannot take legally binding decision itself. It can file cases to court and the court is supposed to take the CGB decision into account. But CGB cannot assist victims in court. (0.5).</t>
  </si>
  <si>
    <t>Commission can initiate investigations on its own initiative. (1)</t>
  </si>
  <si>
    <t>Decisions are not legally binding, but usually complied with (ca. 70%). (0.5)</t>
  </si>
  <si>
    <t>NOR</t>
  </si>
  <si>
    <t>Centre replaced by Equality and Discrimination Ombud (1)</t>
  </si>
  <si>
    <t>As the Centre ceased to exist so did its legal advice services: Ombud handles complaints and decides whether illegal discrimination has taken place; it is not allowed to act as a legal counsel or to represent a party in a legal proceeding (rather it acts as "neutral law enforcement agency"). (0)</t>
  </si>
  <si>
    <t>The Ombud can examine any case where a violation of the Antidiscrimination Act is suspected. (1)</t>
  </si>
  <si>
    <t>In examining the case the Ombud can issue an opinion on the matter and if a violation is found, he or she must try to secure voluntary compliance with it (0.5)</t>
  </si>
  <si>
    <t>NZL</t>
  </si>
  <si>
    <t>Human Rights Commission reaffirmed through Human Rights Act 1993 (1)</t>
  </si>
  <si>
    <t>Commission has the power to apply to a court or tribunal, under rules of court or regulations specifying the tribunal’s procedure, to be appointed as intervener or as counsel assisting the court or tribunal, or to take part in proceedings before the court or tribunal in another way permitted by those rules or regulations. (1)</t>
  </si>
  <si>
    <t>To inquire generally into any matter, including any enactment or law, or any practice, or any procedure, whether governmental or non-governmental, if it appears to the Commission that the matter involves, or may involve, the infringement of human rights. (1)</t>
  </si>
  <si>
    <t>POL</t>
  </si>
  <si>
    <t>Government Plenipotentiary for Equal Treatment and Human Rights Defender (Polish Ombudsman) (1)</t>
  </si>
  <si>
    <t>The Plenipotentiary reviews laws but has no power to take legal action. The defender does not issue decisions. If they come to a conclusion that the rights of the given person were violated they may instigate certain legal proceedings and ask authorities for information, as well as support legal claims and present his opinion. This institution does not bear however any decision power. (0)</t>
  </si>
  <si>
    <t>PRT</t>
  </si>
  <si>
    <t>CICDR part of Alto-Comissário para a Imigração e Minorias Étnica (1)</t>
  </si>
  <si>
    <t>No (0)</t>
  </si>
  <si>
    <t>Yes (1)</t>
  </si>
  <si>
    <t>Yes (1)</t>
  </si>
  <si>
    <t>RUS</t>
  </si>
  <si>
    <t>In theory, the Commissioner for Human Rights (Ombudsman) can address complaints on violations of human rights, when all other available remedies have been exhausted or in cases of mass and consistent violations. The same applies to Regional human rights ombudsmen. However, so far the Ombudsman's Office has been indifferent and passive regarding discriminatory practices (0)</t>
  </si>
  <si>
    <t>n/a</t>
  </si>
  <si>
    <t>n/a</t>
  </si>
  <si>
    <t>n/a</t>
  </si>
  <si>
    <t>SGP</t>
  </si>
  <si>
    <t>no such body, only Presidential Council on Minority Rights, a non-elected body, whose members are appointed by the President on advice of the Cabinet and that does not take individual cases (0)</t>
  </si>
  <si>
    <t>No (0)</t>
  </si>
  <si>
    <t>No (0)</t>
  </si>
  <si>
    <t>No (0)</t>
  </si>
  <si>
    <t>SWE</t>
  </si>
  <si>
    <t>Ombudsman against Ethnic Discrimination (1)</t>
  </si>
  <si>
    <t>The ombudsmen have the power to represent
individuals bringing civil discrimination claims to the general court system outside of working
life. (1)</t>
  </si>
  <si>
    <t>The ombudsman investigates individual complaints in its own name. (1)</t>
  </si>
  <si>
    <t>The Office of the Equality Ombudsman cannot change court rulings, impose penalties or grant compensation itself, or change the decisions of other agencies. (0)</t>
  </si>
  <si>
    <t>TUR</t>
  </si>
  <si>
    <t>There are no special bodies established to receive applications from victims of discrimination. There are the Human Rights Advisory Board and the Human Rights Inquiry Commission of Turkish Grand National Assembly but observers agree that these institutions lack the resources, impartiality, transparency and a consistent institutional framework needed to seriously tackle discrimination complaints. Also, the Human Rights Advisory Board has not been operating since 2004. (0)</t>
  </si>
  <si>
    <t>USA</t>
  </si>
  <si>
    <t>Equal Employment Opportunities Commission (EEOC); Office of Federal Contract Compliance (OFFC), Department of Housing and Urban Development (HUD), Civil Rights Division (1)</t>
  </si>
  <si>
    <t>Individual person can sue after they get a 'right-to sue' letter from EEOC; EEOC can also sue on behalf of private individuals. (1)</t>
  </si>
  <si>
    <t>EEOC has authority to investigate the charge, determine whether it is supported by reasonable cause, attempt to mediate dispute informally, or make decision whether to sue. (1)</t>
  </si>
  <si>
    <t>See left (0.5)</t>
  </si>
  <si>
    <t>VEN</t>
  </si>
  <si>
    <t>No</t>
  </si>
  <si>
    <t>No (0)</t>
  </si>
  <si>
    <t>No (0)</t>
  </si>
  <si>
    <t>No (0)</t>
  </si>
  <si>
    <t>ZAF</t>
  </si>
  <si>
    <t>Two bodies are relevant here: the South African Human Rights Commission (SAHRC)  and the Equality Courts (EC) (1)</t>
  </si>
  <si>
    <t>Yes. The equality court may order that the defendant makes an unconditional apology, order the payment of any damages etc. The presiding officer may also refer the matter to an appropriate forum or institution such as the South African Human Rights Commission or the Commission on Gender Equality for mediation or conciliation. (1)</t>
  </si>
  <si>
    <t>Yes (SAHRC) (1)</t>
  </si>
  <si>
    <t>Yes (EC and SAHRC) (1)</t>
  </si>
  <si>
    <t>6 Political rights</t>
  </si>
  <si>
    <t>6.0 Restrictions on voting rights of naturalized citizens (individual rights dimension)</t>
  </si>
  <si>
    <t>Country</t>
  </si>
  <si>
    <t>Year</t>
  </si>
  <si>
    <t>Restrictions on voting rights of naturalized citizens?</t>
  </si>
  <si>
    <t>Score
[1: no; -1: yes]</t>
  </si>
  <si>
    <t>ARG</t>
  </si>
  <si>
    <t>No</t>
  </si>
  <si>
    <t>AUS</t>
  </si>
  <si>
    <t>No</t>
  </si>
  <si>
    <t>AUT</t>
  </si>
  <si>
    <t>No</t>
  </si>
  <si>
    <t>BEL (Flanders)</t>
  </si>
  <si>
    <t>No</t>
  </si>
  <si>
    <t>BEL (Wallonia)</t>
  </si>
  <si>
    <t>No</t>
  </si>
  <si>
    <t>CAN</t>
  </si>
  <si>
    <t>No</t>
  </si>
  <si>
    <t>CHE</t>
  </si>
  <si>
    <t>No</t>
  </si>
  <si>
    <t>CZE</t>
  </si>
  <si>
    <t>No</t>
  </si>
  <si>
    <t>DEU</t>
  </si>
  <si>
    <t>No</t>
  </si>
  <si>
    <t>DNK</t>
  </si>
  <si>
    <t>No</t>
  </si>
  <si>
    <t>ESP</t>
  </si>
  <si>
    <t>No</t>
  </si>
  <si>
    <t>FRA</t>
  </si>
  <si>
    <t>No</t>
  </si>
  <si>
    <t>GBR</t>
  </si>
  <si>
    <t>No</t>
  </si>
  <si>
    <t>GHA</t>
  </si>
  <si>
    <t>No</t>
  </si>
  <si>
    <t>ISR (Other than Law of Return)</t>
  </si>
  <si>
    <t>No</t>
  </si>
  <si>
    <t>ITA</t>
  </si>
  <si>
    <t>No</t>
  </si>
  <si>
    <t>JPN</t>
  </si>
  <si>
    <t>No</t>
  </si>
  <si>
    <t>KWT</t>
  </si>
  <si>
    <t>The 1959 Law gave naturalized citizens the right to vote ten years after acquiring citizenship. This period was extended to twenty years in 1976 then to thirty years in 1986.</t>
  </si>
  <si>
    <t>NLD</t>
  </si>
  <si>
    <t>No</t>
  </si>
  <si>
    <t>NOR</t>
  </si>
  <si>
    <t>No</t>
  </si>
  <si>
    <t>NZL</t>
  </si>
  <si>
    <t>No</t>
  </si>
  <si>
    <t>POL</t>
  </si>
  <si>
    <t>No</t>
  </si>
  <si>
    <t>PRT</t>
  </si>
  <si>
    <t>No</t>
  </si>
  <si>
    <t>RUS</t>
  </si>
  <si>
    <t>No</t>
  </si>
  <si>
    <t>SGP</t>
  </si>
  <si>
    <t>No</t>
  </si>
  <si>
    <t>SWE</t>
  </si>
  <si>
    <t>No</t>
  </si>
  <si>
    <t>TUR</t>
  </si>
  <si>
    <t>No</t>
  </si>
  <si>
    <t>USA</t>
  </si>
  <si>
    <t>No</t>
  </si>
  <si>
    <t>VEN</t>
  </si>
  <si>
    <t>No</t>
  </si>
  <si>
    <t>ZAF</t>
  </si>
  <si>
    <t>No</t>
  </si>
  <si>
    <t>6 Political rights</t>
  </si>
  <si>
    <t>6.1 Voting rights at different levels (individual equality dimension)</t>
  </si>
  <si>
    <t>Country</t>
  </si>
  <si>
    <t>Year</t>
  </si>
  <si>
    <t>Do voting rights exist? 0:No 1:local 2:regional 3:national</t>
  </si>
  <si>
    <t>Also passive electoral rights? +1</t>
  </si>
  <si>
    <t>Inclusiveness: All immigrant groups / regions covered? +1</t>
  </si>
  <si>
    <t>Points</t>
  </si>
  <si>
    <t>Score 
[0 Points =-1; 1 Point=-0.5; 2 Points = 0; 3 Points = 0.5; 4 Points = 1]</t>
  </si>
  <si>
    <t>ARG</t>
  </si>
  <si>
    <t>yes but only on the local level and regulations vary locally with regard to how many years of residence are required for active and passive voting, with regard to the registration process etc. (1)</t>
  </si>
  <si>
    <t>1 (but not in all regions)</t>
  </si>
  <si>
    <t>No (0)</t>
  </si>
  <si>
    <t>AUS</t>
  </si>
  <si>
    <t>Only local (1)</t>
  </si>
  <si>
    <t>Active &amp; passive (+1)</t>
  </si>
  <si>
    <t>All (+1)</t>
  </si>
  <si>
    <t>AUT</t>
  </si>
  <si>
    <t>No (0)</t>
  </si>
  <si>
    <t>No (0)</t>
  </si>
  <si>
    <t>No (0)</t>
  </si>
  <si>
    <t>BEL (Flanders)</t>
  </si>
  <si>
    <t>Local (1)</t>
  </si>
  <si>
    <t>Just active right to vote (0)</t>
  </si>
  <si>
    <t>All (+1)</t>
  </si>
  <si>
    <t>BEL (Wallonia)</t>
  </si>
  <si>
    <t>Local (1)</t>
  </si>
  <si>
    <t>Just active right to vote (0)</t>
  </si>
  <si>
    <t>All (+1)</t>
  </si>
  <si>
    <t>CAN</t>
  </si>
  <si>
    <t>No (0)</t>
  </si>
  <si>
    <t>No (0)</t>
  </si>
  <si>
    <t>No (0)</t>
  </si>
  <si>
    <t>CHE</t>
  </si>
  <si>
    <t>In most cantons just active right to vote; active and passive in Jura (only local elections), Fribourg and Vaud (1)</t>
  </si>
  <si>
    <t>All groups; not all regions (0)</t>
  </si>
  <si>
    <t>CZE</t>
  </si>
  <si>
    <t>No (0)</t>
  </si>
  <si>
    <t>No (0)</t>
  </si>
  <si>
    <t>No (0)</t>
  </si>
  <si>
    <t>DEU</t>
  </si>
  <si>
    <t>No (0)</t>
  </si>
  <si>
    <t>No (0)</t>
  </si>
  <si>
    <t>No (0)</t>
  </si>
  <si>
    <t>DNK</t>
  </si>
  <si>
    <t>Local &amp; regional (2)</t>
  </si>
  <si>
    <t>Active &amp; passive (+1)</t>
  </si>
  <si>
    <t>All (+1)</t>
  </si>
  <si>
    <t>ESP</t>
  </si>
  <si>
    <t>No. Local level (passive and active voting rights): EU citizens + Citizens from a country that has signed a reciprocity agreement: Norway(0)</t>
  </si>
  <si>
    <t>No (0)</t>
  </si>
  <si>
    <t>No (0)</t>
  </si>
  <si>
    <t>FRA</t>
  </si>
  <si>
    <t>No (0)</t>
  </si>
  <si>
    <t>No (0)</t>
  </si>
  <si>
    <t>No (0)</t>
  </si>
  <si>
    <t>GBR</t>
  </si>
  <si>
    <t>Local &amp; national (3)</t>
  </si>
  <si>
    <t>Active &amp; passive (+1)</t>
  </si>
  <si>
    <t>GHA</t>
  </si>
  <si>
    <t>No (0)</t>
  </si>
  <si>
    <t>No (0)</t>
  </si>
  <si>
    <t>No (0)</t>
  </si>
  <si>
    <t>ISR (Other than Law of Return)</t>
  </si>
  <si>
    <t>No (0)</t>
  </si>
  <si>
    <t>No (0)</t>
  </si>
  <si>
    <t>No(0)</t>
  </si>
  <si>
    <t>ITA</t>
  </si>
  <si>
    <t>No (0)</t>
  </si>
  <si>
    <t>No (0)</t>
  </si>
  <si>
    <t>No (0)</t>
  </si>
  <si>
    <t>JPN</t>
  </si>
  <si>
    <t>No (0)</t>
  </si>
  <si>
    <t>No (0)</t>
  </si>
  <si>
    <t>No (0)</t>
  </si>
  <si>
    <t>KWT</t>
  </si>
  <si>
    <t>No (0)</t>
  </si>
  <si>
    <t>No (0)</t>
  </si>
  <si>
    <t>No (0)</t>
  </si>
  <si>
    <t>NLD</t>
  </si>
  <si>
    <t>Only local (1)</t>
  </si>
  <si>
    <t>Active &amp; passive (+1)</t>
  </si>
  <si>
    <t>All (+1)</t>
  </si>
  <si>
    <t>NOR</t>
  </si>
  <si>
    <t>Only local (1)</t>
  </si>
  <si>
    <t>Active &amp; passive (+1)</t>
  </si>
  <si>
    <t>All (+1)</t>
  </si>
  <si>
    <t>NZL</t>
  </si>
  <si>
    <t>Local &amp; national (3)</t>
  </si>
  <si>
    <t>Just active right to vote (0)</t>
  </si>
  <si>
    <t>All (+1)</t>
  </si>
  <si>
    <t>POL</t>
  </si>
  <si>
    <t>No (0)</t>
  </si>
  <si>
    <t>No (0)</t>
  </si>
  <si>
    <t>No (0)</t>
  </si>
  <si>
    <t>PRT</t>
  </si>
  <si>
    <t>Reciprocity principle (the right of vote is given if the Portuguese living in the country of origin has also the right of vote in local elections</t>
  </si>
  <si>
    <t>Local &amp; national</t>
  </si>
  <si>
    <t>Active &amp; passive</t>
  </si>
  <si>
    <t>Only in case of reciprocity.</t>
  </si>
  <si>
    <t>RUS</t>
  </si>
  <si>
    <t>No (0)</t>
  </si>
  <si>
    <t>No (0)</t>
  </si>
  <si>
    <t>No (0)</t>
  </si>
  <si>
    <t>SGP</t>
  </si>
  <si>
    <t>no</t>
  </si>
  <si>
    <t>-</t>
  </si>
  <si>
    <t>-</t>
  </si>
  <si>
    <t>-</t>
  </si>
  <si>
    <t>SWE</t>
  </si>
  <si>
    <t>Local, regional &amp; some national referenda (2)</t>
  </si>
  <si>
    <t>Active &amp; passive (+1)</t>
  </si>
  <si>
    <t>All (+1)</t>
  </si>
  <si>
    <t>TUR</t>
  </si>
  <si>
    <t>No (0)</t>
  </si>
  <si>
    <t>No (0)</t>
  </si>
  <si>
    <t>No (0)</t>
  </si>
  <si>
    <t>USA</t>
  </si>
  <si>
    <t>a few small cities or D.C. suburbs in Maryland (Takoma Park, Chevy Chase, etc.) (0)</t>
  </si>
  <si>
    <t>Just active right to vote (0)</t>
  </si>
  <si>
    <t>All (+1)</t>
  </si>
  <si>
    <t>VEN</t>
  </si>
  <si>
    <t>Parish, municipal and state elections but only after 10 years of residence (2)</t>
  </si>
  <si>
    <t>No (0)</t>
  </si>
  <si>
    <t>All (+1)</t>
  </si>
  <si>
    <t>ZAF</t>
  </si>
  <si>
    <t>no</t>
  </si>
  <si>
    <t>-</t>
  </si>
  <si>
    <t>-</t>
  </si>
  <si>
    <t>-</t>
  </si>
  <si>
    <t>6 Political rights</t>
  </si>
  <si>
    <t>6.2 lmmigrant Consultative bodies: local level (cultural difference dimension)</t>
  </si>
  <si>
    <t>Country</t>
  </si>
  <si>
    <t>Year</t>
  </si>
  <si>
    <t>Consultative body with interest in immigrant affairs
[0= does not exist/0.5=regional difference or no 'true' immigrant body/1= exists]</t>
  </si>
  <si>
    <t>State influence in appointment of representatives 
[1= no state influence/0= state influence]</t>
  </si>
  <si>
    <t>Share of immigrants 
[100%= 1; &gt;100%&amp;&lt;50%= 0.5; &lt;50%= 0]</t>
  </si>
  <si>
    <t>Representated are organizations or individuals
[organizations: 1; organizations &amp; individuals: 0.5; individuals: 0]</t>
  </si>
  <si>
    <t>Points</t>
  </si>
  <si>
    <t>Score 
[0 points= -1; 1-1.5= -0.5; 2-2.5= 0; 3-3.5= 0.5; 4= 1]</t>
  </si>
  <si>
    <t>ARG</t>
  </si>
  <si>
    <t>AUS</t>
  </si>
  <si>
    <t>Ethnic Communities' Councils (1974) at State level; advocacy bodies with central interest in migrant settlement; funding from state governments. (1)</t>
  </si>
  <si>
    <t>Organizations &amp; individuals. (0.5)</t>
  </si>
  <si>
    <t>AUT</t>
  </si>
  <si>
    <t>Graz and Linz (0,5)</t>
  </si>
  <si>
    <t>BEL (Flanders)</t>
  </si>
  <si>
    <t>Regional and local VCIM centers continue; since 1993 Antwerp has a consultative council ("allochtone overlegraad"); in 1996 nine federations of immigrant association were officially recognised as representatives (0.5)</t>
  </si>
  <si>
    <t>Consultative bodies appointed by government (exception: Antwerp). (0)</t>
  </si>
  <si>
    <t>Consultative bodies are mixed. (0.5)</t>
  </si>
  <si>
    <t>Organizations &amp; individuals. (0.5)</t>
  </si>
  <si>
    <t>BEL (Wallonia)</t>
  </si>
  <si>
    <t>Organizations &amp; individuals. (0.5)</t>
  </si>
  <si>
    <t>CAN</t>
  </si>
  <si>
    <t>Manitoba Ethnocultural Advisory and Advocacy Council (2001; sixteen members are selected by ethnocultural organizations and five members appointed by the provincial government); Saskatchewan: provision authorizing minister responsible for multiculturalism  to establish and appoint Multicultural Advisory Council is eliminated (1997). (1)</t>
  </si>
  <si>
    <t>CHE</t>
  </si>
  <si>
    <t>As above &amp; Forum des étrangers et étrangères de Lausanne created in 2003; foreigner council establisehd in Zurich in 2004 on a "trial" basis until 2010. (0.5)</t>
  </si>
  <si>
    <t>As above &amp; the Forum in Lausanne itself selects its members (it follows a parliament like structure). (0)</t>
  </si>
  <si>
    <t>As above &amp; Lausanne: immigrants; Zurich: persons without Swiss nationality. (0.5)</t>
  </si>
  <si>
    <t>As above &amp; Zurich: members of immgirant organizations or persons capable to represent immigrant interests, Lausanne: organizational members from foreigner associations, other individuals without voting rights. (0.5)</t>
  </si>
  <si>
    <t>CZE</t>
  </si>
  <si>
    <t>DEU</t>
  </si>
  <si>
    <t>DNK</t>
  </si>
  <si>
    <t>ESP</t>
  </si>
  <si>
    <t>FRA</t>
  </si>
  <si>
    <t>GBR</t>
  </si>
  <si>
    <t>Race relations councils (0.5)</t>
  </si>
  <si>
    <t>Consultative bodies appointed by government. (0)</t>
  </si>
  <si>
    <t>More than 50% immigrants. (0.5)</t>
  </si>
  <si>
    <t>Individuals. (0)</t>
  </si>
  <si>
    <t>GHA</t>
  </si>
  <si>
    <t>ISR (Other than Law of Return)</t>
  </si>
  <si>
    <t>ITA</t>
  </si>
  <si>
    <t>Five regions out of 20 introduced consultative bodies for immigrants issues. At local level, consultative bodies of provinces and city councils were instituted. (0.5)</t>
  </si>
  <si>
    <t>0.5</t>
  </si>
  <si>
    <t>JPN</t>
  </si>
  <si>
    <t>There are many non-citizens consultative bodies and citizens and non-citizens consultative bodies on the local level. (1)</t>
  </si>
  <si>
    <t>There is no election for the members. Some members are selected among the applicants, some are designated by the local government, quite a small number of them are recommended by their immigrant organizations. 0</t>
  </si>
  <si>
    <t>0.5</t>
  </si>
  <si>
    <t>KWT</t>
  </si>
  <si>
    <t>NLD</t>
  </si>
  <si>
    <t>NOR</t>
  </si>
  <si>
    <t>Board of Immigrant Organizations in Oslo; some other municipalities have their own advisory bodies for immigrant issues. (0.5)</t>
  </si>
  <si>
    <t>Head of board is elected by the city government, members by immigrant organizations. (0.5)</t>
  </si>
  <si>
    <t>100% immigrants. (1)</t>
  </si>
  <si>
    <t>Migrant organizations. (1)</t>
  </si>
  <si>
    <t>NZL</t>
  </si>
  <si>
    <t>-</t>
  </si>
  <si>
    <t>-</t>
  </si>
  <si>
    <t>-</t>
  </si>
  <si>
    <t>-</t>
  </si>
  <si>
    <t>POL</t>
  </si>
  <si>
    <t>PRT</t>
  </si>
  <si>
    <t>None</t>
  </si>
  <si>
    <t>RUS</t>
  </si>
  <si>
    <t>SGP</t>
  </si>
  <si>
    <t>SWE</t>
  </si>
  <si>
    <t>TUR</t>
  </si>
  <si>
    <t>USA</t>
  </si>
  <si>
    <t>Several cities and states created Councils of New Americans, though with basic mandates: Illinois started the movement in 2005, followed by states such as Massachusetts, New Jersey, Maryland and Washington State. Immigrants are also consulted in major cities like New York, Chicago and San Francisco. Councils meet from time-to-time, to organise public hearings, report, make recommendations to government. (0.5)</t>
  </si>
  <si>
    <t>Immigrant faith and community leaders are appointed by governors or city officials. (0)</t>
  </si>
  <si>
    <t>Council consists of faith and community leaders (= 100%). (1)</t>
  </si>
  <si>
    <t>Members represent organizations. (1)</t>
  </si>
  <si>
    <t>VEN</t>
  </si>
  <si>
    <t>There are no official consultative bodies.</t>
  </si>
  <si>
    <t>-</t>
  </si>
  <si>
    <t>-</t>
  </si>
  <si>
    <t>-</t>
  </si>
  <si>
    <t>ZAF</t>
  </si>
  <si>
    <t>6 Political rights</t>
  </si>
  <si>
    <t>6.3 lmmigrant Consultative bodies: national level (cultural difference dimension)</t>
  </si>
  <si>
    <t>Country</t>
  </si>
  <si>
    <t>Year</t>
  </si>
  <si>
    <t>Consultative body with interest in immigrant affairs 
[0: does not exist, 0.5: no regular consulation, 1: exists]</t>
  </si>
  <si>
    <t>State influence in appointment of representatives 
[1: none 0: high]</t>
  </si>
  <si>
    <t>Share of immigrants 
[100%= 1; &lt;100% &amp; &gt;50%= 0.5; &lt;50%=0]</t>
  </si>
  <si>
    <t>Represented are organizations or individuals 
[1: organizations, 0: individuals]</t>
  </si>
  <si>
    <t>Points</t>
  </si>
  <si>
    <t>Score 
[0 points=-1; 1-1.5 points= -0.5; 2-2.5= 0; 3-3.5= 0.5; 4= 1]</t>
  </si>
  <si>
    <t>ARG</t>
  </si>
  <si>
    <t>-</t>
  </si>
  <si>
    <t>-</t>
  </si>
  <si>
    <t>-</t>
  </si>
  <si>
    <t>-</t>
  </si>
  <si>
    <t>AUS</t>
  </si>
  <si>
    <t>Since Dec 2008: Multicultural Advisory Council (elite body: popular individual representatives of immigrant community, appointed by government), but FECCA continues to exist. (1)</t>
  </si>
  <si>
    <t>AUT</t>
  </si>
  <si>
    <t>-</t>
  </si>
  <si>
    <t>-</t>
  </si>
  <si>
    <t>-</t>
  </si>
  <si>
    <t>-</t>
  </si>
  <si>
    <t>BEL (Flanders)</t>
  </si>
  <si>
    <t>BEL (Wallonia)</t>
  </si>
  <si>
    <t>CAN</t>
  </si>
  <si>
    <t>Kurthen (2010: 267, footnote 10) describes that the Canadian Multiculturalism Council “collapsed in 1986 and was replaced by a small council of about 40 members better chosen, organised and more manageable. However, the successor Canadian Multiculturalism Council no longer meets and is effectively "dead”. (0)</t>
  </si>
  <si>
    <t>CHE</t>
  </si>
  <si>
    <t>Federal Commission for Foreigners (EKA) (1)</t>
  </si>
  <si>
    <t>Expert body, appointment by government. (0)</t>
  </si>
  <si>
    <t>Less than 50%. (0)</t>
  </si>
  <si>
    <t>Individuals (0)</t>
  </si>
  <si>
    <t>CZE</t>
  </si>
  <si>
    <t>-</t>
  </si>
  <si>
    <t>-</t>
  </si>
  <si>
    <t>-</t>
  </si>
  <si>
    <t>-</t>
  </si>
  <si>
    <t>DEU</t>
  </si>
  <si>
    <t>Integration conference; not meant to be permanent. (0.5)</t>
  </si>
  <si>
    <t>Expert body, appointment by government. (0)</t>
  </si>
  <si>
    <t>Less than 50%. (0)</t>
  </si>
  <si>
    <t>Individuals and a few representatives of organizations. (0 - 0.5)</t>
  </si>
  <si>
    <t>0.5-1</t>
  </si>
  <si>
    <t>DNK</t>
  </si>
  <si>
    <t>The Council for Ethnic Minorities (CEM) founded in 1&lt;999&gt; in accordance with the Integration Act. (1)</t>
  </si>
  <si>
    <t>Council members elected by delegates from local integration councils. (1)</t>
  </si>
  <si>
    <t>Fourteen members with an ethnic background other than Danish. (1)</t>
  </si>
  <si>
    <t>Individuals (0)</t>
  </si>
  <si>
    <t>ESP</t>
  </si>
  <si>
    <t>Forum for the Social Integration of Immigrants (1)</t>
  </si>
  <si>
    <t>FRA</t>
  </si>
  <si>
    <t>CNIP ceases to exist; Haut Conseil continues. (1)</t>
  </si>
  <si>
    <t>Haut Conseil members are appointed by government. (0)</t>
  </si>
  <si>
    <t>Haut Conseil: mixed, but less than or at least not necessarily 50%. (0)</t>
  </si>
  <si>
    <t>Haut Conseil: individual members. (0)</t>
  </si>
  <si>
    <t>GBR</t>
  </si>
  <si>
    <t>CRE renamed into Equality and Human Rights Commission. (1)</t>
  </si>
  <si>
    <t>GHA</t>
  </si>
  <si>
    <t>-</t>
  </si>
  <si>
    <t>-</t>
  </si>
  <si>
    <t>-</t>
  </si>
  <si>
    <t>-</t>
  </si>
  <si>
    <t>ISR (Other than Law of Return)</t>
  </si>
  <si>
    <t>-</t>
  </si>
  <si>
    <t>-</t>
  </si>
  <si>
    <t>-</t>
  </si>
  <si>
    <t>-</t>
  </si>
  <si>
    <t>ITA</t>
  </si>
  <si>
    <t>National Council for the Problems of Immigrated Foreigners and their Families appointed in 2001 ceased to exist. (0)</t>
  </si>
  <si>
    <t>-</t>
  </si>
  <si>
    <t>-</t>
  </si>
  <si>
    <t>-</t>
  </si>
  <si>
    <t>-</t>
  </si>
  <si>
    <t>JPN</t>
  </si>
  <si>
    <t>-</t>
  </si>
  <si>
    <t>-</t>
  </si>
  <si>
    <t>-</t>
  </si>
  <si>
    <t>KWT</t>
  </si>
  <si>
    <t>-</t>
  </si>
  <si>
    <t>-</t>
  </si>
  <si>
    <t>-</t>
  </si>
  <si>
    <t>-</t>
  </si>
  <si>
    <t>NLD</t>
  </si>
  <si>
    <t>The National Consultation Body for
Minorities (LOM) replaced the LAO in 1997; advisory function was cut-back; role changed towards more consultation. (1)</t>
  </si>
  <si>
    <t>Members elected by migrant organizations. (1)</t>
  </si>
  <si>
    <t>100% immigrants. (1)</t>
  </si>
  <si>
    <t>Collective of seven individual migrants organizations (1)</t>
  </si>
  <si>
    <t>NOR</t>
  </si>
  <si>
    <t>Contact Committee for Immigrants and the Authorities (KIM) (1984). (1)</t>
  </si>
  <si>
    <t>Members appointed by the government. (0)</t>
  </si>
  <si>
    <t>50% immigrants (16 out of 30). (0.5)</t>
  </si>
  <si>
    <t>Representatives of immigrant organization. (1)</t>
  </si>
  <si>
    <t>NZL</t>
  </si>
  <si>
    <t>-</t>
  </si>
  <si>
    <t>-</t>
  </si>
  <si>
    <t>-</t>
  </si>
  <si>
    <t>POL</t>
  </si>
  <si>
    <t>-</t>
  </si>
  <si>
    <t>-</t>
  </si>
  <si>
    <t>-</t>
  </si>
  <si>
    <t>-</t>
  </si>
  <si>
    <t>PRT</t>
  </si>
  <si>
    <t>None</t>
  </si>
  <si>
    <t>RUS</t>
  </si>
  <si>
    <t>-</t>
  </si>
  <si>
    <t>-</t>
  </si>
  <si>
    <t>-</t>
  </si>
  <si>
    <t>-</t>
  </si>
  <si>
    <t>SGP</t>
  </si>
  <si>
    <t>-</t>
  </si>
  <si>
    <t>-</t>
  </si>
  <si>
    <t>-</t>
  </si>
  <si>
    <t>-</t>
  </si>
  <si>
    <t>SWE</t>
  </si>
  <si>
    <t>Ethnic Equality Council abolished; Ministry of Integration only had some ad hoc meetings with representatives from immigrant organizations. (0)</t>
  </si>
  <si>
    <t>n/a (0)</t>
  </si>
  <si>
    <t>n/a (0)</t>
  </si>
  <si>
    <t>n/a (0)</t>
  </si>
  <si>
    <t>TUR</t>
  </si>
  <si>
    <t>-</t>
  </si>
  <si>
    <t>-</t>
  </si>
  <si>
    <t>-</t>
  </si>
  <si>
    <t>-</t>
  </si>
  <si>
    <t>USA</t>
  </si>
  <si>
    <t>No consultative arrangements for immigrants in the United States. (0)</t>
  </si>
  <si>
    <t>-</t>
  </si>
  <si>
    <t>-</t>
  </si>
  <si>
    <t>-</t>
  </si>
  <si>
    <t>-</t>
  </si>
  <si>
    <t>VEN</t>
  </si>
  <si>
    <t>-</t>
  </si>
  <si>
    <t>-</t>
  </si>
  <si>
    <t>-</t>
  </si>
  <si>
    <t>-</t>
  </si>
  <si>
    <t>ZAF</t>
  </si>
  <si>
    <t>None</t>
  </si>
  <si>
    <t>6 Political rights</t>
  </si>
  <si>
    <t>6.4 Religious minority consulative bodies (cultural difference dimension).</t>
  </si>
  <si>
    <t>Country</t>
  </si>
  <si>
    <t>Year</t>
  </si>
  <si>
    <t>Existence permanent Consultative Council
[0: does not exist, 0.5: a council exists but was not set up as a consultative body for the gov; 1: a consultative body exists]. Scores refer to Muslims except where another religious group is the most important religious minority of immigrant origin (Kuwait, Turkey, Israel, Japan: Christians; Czech Republic: Buddhists)</t>
  </si>
  <si>
    <t>Do (religious minority) represent 50% or more?
[if yes +1]</t>
  </si>
  <si>
    <t>Are the majority of (religious minority)  members representatives of organizations or elected representatives?
[if yes to either one +1]</t>
  </si>
  <si>
    <t>Not appointed by the government?
[if not appointed by the gov. +1; if partially appointed by the gov. +0.5]</t>
  </si>
  <si>
    <t>Points</t>
  </si>
  <si>
    <t>Score
[0 points= -1; 1-1.5 points= -0.5; 2-2.5 points= 0; 3-3.5 points= 0.5; 4 points= 1]</t>
  </si>
  <si>
    <t>ARG</t>
  </si>
  <si>
    <t>No religious consultative bodies.</t>
  </si>
  <si>
    <t>-</t>
  </si>
  <si>
    <t>-</t>
  </si>
  <si>
    <t>-</t>
  </si>
  <si>
    <t>AUS</t>
  </si>
  <si>
    <t>No religious consultative bodies.</t>
  </si>
  <si>
    <t>-</t>
  </si>
  <si>
    <t>-</t>
  </si>
  <si>
    <t>-</t>
  </si>
  <si>
    <t>AUT</t>
  </si>
  <si>
    <t>IGGIÖ</t>
  </si>
  <si>
    <t>BEL (Flanders)</t>
  </si>
  <si>
    <t>Executif des Musulmans de Belgique in crisis since 2005; by royal decree from 2008 the EMB lost official recognition as a representative body. (0)</t>
  </si>
  <si>
    <t>BEL (Wallonia)</t>
  </si>
  <si>
    <t>Executif des Musulmans de Belgique in crisis since 2005; by royal decree from 2008 the EMB lost official recognition as a representative body. (0)</t>
  </si>
  <si>
    <t>CAN</t>
  </si>
  <si>
    <t>No religious consultative bodies.</t>
  </si>
  <si>
    <t>-</t>
  </si>
  <si>
    <t>-</t>
  </si>
  <si>
    <t>-</t>
  </si>
  <si>
    <t>CHE</t>
  </si>
  <si>
    <t>Swiss Council on Religions would like to be a partner for government, but receives no official recognition by the government. (0)</t>
  </si>
  <si>
    <t>CZE</t>
  </si>
  <si>
    <t>No religious consultative bodies.</t>
  </si>
  <si>
    <t>-</t>
  </si>
  <si>
    <t>-</t>
  </si>
  <si>
    <t>-</t>
  </si>
  <si>
    <t>DEU</t>
  </si>
  <si>
    <t>German Conference on Islam, not permant. (0.5)</t>
  </si>
  <si>
    <t>DNK</t>
  </si>
  <si>
    <t>-</t>
  </si>
  <si>
    <t>-</t>
  </si>
  <si>
    <t>-</t>
  </si>
  <si>
    <t>-</t>
  </si>
  <si>
    <t>ESP</t>
  </si>
  <si>
    <t>Comisión Islámica de España (CIE) (1)</t>
  </si>
  <si>
    <t>FRA</t>
  </si>
  <si>
    <t>Conseil Français du Culte Musulman (1)</t>
  </si>
  <si>
    <t>Majority of members appointed by the government. (0)</t>
  </si>
  <si>
    <t>Muslim Council of Britain, it is financially supported by the government but not established by or for the government (0.5)</t>
  </si>
  <si>
    <t>It is composed of mainly UK citizens, but with Muslim background (Indians, Pakistani). (1)</t>
  </si>
  <si>
    <t>GBR</t>
  </si>
  <si>
    <t>GHA</t>
  </si>
  <si>
    <t>Federation of Muslim Councils</t>
  </si>
  <si>
    <t>ISR (Other than Law of Return)</t>
  </si>
  <si>
    <t>No religious consultative bodies.</t>
  </si>
  <si>
    <t>-</t>
  </si>
  <si>
    <t>-</t>
  </si>
  <si>
    <t>-</t>
  </si>
  <si>
    <t>ITA</t>
  </si>
  <si>
    <t>Consulta per l'Islam Italiano</t>
  </si>
  <si>
    <t>JPN</t>
  </si>
  <si>
    <t>No religious consultative bodies.</t>
  </si>
  <si>
    <t>-</t>
  </si>
  <si>
    <t>-</t>
  </si>
  <si>
    <t>-</t>
  </si>
  <si>
    <t>KWT</t>
  </si>
  <si>
    <t>No religious consultative bodies.</t>
  </si>
  <si>
    <t>-</t>
  </si>
  <si>
    <t>-</t>
  </si>
  <si>
    <t>-</t>
  </si>
  <si>
    <t>NLD</t>
  </si>
  <si>
    <t>Contactorgaan Moslims en Overheid (CMO) is the official partner for the government. (1)</t>
  </si>
  <si>
    <t>NOR</t>
  </si>
  <si>
    <t>-</t>
  </si>
  <si>
    <t>-</t>
  </si>
  <si>
    <t>-</t>
  </si>
  <si>
    <t>-</t>
  </si>
  <si>
    <t>NZL</t>
  </si>
  <si>
    <t>No religious consultative bodies.</t>
  </si>
  <si>
    <t>-</t>
  </si>
  <si>
    <t>-</t>
  </si>
  <si>
    <t>-</t>
  </si>
  <si>
    <t>POL</t>
  </si>
  <si>
    <t>Muzułmański Związek Religijny</t>
  </si>
  <si>
    <t>PRT</t>
  </si>
  <si>
    <t>None even though the Mosque of Lisbon acts as a representative.</t>
  </si>
  <si>
    <t>-</t>
  </si>
  <si>
    <t>-</t>
  </si>
  <si>
    <t>-</t>
  </si>
  <si>
    <t>RUS</t>
  </si>
  <si>
    <t>Russian Council of Muftis (RCM) (0.5)</t>
  </si>
  <si>
    <t>SGP</t>
  </si>
  <si>
    <t>Yes, the Hindu Advisory Board (HAB) is the official representative. (1)</t>
  </si>
  <si>
    <t>Yes (1)</t>
  </si>
  <si>
    <t>No (0)</t>
  </si>
  <si>
    <t>Appointed by the gov.  (0)</t>
  </si>
  <si>
    <t>SWE</t>
  </si>
  <si>
    <t>-</t>
  </si>
  <si>
    <t>-</t>
  </si>
  <si>
    <t>-</t>
  </si>
  <si>
    <t>-</t>
  </si>
  <si>
    <t>TUR</t>
  </si>
  <si>
    <t>No religious consultative bodies.</t>
  </si>
  <si>
    <t>-</t>
  </si>
  <si>
    <t>-</t>
  </si>
  <si>
    <t>-</t>
  </si>
  <si>
    <t>USA</t>
  </si>
  <si>
    <t>ISNA, MPAC and CAIR: collaboration but no institutionalized relationships.</t>
  </si>
  <si>
    <t>-</t>
  </si>
  <si>
    <t>-</t>
  </si>
  <si>
    <t>-</t>
  </si>
  <si>
    <t>VEN</t>
  </si>
  <si>
    <t>No religious consultative bodies. (0)</t>
  </si>
  <si>
    <t>-</t>
  </si>
  <si>
    <t>-</t>
  </si>
  <si>
    <t>-</t>
  </si>
  <si>
    <t>ZAF</t>
  </si>
  <si>
    <t>South African Council of Curches (only Christian, ally of ANC during apartheid, later more distanced), National Religious Leaders Forum (NRLF), National Interfaith Leadership Council (NILC) (1)</t>
  </si>
  <si>
    <t>No, representatives from all faiths at NRLF and NILC, including but not limited to mainline, African indigenous, Jewish, Muslim, Hindu, Pentecostal and charismatic churches, among others. (0)</t>
  </si>
  <si>
    <t>(NRLF)  (NILC) represented organizations. (1)</t>
  </si>
  <si>
    <t>Not appointed by the gov. (1)</t>
  </si>
  <si>
    <t>7 Educational rights</t>
  </si>
  <si>
    <t>7.1 Nr. of Religious Minority schools that are in practice (partly) financed by the state (cultural difference dimension)</t>
  </si>
  <si>
    <t>Country</t>
  </si>
  <si>
    <t>Year</t>
  </si>
  <si>
    <t>Number of schools</t>
  </si>
  <si>
    <t>Score
 [zero schools= -1; less than 1 per 750.000= -0.5; 1-7 per 750.000 faithful= 0; 8-14 per 750.000 faithful= 0.5; 15 or more per 750.000 faithful= 1; &lt;888&gt;(not applicable) is coded when there is no minority school but the religious minority population in the country at that particular point in time is below 20,000]</t>
  </si>
  <si>
    <t>ARG</t>
  </si>
  <si>
    <t>No precise numbers available.</t>
  </si>
  <si>
    <t>&lt;999&gt;</t>
  </si>
  <si>
    <t>AUS</t>
  </si>
  <si>
    <t>24 in 2004</t>
  </si>
  <si>
    <t>AUT</t>
  </si>
  <si>
    <t>BEL (Flanders)</t>
  </si>
  <si>
    <t>1 (the Avicenna Islamic school (private) opended up in 2007, but it is no yet funded or recognized by the state.</t>
  </si>
  <si>
    <t>BEL (Wallonia)</t>
  </si>
  <si>
    <t>1 (the Avicenna Islamic school (private) opended up in 2007, but it is no yet funded or recognized by the state.</t>
  </si>
  <si>
    <t>CAN</t>
  </si>
  <si>
    <t>At least 15 outside of Ontario</t>
  </si>
  <si>
    <t>CHE</t>
  </si>
  <si>
    <t>CZE</t>
  </si>
  <si>
    <t>DEU</t>
  </si>
  <si>
    <t>DNK</t>
  </si>
  <si>
    <t>22 Muslim schools</t>
  </si>
  <si>
    <t>ESP</t>
  </si>
  <si>
    <t>FRA</t>
  </si>
  <si>
    <t>Two Islamic schools opened in 2001 in Aubervilliers and in 2003 in Lille (Lycée Averroes): only Lille is under contract with the State since summer 2008; another school (without contract, based in Lyon) opened in March 2007 (Lycée College Al Kindi)</t>
  </si>
  <si>
    <t>GBR</t>
  </si>
  <si>
    <t>GHA</t>
  </si>
  <si>
    <t>1884 Islamic Schools or approximately 44.9105 Islamic schools per 100,000 Muslims in Ghana.</t>
  </si>
  <si>
    <t>ISR (Other than Law of Return)</t>
  </si>
  <si>
    <t>ITA</t>
  </si>
  <si>
    <t>JPN</t>
  </si>
  <si>
    <t>All public schools are non-religious. There are some religious private schools such as Christian schools. Some religious private schools receive some governmental financial support (about 10% of their budgets).</t>
  </si>
  <si>
    <t>KWT</t>
  </si>
  <si>
    <t>NLD</t>
  </si>
  <si>
    <t>ca. 45</t>
  </si>
  <si>
    <t>NOR</t>
  </si>
  <si>
    <t>1 (Urtehagen Islamic School)</t>
  </si>
  <si>
    <t>NZL</t>
  </si>
  <si>
    <t>Zayed College for Girls (girls’ secondary school for Muslim, private) 2001</t>
  </si>
  <si>
    <t>POL</t>
  </si>
  <si>
    <t>PRT</t>
  </si>
  <si>
    <t>&lt;888&gt;</t>
  </si>
  <si>
    <t>RUS</t>
  </si>
  <si>
    <t>No precise numbers available.</t>
  </si>
  <si>
    <t>&lt;999&gt;</t>
  </si>
  <si>
    <t>SGP</t>
  </si>
  <si>
    <t>SWE</t>
  </si>
  <si>
    <t>20+</t>
  </si>
  <si>
    <t>TUR</t>
  </si>
  <si>
    <t>USA</t>
  </si>
  <si>
    <t>23 Clara Muhammad Schools; 400 other private Islamic schools.</t>
  </si>
  <si>
    <t>VEN</t>
  </si>
  <si>
    <t>ZAF</t>
  </si>
  <si>
    <t>7 Educational rights</t>
  </si>
  <si>
    <t>7.2 Share of costs of minority religious schools funded by the state (cultural difference dimension)</t>
  </si>
  <si>
    <t>Country</t>
  </si>
  <si>
    <t>Year</t>
  </si>
  <si>
    <t>Amount of financing</t>
  </si>
  <si>
    <t>Score 
[no funding or funding extremely difficult to get =-1; funding available only in one or two cities=-0.5; up to 60%=0; majority/up to 85%=0.5; 100%=1]</t>
  </si>
  <si>
    <t>ARG</t>
  </si>
  <si>
    <t>No schools.</t>
  </si>
  <si>
    <t>&lt;888&gt;</t>
  </si>
  <si>
    <t>AUS</t>
  </si>
  <si>
    <t>Australia gives substantial support to private schools, provided that they meet certain criteria; various state education departments monitor the curricula to ensure that basic standards are maintained.</t>
  </si>
  <si>
    <t>AUT</t>
  </si>
  <si>
    <t>BEL (Flanders)</t>
  </si>
  <si>
    <t>Officially recognized schools receive the majority of their funding from the state.</t>
  </si>
  <si>
    <t>BEL (Wallonia)</t>
  </si>
  <si>
    <t>Officially recognized schools receive the majority of their funding from the state.</t>
  </si>
  <si>
    <t>CAN</t>
  </si>
  <si>
    <t>Regional differences: no funding for Islamic Schools in Ontario, where the majority of Canadian Muslims live, and in Newfoundland; 37% funded in Alberta; 50% funded in British Columbia; partial funding in Alberta, Manitoba, Saskatchewan, Quebec.</t>
  </si>
  <si>
    <t>CHE</t>
  </si>
  <si>
    <t>No schools.</t>
  </si>
  <si>
    <t>&lt;888&gt;</t>
  </si>
  <si>
    <t>CZE</t>
  </si>
  <si>
    <t>No schools.</t>
  </si>
  <si>
    <t>&lt;888&gt;</t>
  </si>
  <si>
    <t>DEU</t>
  </si>
  <si>
    <t>Munich cut subsidies.</t>
  </si>
  <si>
    <t>DNK</t>
  </si>
  <si>
    <t>Up to 60%.</t>
  </si>
  <si>
    <t>ESP</t>
  </si>
  <si>
    <t>No schools.</t>
  </si>
  <si>
    <t>&lt;888&gt;</t>
  </si>
  <si>
    <t>FRA</t>
  </si>
  <si>
    <t>No schools.</t>
  </si>
  <si>
    <t>&lt;888&gt;</t>
  </si>
  <si>
    <t>GBR</t>
  </si>
  <si>
    <t>About 90%.</t>
  </si>
  <si>
    <t>GHA</t>
  </si>
  <si>
    <t>Muslims schools are funded just as any other public school is.</t>
  </si>
  <si>
    <t>ISR (Other than Law of Return)</t>
  </si>
  <si>
    <t>No schools.</t>
  </si>
  <si>
    <t>&lt;888&gt;</t>
  </si>
  <si>
    <t>ITA</t>
  </si>
  <si>
    <t>No schools.</t>
  </si>
  <si>
    <t>&lt;888&gt;</t>
  </si>
  <si>
    <t>JPN</t>
  </si>
  <si>
    <t>About 10 % of the total school budget is governmental funding</t>
  </si>
  <si>
    <t>KWT</t>
  </si>
  <si>
    <t>No schools.</t>
  </si>
  <si>
    <t>&lt;888&gt;</t>
  </si>
  <si>
    <t>NLD</t>
  </si>
  <si>
    <t>NOR</t>
  </si>
  <si>
    <t>NZL</t>
  </si>
  <si>
    <t>Muslim college for girls. 25-35% state funded.</t>
  </si>
  <si>
    <t>POL</t>
  </si>
  <si>
    <t>No schools.</t>
  </si>
  <si>
    <t>&lt;888&gt;</t>
  </si>
  <si>
    <t>PRT</t>
  </si>
  <si>
    <t>No schools.</t>
  </si>
  <si>
    <t>&lt;888&gt;</t>
  </si>
  <si>
    <t>RUS</t>
  </si>
  <si>
    <t>No precise information available, some islamic schools receive some limited funding, but not on a regular basis.</t>
  </si>
  <si>
    <t>SGP</t>
  </si>
  <si>
    <t>No schools.</t>
  </si>
  <si>
    <t>&lt;888&gt;</t>
  </si>
  <si>
    <t>SWE</t>
  </si>
  <si>
    <t>TUR</t>
  </si>
  <si>
    <t>No schools.</t>
  </si>
  <si>
    <t>&lt;888&gt;</t>
  </si>
  <si>
    <t>USA</t>
  </si>
  <si>
    <t>No taxpayer funded Islamic school.</t>
  </si>
  <si>
    <t>&lt;888&gt;</t>
  </si>
  <si>
    <t>VEN</t>
  </si>
  <si>
    <t>No schools.</t>
  </si>
  <si>
    <t>&lt;888&gt;</t>
  </si>
  <si>
    <t>ZAF</t>
  </si>
  <si>
    <t>No schools.</t>
  </si>
  <si>
    <t>&lt;888&gt;</t>
  </si>
  <si>
    <t>7 Educational rights</t>
  </si>
  <si>
    <t>7.3 Religious minority religious classes in state schools (cultural difference dimension)</t>
  </si>
  <si>
    <t>Country</t>
  </si>
  <si>
    <t>Year</t>
  </si>
  <si>
    <t>Religious minority religious classes in state schools</t>
  </si>
  <si>
    <t>Score 
[no= -1; partly yes= 0; generally yes =1; 888 (not applicable) is coded when there are no minority religious classes but the religious minority population in the country at that particular point in time is below 20,000]</t>
  </si>
  <si>
    <t>ARG</t>
  </si>
  <si>
    <t>No</t>
  </si>
  <si>
    <t>AUS</t>
  </si>
  <si>
    <t>Even though religious education is not part of the formal curriculum, many schools have optional religious classes held by volunteer members of various religions during school hours for 30-60 minutes/week if parents ask for them.</t>
  </si>
  <si>
    <t>AUT</t>
  </si>
  <si>
    <t>Yes</t>
  </si>
  <si>
    <t>BEL (Flanders)</t>
  </si>
  <si>
    <t>Yes</t>
  </si>
  <si>
    <t>BEL (Wallonia)</t>
  </si>
  <si>
    <t>Yes</t>
  </si>
  <si>
    <t>CAN</t>
  </si>
  <si>
    <t>2000/2001 any public school in Alberta is entiteld to offer courses about/in religion, so that particular religions can be taught.</t>
  </si>
  <si>
    <t>CHE</t>
  </si>
  <si>
    <t>Pilot projects</t>
  </si>
  <si>
    <t>CZE</t>
  </si>
  <si>
    <t>No</t>
  </si>
  <si>
    <t>DEU</t>
  </si>
  <si>
    <t>Partly yes (more pilot projects of Islamic religious classes in elementary schools in Baden-Württemberg, Lower Saxony, Schleswig-Holstein, and North Rhine-Westphalia)</t>
  </si>
  <si>
    <t>DNK</t>
  </si>
  <si>
    <t>No (but planned; public school religious education explores a number of different religions, and parents can choose to opt their children out of the programs; Muslim organizations have suggested that there should be cooperation between the education ministry and their organizations in Islamic curriculum development, but in 2008, this had not yet taken place)</t>
  </si>
  <si>
    <t>ESP</t>
  </si>
  <si>
    <t>Yes but not enough teachers</t>
  </si>
  <si>
    <t>FRA</t>
  </si>
  <si>
    <t>No</t>
  </si>
  <si>
    <t>GBR</t>
  </si>
  <si>
    <t>Partly yes</t>
  </si>
  <si>
    <t>GHA</t>
  </si>
  <si>
    <t>Religious and moral education class (RME). Both Christian and Muslim content is taught. In public Muslim school, there are also extra Arabic classes.</t>
  </si>
  <si>
    <t>ISR (Other than Law of Return)</t>
  </si>
  <si>
    <t>No</t>
  </si>
  <si>
    <t>ITA</t>
  </si>
  <si>
    <t>Religious classes in Italian state schools are limited to the teaching of the Catholic doctrine.</t>
  </si>
  <si>
    <t>JPN</t>
  </si>
  <si>
    <t>Under the secularization clause of the Article 22 (3) of the Constitution, religious education is prohibited in state schools.</t>
  </si>
  <si>
    <t>KWT</t>
  </si>
  <si>
    <t>The law prohibits organized religious education for faiths other than Islam, although this law was not enforced rigidly.</t>
  </si>
  <si>
    <t>NLD</t>
  </si>
  <si>
    <t>Parents have the right to obtain religious education for their children at school but they must pay for the teacher themselves. Only 7% of public primary schools offer Islamic religious using public money</t>
  </si>
  <si>
    <t>NOR</t>
  </si>
  <si>
    <t>No</t>
  </si>
  <si>
    <t>NZL</t>
  </si>
  <si>
    <t>"(...) if the School Committee for the school district in which the school is situated, after consultation with the Principal, so determines, any class or classes at the school, or the school as a whole, may be closed at any time or times of the school day for any period or periods exceeding in the aggregate neither 60 minutes in any week nor 20 hours in any school year, for any class, for the purposes of religious instruction given by voluntary instructors approved by the School Committee and of religious observances conducted in a manner approved by the School Committee or for either of those purposes; and the school buildings may be used for those purposes or for either of them" (Section 78 New Zealand Education Act 1964).</t>
  </si>
  <si>
    <t>POL</t>
  </si>
  <si>
    <t>Islamic classes in state schools are offered in cities with significant muslim population</t>
  </si>
  <si>
    <t>PRT</t>
  </si>
  <si>
    <t>According to a law from 2001 there have to be at least 10 students; but de facto there are no classes.</t>
  </si>
  <si>
    <t>RUS</t>
  </si>
  <si>
    <t>No</t>
  </si>
  <si>
    <t>SGP</t>
  </si>
  <si>
    <t>No</t>
  </si>
  <si>
    <t>SWE</t>
  </si>
  <si>
    <t>No</t>
  </si>
  <si>
    <t>TUR</t>
  </si>
  <si>
    <t>No</t>
  </si>
  <si>
    <t>USA</t>
  </si>
  <si>
    <t>No specific religious classes at all; in some cases, there is education about world religions but in these classes, no specific religious view is propagated.</t>
  </si>
  <si>
    <t>VEN</t>
  </si>
  <si>
    <t>Permitted, but factually no classes</t>
  </si>
  <si>
    <t>ZAF</t>
  </si>
  <si>
    <t>There is only general teaching on religion, no faith-based religious education.</t>
  </si>
  <si>
    <t>7 Educational rights</t>
  </si>
  <si>
    <t>7.4 Right of teachers to wear minority religious symbols in public schools (cultural difference dimension)</t>
  </si>
  <si>
    <t>Country</t>
  </si>
  <si>
    <t>Year</t>
  </si>
  <si>
    <t>Teachers allowed to wear religious symbols in public schools?</t>
  </si>
  <si>
    <t>Scores 
[prohibited/ negative case law=-1; school/ regional variation=0; allowed=1]</t>
  </si>
  <si>
    <t>ARG</t>
  </si>
  <si>
    <t>Allowed (no case law, no regulations found)</t>
  </si>
  <si>
    <t>&lt;999&gt;</t>
  </si>
  <si>
    <t>AUS</t>
  </si>
  <si>
    <t>(In 2005, two members of the Federal government called for a ban on headscarves in Australian public schools, but senior members of the government including Education Minister and Prime Minister rejected the call)</t>
  </si>
  <si>
    <t>AUT</t>
  </si>
  <si>
    <t>Allowed</t>
  </si>
  <si>
    <t>BEL (Flanders)</t>
  </si>
  <si>
    <t>High Court in 2007 stated that neutrality of education does not imply a ban of religious symbols (only one case law and limited discussion).</t>
  </si>
  <si>
    <t>BEL (Wallonia)</t>
  </si>
  <si>
    <t>Prohibited</t>
  </si>
  <si>
    <t>CAN</t>
  </si>
  <si>
    <t>Muslim women have the right to wear the hijab in public schools and in the workplace.</t>
  </si>
  <si>
    <t>CHE</t>
  </si>
  <si>
    <t>Negative case law</t>
  </si>
  <si>
    <t>CZE</t>
  </si>
  <si>
    <t>The law does not forbid to wear religious symbols in public schools. There has not been any case law for this matter either.</t>
  </si>
  <si>
    <t>&lt;999&gt;</t>
  </si>
  <si>
    <t>DEU</t>
  </si>
  <si>
    <t>In 2003 the Federal Constitutional Court stated that there was no clear legal basis for banning teachers with headscarves; it thereby left a back door open for state-level bans. Since 2004, various states have passed laws banning the headscarf for teachers (Baden-Württemberg, Bavaria, Berlin, Bremen, Hessen, Lower Saxony, North Rhine-Westphalia, Saarland).</t>
  </si>
  <si>
    <t>DNK</t>
  </si>
  <si>
    <t>Allowed (government harshly criticized call of right-wing party for a nationwide ban on headscarves)</t>
  </si>
  <si>
    <t>ESP</t>
  </si>
  <si>
    <t>Using religious symbols is protected by the Spanish Constitution. There are no examples of teachers having to renounce wearing the veil.</t>
  </si>
  <si>
    <t>FRA</t>
  </si>
  <si>
    <t>Prohibited (Law in 2004 forbids wearing any religious symbols in public, primary and secondary schools)</t>
  </si>
  <si>
    <t>GBR</t>
  </si>
  <si>
    <t>Allowed</t>
  </si>
  <si>
    <t>GHA</t>
  </si>
  <si>
    <t>allowed (no case law, no regulations found)</t>
  </si>
  <si>
    <t>ISR (Other than Law of Return)</t>
  </si>
  <si>
    <t>In Israel, there is no official ban on wearing religious symbols in schools.</t>
  </si>
  <si>
    <t>ITA</t>
  </si>
  <si>
    <t>No known case of a teacher wearing a headscarf. No specific regulation allowing or prohibiting it.</t>
  </si>
  <si>
    <t>&lt;999&gt;</t>
  </si>
  <si>
    <t>JPN</t>
  </si>
  <si>
    <t>Immigrant religious minority teachers in Japan are allowed to wear minority religious symbols. The Constitution prohibits religious activity in public schools.</t>
  </si>
  <si>
    <t>KWT</t>
  </si>
  <si>
    <t>No case of precedence.</t>
  </si>
  <si>
    <t>&lt;999&gt;</t>
  </si>
  <si>
    <t>NLD</t>
  </si>
  <si>
    <t>Allowed (in 2003, Ministery of Education officially stated that the headscarf should be allowed in public education)</t>
  </si>
  <si>
    <t>NOR</t>
  </si>
  <si>
    <t>Allowed (according to Anti-Discrimination Act 2006)</t>
  </si>
  <si>
    <t>NZL</t>
  </si>
  <si>
    <t>Allowed (no case law, no regulations found)</t>
  </si>
  <si>
    <t>POL</t>
  </si>
  <si>
    <t>There are no explicit restrictions on wearing religious symbols in public schools, but there has not been a case of a headscarf-wearing teacher yet.</t>
  </si>
  <si>
    <t>&lt;999&gt;</t>
  </si>
  <si>
    <t>PRT</t>
  </si>
  <si>
    <t>&lt;888&gt;</t>
  </si>
  <si>
    <t>RUS</t>
  </si>
  <si>
    <t>There is no clear and straightforward law that bans wearing headscarf or hijab at schools. However, there have been a number of cases when women were rejected employment because of wearing hijabs.</t>
  </si>
  <si>
    <t>SGP</t>
  </si>
  <si>
    <t>Allowed</t>
  </si>
  <si>
    <t>SWE</t>
  </si>
  <si>
    <t>Allowed</t>
  </si>
  <si>
    <t>TUR</t>
  </si>
  <si>
    <t>In primary and secondary schools the secular state vision which prohibits the wearing clear signs of religious orientation prevails – including the Islamic headscarf.</t>
  </si>
  <si>
    <t>USA</t>
  </si>
  <si>
    <t>-</t>
  </si>
  <si>
    <t>VEN</t>
  </si>
  <si>
    <t>No regulation found, no ban apparent.</t>
  </si>
  <si>
    <t>ZAF</t>
  </si>
  <si>
    <t>No known case of a teacher wearing a headscarf. No specific regulation allowing or prohibiting it.</t>
  </si>
  <si>
    <t>&lt;999&gt;</t>
  </si>
  <si>
    <t>7 Educational rights</t>
  </si>
  <si>
    <t>7.5 Rights of female students to wear religious symbols (cultural difference dimension)</t>
  </si>
  <si>
    <t>Country</t>
  </si>
  <si>
    <t>Year</t>
  </si>
  <si>
    <t>Students allowed to wear headscarf in public schools?</t>
  </si>
  <si>
    <t>Scores 
[prohibited= -1; school variation or no case law= 0; allowed= 1]</t>
  </si>
  <si>
    <t>ARG</t>
  </si>
  <si>
    <t>Allowed (no case law, no regulations found)</t>
  </si>
  <si>
    <t>AUS</t>
  </si>
  <si>
    <t>Allowed</t>
  </si>
  <si>
    <t>AUT</t>
  </si>
  <si>
    <t>Allowed</t>
  </si>
  <si>
    <t>BEL (Wallonia)</t>
  </si>
  <si>
    <t>No general headscarf ban; school variation.</t>
  </si>
  <si>
    <t>No general headscarf ban; school variation.</t>
  </si>
  <si>
    <t>CAN</t>
  </si>
  <si>
    <t>(Supreme Court of Canada even authorized a Sikh boy to wear his kirpan (sword or dagger carried by many Sikhs) to public school in 2006 "taking into account Canadian values based on multiculturalism")</t>
  </si>
  <si>
    <t>CHE</t>
  </si>
  <si>
    <t>Allowed</t>
  </si>
  <si>
    <t>CZE</t>
  </si>
  <si>
    <t>The law does not forbid to wear religious symbols in public schools. There has not been any case law for this matter either.</t>
  </si>
  <si>
    <t>DEU</t>
  </si>
  <si>
    <t>Allowed</t>
  </si>
  <si>
    <t>DNK</t>
  </si>
  <si>
    <t>Allowed</t>
  </si>
  <si>
    <t>ESP</t>
  </si>
  <si>
    <t>Using religious symbols is protected by the Spanish Constitution. There are no examples of students having to renouncing wearing the veil.</t>
  </si>
  <si>
    <t>FRA</t>
  </si>
  <si>
    <t>Law of 2004 bans "signes ostensibles" (ostentatious religious signs) in primary and secondary school.</t>
  </si>
  <si>
    <t>GBR</t>
  </si>
  <si>
    <t>Allowed</t>
  </si>
  <si>
    <t>GHA</t>
  </si>
  <si>
    <t>Allowed</t>
  </si>
  <si>
    <t>ISR (Other than Law of Return)</t>
  </si>
  <si>
    <t>Students are allowed to wear any religious symbols.</t>
  </si>
  <si>
    <t>ITA</t>
  </si>
  <si>
    <t>There is no regulation prohibiting students to wear minority religious simbols in public.</t>
  </si>
  <si>
    <t>JPN</t>
  </si>
  <si>
    <t>In general, students of immigrant religious minority background are allowed to wear religious symbols at school. However, many schools have a dress code, and some items (religious or non-religious) are prohibited by school code.</t>
  </si>
  <si>
    <t>KWT</t>
  </si>
  <si>
    <t>No case of a Christian student wearing religious symbols is known.</t>
  </si>
  <si>
    <t>NLD</t>
  </si>
  <si>
    <t>Allowed</t>
  </si>
  <si>
    <t>NOR</t>
  </si>
  <si>
    <t>Allowed</t>
  </si>
  <si>
    <t>NZL</t>
  </si>
  <si>
    <t>Allowed</t>
  </si>
  <si>
    <t>POL</t>
  </si>
  <si>
    <t>There is no regulation prohibiting students to wear minority religious simbols in public.</t>
  </si>
  <si>
    <t>PRT</t>
  </si>
  <si>
    <t>Allowed</t>
  </si>
  <si>
    <t>RUS</t>
  </si>
  <si>
    <t>There is no clear and straightforward law that bans wearing headscarf or hijab at schools. However, there have been a number of cases when women were rejected employment because of wearing hijabs.</t>
  </si>
  <si>
    <t>SGP</t>
  </si>
  <si>
    <t>Prohibited for all (uniforms).</t>
  </si>
  <si>
    <t>SWE</t>
  </si>
  <si>
    <t>Allowed</t>
  </si>
  <si>
    <t>TUR</t>
  </si>
  <si>
    <t>In primary and secondary schools the secular state vision which prohibits the wearing clear signs of religious orientation prevails – including the Islamic headscarf.</t>
  </si>
  <si>
    <t>USA</t>
  </si>
  <si>
    <t>2003: Muslim girl was suspended from school becaus she was wearing a headscarf, but case was decided in favor of her.</t>
  </si>
  <si>
    <t>VEN</t>
  </si>
  <si>
    <t>No regulation found, no ban apparent.</t>
  </si>
  <si>
    <t>ZAF</t>
  </si>
  <si>
    <t>Allowed</t>
  </si>
  <si>
    <t>7 Educational rights</t>
  </si>
  <si>
    <t>7.6 Mother tongue teaching in public schools (Cultural difference dimension)</t>
  </si>
  <si>
    <t>Country</t>
  </si>
  <si>
    <t>Year</t>
  </si>
  <si>
    <t>Mother-tongue teaching during regular school hours?</t>
  </si>
  <si>
    <t>Fully or largely state funded?</t>
  </si>
  <si>
    <t>Score
[during school hours and state funded =1; outside school hours/state funded or during school hours/not fully state funded =0; only in some regions / local initiatives =-0.5; no MTT or outside and not funded=-1]</t>
  </si>
  <si>
    <t>ARG</t>
  </si>
  <si>
    <t>It exists but is not standard.</t>
  </si>
  <si>
    <t>No</t>
  </si>
  <si>
    <t>AUS</t>
  </si>
  <si>
    <t>1992: Community Languages Element replaces ESP; administered at state level by State Departments and Catholic Education Office; impelemented through Commonwealth block grant; classes are held during school hours as well as after-hours classes.</t>
  </si>
  <si>
    <t>-</t>
  </si>
  <si>
    <t>AUT</t>
  </si>
  <si>
    <t>Formal introduction of MTT in 1992; partly afternoon/partly regular school hours, 2-6 hours a week</t>
  </si>
  <si>
    <t>-</t>
  </si>
  <si>
    <t>BEL (Flanders)</t>
  </si>
  <si>
    <t>MTT project wise during school hours (but only experimental).</t>
  </si>
  <si>
    <t>-</t>
  </si>
  <si>
    <t>BEL (Wallonia)</t>
  </si>
  <si>
    <t>MTT based on bilateral contracts with countries of origin.</t>
  </si>
  <si>
    <t>-</t>
  </si>
  <si>
    <t>CAN</t>
  </si>
  <si>
    <t>1990: federal support for heritage language teaching abolished, establishment of National Heritage Languages Institute.</t>
  </si>
  <si>
    <t>-</t>
  </si>
  <si>
    <t>CHE</t>
  </si>
  <si>
    <t>Cantonal differences; usually outside schools.</t>
  </si>
  <si>
    <t>-</t>
  </si>
  <si>
    <t>CZE</t>
  </si>
  <si>
    <t>There is extensive mother-tongue teaching in the non-Czech languages of traditional national minorities on Czech territory. Some immigrant groups (Ukrainians, Slovaks, Poles, Germans, Bulgarians) overlap with the officially recognised traditional national minority groups. We do not have information to what extent said immigrant groups make use of these rights. Anyway there is no mother tongue teaching specifically designed for immigrants (Vietnamese etc.).</t>
  </si>
  <si>
    <t>Yes</t>
  </si>
  <si>
    <t>DEU</t>
  </si>
  <si>
    <t>MTT on the basis of bilateral agreements (not in the east); partly afternoon (now mostly in regular school hours); up to 5 hours a week.</t>
  </si>
  <si>
    <t>-</t>
  </si>
  <si>
    <t>DNK</t>
  </si>
  <si>
    <t>Obligation to offer MTT has stopped; the state only finances MTT for students from the EU, EEC-countries, the Faeroe Islands and Greenland; municipalities may decide to offer MTT and whether to charge a fee; in 2006, Copenhagen was the last municipality to offer free MTT.</t>
  </si>
  <si>
    <t>Not state funded for third country nationals.</t>
  </si>
  <si>
    <t>ESP</t>
  </si>
  <si>
    <t>There are programs for Portuguese, Moroccan, and Romanian. They are a product of a cooperation agreement, according to which the Spanish government guarantees access to mother-tongue teachers at the expense of the foreign governments. Teachers are appointed by those governments. They take place outside school hours.</t>
  </si>
  <si>
    <t>Yes</t>
  </si>
  <si>
    <t>FRA</t>
  </si>
  <si>
    <t>MTT increasingly during out-of-school hours and in practice conferred to associations rather than state education structures.</t>
  </si>
  <si>
    <t>GBR</t>
  </si>
  <si>
    <t>In England and Wales, MTT can be optional subject in compulsory education; schools can decide on their own.</t>
  </si>
  <si>
    <t>-</t>
  </si>
  <si>
    <t>GHA</t>
  </si>
  <si>
    <t>Schools can organize mother tongue classes, but this depends on the head teachers. Such classes have to be organized outside the regular school timetable and are supported by private groups.</t>
  </si>
  <si>
    <t>no</t>
  </si>
  <si>
    <t>ISR (Other than Law of Return)</t>
  </si>
  <si>
    <t>It is possible to study languages such as Amharic , Russian, Spanish, French etc. However, these features are provided primarily for immigrants who arrive under the "Law of Return".</t>
  </si>
  <si>
    <t>ITA</t>
  </si>
  <si>
    <t>1998 Aliens Act provides that the state shall maintain the language and culture of origin of students. Despite the provision of the law and the Observatory guidelines, there is no regular national or regional program for mother-tongue teaching in public schools.</t>
  </si>
  <si>
    <t>-</t>
  </si>
  <si>
    <t>JPN</t>
  </si>
  <si>
    <t>In general, there is no organized mother-tongue teaching for immigrant children in public schools in Japan. In a few local governments mother-tongue education after school hours are financially supported by local governments</t>
  </si>
  <si>
    <t>KWT</t>
  </si>
  <si>
    <t>No such classes are taught.</t>
  </si>
  <si>
    <t>NLD</t>
  </si>
  <si>
    <t>All state support for MTT abolished.</t>
  </si>
  <si>
    <t>-</t>
  </si>
  <si>
    <t>NOR</t>
  </si>
  <si>
    <t>MTT usually outside school hours and only primary school.</t>
  </si>
  <si>
    <t>-</t>
  </si>
  <si>
    <t>NZL</t>
  </si>
  <si>
    <t>Bilingual education for several Pasifika language groups; during school hours (bilingual schools)  - result of local initiatives.</t>
  </si>
  <si>
    <t>No</t>
  </si>
  <si>
    <t>POL</t>
  </si>
  <si>
    <t>No mother tongue teaching in public schools.</t>
  </si>
  <si>
    <t>PRT</t>
  </si>
  <si>
    <t>No mother tongue teaching in public schools.</t>
  </si>
  <si>
    <t>RUS</t>
  </si>
  <si>
    <t>There is mother-tongue teaching in ethnically heterogenous federal states. These classes, however, are not focussed on immigrants, but on native minorities.</t>
  </si>
  <si>
    <t>Yes</t>
  </si>
  <si>
    <t>SGP</t>
  </si>
  <si>
    <t>Yes</t>
  </si>
  <si>
    <t>Yes</t>
  </si>
  <si>
    <t>SWE</t>
  </si>
  <si>
    <t>Quite extensive MTT teaching in primary and secondary school, mostly during school hours (but not always) and around 60-130 minutes each week.</t>
  </si>
  <si>
    <t>TUR</t>
  </si>
  <si>
    <t>No mother tongue teaching in public schools.</t>
  </si>
  <si>
    <t>USA</t>
  </si>
  <si>
    <t>2002: No Child Left Behind Act, Title III: “Language instruction for limited English proficient children and immigrant children and youth”: native language education is discouraged and rapid teaching of English is encouraged; mother tongue language instruction becomes a transition phase; the aim is therefore to provide temporary support services; act gives parents the choice to enroll their children in a Bilingual Education program, but puts a three year "time-limit" on Bilingual programs. After a student has been in school for three consecutive years, English-only instruction must commence, regardless of the student's English speaking ability.</t>
  </si>
  <si>
    <t>-</t>
  </si>
  <si>
    <t>VEN</t>
  </si>
  <si>
    <t>No mother tongue teaching in public schools.</t>
  </si>
  <si>
    <t>ZAF</t>
  </si>
  <si>
    <t>missing</t>
  </si>
  <si>
    <t>&lt;999&gt;</t>
  </si>
  <si>
    <t>8 Other cultural and religious rights</t>
  </si>
  <si>
    <t>8.1 Cultural requirements for permanent residence (includes requirements for applications for permanent residence through immigration point systems) (Cultural difference dimension)</t>
  </si>
  <si>
    <t>Country</t>
  </si>
  <si>
    <t>Year</t>
  </si>
  <si>
    <t>Language skills</t>
  </si>
  <si>
    <t>Civic knowledge</t>
  </si>
  <si>
    <t>Score
[language and civic knowledge requirement or origin requirement = -1; only one requirement = 0; language knowledge as an advantage in point system = 0.5; no requirements = 1]</t>
  </si>
  <si>
    <t>ARG</t>
  </si>
  <si>
    <t>No</t>
  </si>
  <si>
    <t>No</t>
  </si>
  <si>
    <t>AUS</t>
  </si>
  <si>
    <t>Migration Regulations 1994: good English skills required</t>
  </si>
  <si>
    <t>No</t>
  </si>
  <si>
    <t>AUT</t>
  </si>
  <si>
    <t>Yes (A2, written)</t>
  </si>
  <si>
    <t>Yes (no formal test)</t>
  </si>
  <si>
    <t>BEL (Flanders)</t>
  </si>
  <si>
    <t>Yes but the integration course is not taken into consideration for permanent residence.</t>
  </si>
  <si>
    <t>Yes but the integration course is not taken into consideration for permanent residence.</t>
  </si>
  <si>
    <t>BEL (Wallonia)</t>
  </si>
  <si>
    <t>Yes but the integration course is not taken into consideration for permanent residence.</t>
  </si>
  <si>
    <t>Yes but the integration course is not taken into consideration for permanent residence.</t>
  </si>
  <si>
    <t>CAN</t>
  </si>
  <si>
    <t>Since 1969: language requirements within the point system (categories: reading, writing, speaking, listening).</t>
  </si>
  <si>
    <t>No</t>
  </si>
  <si>
    <t>CHE</t>
  </si>
  <si>
    <t>Yes (A2, but not necessarily a written test)</t>
  </si>
  <si>
    <t>Obligation to take an integration course may be stipulated in an integration agreement. Each Canton determines its own level of difficulty, contents, standards and criteria for exemptions.</t>
  </si>
  <si>
    <t>CZE</t>
  </si>
  <si>
    <t>Yes (A1 of the European Framework)</t>
  </si>
  <si>
    <t>No</t>
  </si>
  <si>
    <t>DEU</t>
  </si>
  <si>
    <t>Yes (B1, written)</t>
  </si>
  <si>
    <t>Yes</t>
  </si>
  <si>
    <t>DNK</t>
  </si>
  <si>
    <t>Yes (written)</t>
  </si>
  <si>
    <t>Yes</t>
  </si>
  <si>
    <t>ESP</t>
  </si>
  <si>
    <t>No</t>
  </si>
  <si>
    <t>No</t>
  </si>
  <si>
    <t>FRA</t>
  </si>
  <si>
    <t>Yes (oral test)</t>
  </si>
  <si>
    <t>No (but obligatory day of civic education)</t>
  </si>
  <si>
    <t>GBR</t>
  </si>
  <si>
    <t>Yes (written)</t>
  </si>
  <si>
    <t>Yes</t>
  </si>
  <si>
    <t>GHA</t>
  </si>
  <si>
    <t>No</t>
  </si>
  <si>
    <t>No</t>
  </si>
  <si>
    <t>ISR (Other than Law of Return)</t>
  </si>
  <si>
    <t>N/a; As a general statement, there is no mechanism for obtaining the right of permanent residence on behalf of foreign workers in Israel. (http://www.lsa-law.com/israel-visa-faqs/) * In general the granting of permanent residence status is at complete discretion of the Minister of the Interiour and thus not covered systematically by law. Exceptions are possible e.g. for christian clergy.</t>
  </si>
  <si>
    <t>N/a</t>
  </si>
  <si>
    <t>&lt;888&gt;</t>
  </si>
  <si>
    <t>ITA</t>
  </si>
  <si>
    <t>No</t>
  </si>
  <si>
    <t>No</t>
  </si>
  <si>
    <t>JPN</t>
  </si>
  <si>
    <t>No</t>
  </si>
  <si>
    <t>No</t>
  </si>
  <si>
    <t>KWT</t>
  </si>
  <si>
    <t>N/a; Kuwait does not grant permanent residence status to foreigners.</t>
  </si>
  <si>
    <t>N/A</t>
  </si>
  <si>
    <t>&lt;888&gt;</t>
  </si>
  <si>
    <t>NLD</t>
  </si>
  <si>
    <t>Yes (CEFR A2, written)</t>
  </si>
  <si>
    <t>Yes</t>
  </si>
  <si>
    <t>NOR</t>
  </si>
  <si>
    <t>Yes (written)</t>
  </si>
  <si>
    <t>Yes</t>
  </si>
  <si>
    <t>NZL</t>
  </si>
  <si>
    <t>Yes (CEFR B2)</t>
  </si>
  <si>
    <t>No</t>
  </si>
  <si>
    <t>POL</t>
  </si>
  <si>
    <t>No</t>
  </si>
  <si>
    <t>No</t>
  </si>
  <si>
    <t>PRT</t>
  </si>
  <si>
    <t>Yes, (CEFR A2)</t>
  </si>
  <si>
    <t>No</t>
  </si>
  <si>
    <t>RUS</t>
  </si>
  <si>
    <t>No</t>
  </si>
  <si>
    <t>No</t>
  </si>
  <si>
    <t>SGP</t>
  </si>
  <si>
    <t>No</t>
  </si>
  <si>
    <t>No</t>
  </si>
  <si>
    <t>SWE</t>
  </si>
  <si>
    <t>No</t>
  </si>
  <si>
    <t>No</t>
  </si>
  <si>
    <t>TUR</t>
  </si>
  <si>
    <t>No</t>
  </si>
  <si>
    <t>-</t>
  </si>
  <si>
    <t>USA</t>
  </si>
  <si>
    <t>No</t>
  </si>
  <si>
    <t>No</t>
  </si>
  <si>
    <t>VEN</t>
  </si>
  <si>
    <t>No</t>
  </si>
  <si>
    <t>No</t>
  </si>
  <si>
    <t>ZAF</t>
  </si>
  <si>
    <t>No</t>
  </si>
  <si>
    <t>No</t>
  </si>
  <si>
    <t>8 Other cultural and religious rights</t>
  </si>
  <si>
    <t>8.2 Allowance of Islamic ritual slaughtering (cultural difference dimension)</t>
  </si>
  <si>
    <t>Country</t>
  </si>
  <si>
    <t>Year</t>
  </si>
  <si>
    <t>Slaughter of animals allowed without prior stunning</t>
  </si>
  <si>
    <t>Conditions to be met (strict/liberal)</t>
  </si>
  <si>
    <t>Score
[1: allowed without further conditions or with the only condition of slaughtering taking place in abattoirs. 0: allowed with some restrictions (regional variation, no export, only local stunning), -1: not allowed; 888 (not applicable) is coded when there is no official regulation regarding Islamic slaugthering  but the Muslim population in the country at that particular point in time is below 20,000]</t>
  </si>
  <si>
    <t>ARG</t>
  </si>
  <si>
    <t>Yes</t>
  </si>
  <si>
    <t>No specific regulations.</t>
  </si>
  <si>
    <t>AUS</t>
  </si>
  <si>
    <t>Yes</t>
  </si>
  <si>
    <t>Unstunned slaughter allowed under 'Approved arrangement' with Australian Quarantine Inspection Service for export services, and State meat authorities for domestic abattoirs.</t>
  </si>
  <si>
    <t>AUT</t>
  </si>
  <si>
    <t>Yes</t>
  </si>
  <si>
    <t>Licensed abattoirs only condition.</t>
  </si>
  <si>
    <t>BEL (Flanders)</t>
  </si>
  <si>
    <t>Yes</t>
  </si>
  <si>
    <t>Royal Decree 1998: ritual slaughtering only permitted on sundays and festivities. Ritual slaughter at home no longer allowed (but many municipalities are tolerant).</t>
  </si>
  <si>
    <t>BEL (Wallonia)</t>
  </si>
  <si>
    <t>Yes</t>
  </si>
  <si>
    <t>Royal Decree 1998: ritual slaughtering only permitted on sundays and festivities. Ritual slaughter at home no longer allowed (but many municipalities are tolerant).</t>
  </si>
  <si>
    <t>CAN</t>
  </si>
  <si>
    <t>Yes</t>
  </si>
  <si>
    <t>For export, slaughterman needs Halal certification.</t>
  </si>
  <si>
    <t>CHE</t>
  </si>
  <si>
    <t>No</t>
  </si>
  <si>
    <t>-</t>
  </si>
  <si>
    <t>CZE</t>
  </si>
  <si>
    <t>Buddhists are the religious minority studied</t>
  </si>
  <si>
    <t>-</t>
  </si>
  <si>
    <t>&lt;888&gt;</t>
  </si>
  <si>
    <t>DEU</t>
  </si>
  <si>
    <t>Yes</t>
  </si>
  <si>
    <t>Strict</t>
  </si>
  <si>
    <t>DNK</t>
  </si>
  <si>
    <t>Yes</t>
  </si>
  <si>
    <t>Licensed abattoirs only condition.</t>
  </si>
  <si>
    <t>ESP</t>
  </si>
  <si>
    <t>Yes</t>
  </si>
  <si>
    <t>Liberal: in recognized abattoirs.</t>
  </si>
  <si>
    <t>FRA</t>
  </si>
  <si>
    <t>Yes</t>
  </si>
  <si>
    <t>Licensed abattoirs only condition.</t>
  </si>
  <si>
    <t>GBR</t>
  </si>
  <si>
    <t>Yes</t>
  </si>
  <si>
    <t>No specific regulations.</t>
  </si>
  <si>
    <t>GHA</t>
  </si>
  <si>
    <t>Yes</t>
  </si>
  <si>
    <t>No specific regulations.</t>
  </si>
  <si>
    <t>ISR (Other than Law of Return)</t>
  </si>
  <si>
    <t>Christians are minority studied</t>
  </si>
  <si>
    <t>&lt;888&gt;</t>
  </si>
  <si>
    <t>ITA</t>
  </si>
  <si>
    <t>Yes</t>
  </si>
  <si>
    <t>No stunning required, liberal conditions.</t>
  </si>
  <si>
    <t>JPN</t>
  </si>
  <si>
    <t>Christians are minority studied</t>
  </si>
  <si>
    <t>&lt;888&gt;</t>
  </si>
  <si>
    <t>KWT</t>
  </si>
  <si>
    <t>Christians are minority studied</t>
  </si>
  <si>
    <t>&lt;888&gt;</t>
  </si>
  <si>
    <t>NLD</t>
  </si>
  <si>
    <t>Yes</t>
  </si>
  <si>
    <t>A law on ritual slaughtering was introduced in 1996. This law regulates how many people may be present, that the animals have to be fixed after the cut, that the instruments need to be kept in good conditions, etc. but does not require stunning or limit export (see: http://wetten.overheid.nl/BWBR0008316/geldigheidsdatum_26-06-2012).</t>
  </si>
  <si>
    <t>NOR</t>
  </si>
  <si>
    <t>No</t>
  </si>
  <si>
    <t>-</t>
  </si>
  <si>
    <t>NZL</t>
  </si>
  <si>
    <t>Yes</t>
  </si>
  <si>
    <t>With head-only stunning, a method that was approved by the Muslim community and meets Muslim standards.</t>
  </si>
  <si>
    <t>POL</t>
  </si>
  <si>
    <t>Yes</t>
  </si>
  <si>
    <t>No stunning required, liberal conditions.</t>
  </si>
  <si>
    <t>PRT</t>
  </si>
  <si>
    <t>Yes</t>
  </si>
  <si>
    <t>Muslims are allowed to slaughter animals according to Islamic rite every Monday in the public slaughterhouse.</t>
  </si>
  <si>
    <t>RUS</t>
  </si>
  <si>
    <t>Yes</t>
  </si>
  <si>
    <t>Liberal: in recognized abattoirs; sometimes even at home.</t>
  </si>
  <si>
    <t>SGP</t>
  </si>
  <si>
    <t>Hindus are minority studied</t>
  </si>
  <si>
    <t>&lt;888&gt;</t>
  </si>
  <si>
    <t>SWE</t>
  </si>
  <si>
    <t>No</t>
  </si>
  <si>
    <t>-</t>
  </si>
  <si>
    <t>TUR</t>
  </si>
  <si>
    <t>Christians are minority studied</t>
  </si>
  <si>
    <t>&lt;888&gt;</t>
  </si>
  <si>
    <t>USA</t>
  </si>
  <si>
    <t>Yes</t>
  </si>
  <si>
    <t>No specific regulations.</t>
  </si>
  <si>
    <t>VEN</t>
  </si>
  <si>
    <t>Yes</t>
  </si>
  <si>
    <t>No specific regulations.</t>
  </si>
  <si>
    <t>ZAF</t>
  </si>
  <si>
    <t>Yes</t>
  </si>
  <si>
    <t>No specific regulations.</t>
  </si>
  <si>
    <t>8 Other cultural and religious rights</t>
  </si>
  <si>
    <t>8.3 Allowance of Islamic/Christian call to prayer (cultural difference dimension)</t>
  </si>
  <si>
    <t>Country</t>
  </si>
  <si>
    <t>Year</t>
  </si>
  <si>
    <t>Allowance of Islamic/Christian call to prayer</t>
  </si>
  <si>
    <t>Score
[no practice on local level =-1; practiced, but limited to noon and/or not widespread =0; widely practiced or national provision=1; 888 (not applicable) is coded when there is no information on the call to prayer being allowed but the religious minority population in the country at that particular point in time is below 20,000]</t>
  </si>
  <si>
    <t>ARG</t>
  </si>
  <si>
    <t>Not practiced because of low numbers.</t>
  </si>
  <si>
    <t>AUS</t>
  </si>
  <si>
    <t>In Victoria, the azan is not permitted outside on loudspeakers but
inside the mosque as long as the neighbours aren't being disturbed; Queensland: Azan via loudspeakers is practiced and there don't seem to be problems, the communities are usually considerate.</t>
  </si>
  <si>
    <t>AUT</t>
  </si>
  <si>
    <t>Only the Vienna mosque allows for the call on Friday noon and rare other occasions with loudspeakers.</t>
  </si>
  <si>
    <t>BEL (Flanders)</t>
  </si>
  <si>
    <t>Forbidden or exceptional with strict volume restrictions.</t>
  </si>
  <si>
    <t>BEL (Wallonia)</t>
  </si>
  <si>
    <t>Forbidden or exceptional with strict volume restrictions.</t>
  </si>
  <si>
    <t>CAN</t>
  </si>
  <si>
    <t>No specific national regulations exist but call for prayer via loudspeakers practiced in at least three Canadian mosques.</t>
  </si>
  <si>
    <t>CHE</t>
  </si>
  <si>
    <t>Only Geneva mosque, but strict volume restrictions.</t>
  </si>
  <si>
    <t>CZE</t>
  </si>
  <si>
    <t>Buddhists were the religious minority studied</t>
  </si>
  <si>
    <t>&lt;888&gt;</t>
  </si>
  <si>
    <t>DEU</t>
  </si>
  <si>
    <t>In a few localities, e.g. Düren and in two Islamic communities in Duisburg, the call for prayer is practiced.</t>
  </si>
  <si>
    <t>DNK</t>
  </si>
  <si>
    <t>Not practiced because of low numbers.</t>
  </si>
  <si>
    <t>ESP</t>
  </si>
  <si>
    <t>No restrictions.</t>
  </si>
  <si>
    <t>FRA</t>
  </si>
  <si>
    <t>Not practiced because of low numbers.</t>
  </si>
  <si>
    <t>GBR</t>
  </si>
  <si>
    <t>In few localities (Halifax (since 1980), Birmingham (since 1986), Glouocester (only Ramadan)) call to prayer is practiced with restrictions on volume and frequency.</t>
  </si>
  <si>
    <t>GHA</t>
  </si>
  <si>
    <t>There are no restrictions on call to prayer and Christian church bells.</t>
  </si>
  <si>
    <t>ISR (Other than Law of Return)</t>
  </si>
  <si>
    <t>Church bells are allowed.</t>
  </si>
  <si>
    <t>ITA</t>
  </si>
  <si>
    <t>The law does not regulate the Islamic call to prayer in public places. Unclear wether the azan is practiced or not.</t>
  </si>
  <si>
    <t>&lt;999&gt;</t>
  </si>
  <si>
    <t>JPN</t>
  </si>
  <si>
    <t>Christian church bells are allowed in Japan. Volume regulations are applied to Christian church bells as same level as to Buddhism temple bells in every local government.</t>
  </si>
  <si>
    <t>KWT</t>
  </si>
  <si>
    <t>Depends on the status of the denomination concernend. 7 denominations are recognized and enjoy priviliges over other Christian and all Non-Christian/Non-Islamic beliefs. Churches outside of the seven recognized denominations are prohibited from displaying exterior signs, including a cross or the congregation's name, or engaging in other public activities, such as ringing bells.</t>
  </si>
  <si>
    <t>NLD</t>
  </si>
  <si>
    <t>Widespread practice.</t>
  </si>
  <si>
    <t>NOR</t>
  </si>
  <si>
    <t>2001 parliamentary decision: call for prayer possible if not exceeding 60 decibel, only on Fridays, no longer than 3 min; no need for prior approval from municipality.</t>
  </si>
  <si>
    <t>NZL</t>
  </si>
  <si>
    <t>Not allowed.</t>
  </si>
  <si>
    <t>POL</t>
  </si>
  <si>
    <t>The law does not regulate the Islamic call to prayer in public places. However, it is not practiced.</t>
  </si>
  <si>
    <t>PRT</t>
  </si>
  <si>
    <t>There is no law which forbids it but it is not practiced</t>
  </si>
  <si>
    <t>&lt;888&gt;</t>
  </si>
  <si>
    <t>RUS</t>
  </si>
  <si>
    <t>No restrictions.</t>
  </si>
  <si>
    <t>SGP</t>
  </si>
  <si>
    <t>Hindus are the religious minority</t>
  </si>
  <si>
    <t>&lt;888&gt;</t>
  </si>
  <si>
    <t>°</t>
  </si>
  <si>
    <t>SWE</t>
  </si>
  <si>
    <t>Not practiced</t>
  </si>
  <si>
    <t>TUR</t>
  </si>
  <si>
    <t>Issues such as  ringing church bells or other ritual related questions are not regulated centrally by a law in Turkey The responsibility is with the lower level governmental representatives. There is no consistent framework for that practice. Bell ringing is practiced in areas with a significant share of Christians.</t>
  </si>
  <si>
    <t>USA</t>
  </si>
  <si>
    <t>2004: city of Hamtramck, Michigan has decided to permit a mosque to broadcast by loudspeaker the "Muslim call to prayer" 5 times a day by amending a noise ordinance; call to prayer also practiced in mosques Detroit and Dearborn.</t>
  </si>
  <si>
    <t>VEN</t>
  </si>
  <si>
    <t>No ban and practised.</t>
  </si>
  <si>
    <t>ZAF</t>
  </si>
  <si>
    <t>Allowed</t>
  </si>
  <si>
    <t>8 Other cultural and religious rights</t>
  </si>
  <si>
    <t>8.4 Number of religious minority buildings with distinctive architecture? (e.g. for mosques: with minaret) (Cultural difference dimension)</t>
  </si>
  <si>
    <t>Country</t>
  </si>
  <si>
    <t>Year</t>
  </si>
  <si>
    <t>How many religious minority buildings with distinctive architecture are there?</t>
  </si>
  <si>
    <t>Score
[none=-1; 1-5 per 500 000 religious minority members=0: more than 5 per 500 000 religious minority members=1; 888 (not applicable) is coded when there is no minority religious building with dístinctive architecture but the religious minority population in the country at that particular point in time is below 20,000]</t>
  </si>
  <si>
    <t>ARG</t>
  </si>
  <si>
    <t>3 (Mosque with minaret)</t>
  </si>
  <si>
    <t>AUS</t>
  </si>
  <si>
    <t>The AFIC lists 187 mosques</t>
  </si>
  <si>
    <t>AUT</t>
  </si>
  <si>
    <t>2 (second one in Telfs (Tirol) in 2006)</t>
  </si>
  <si>
    <t>BEL (Flanders)</t>
  </si>
  <si>
    <t>Less than a dozen (Report by the International Helsinki Federation for Human Rights).</t>
  </si>
  <si>
    <t>BEL (Wallonia)</t>
  </si>
  <si>
    <t>Less than a dozen (Report by the International Helsinki Federation for Human Rights).</t>
  </si>
  <si>
    <t>CAN</t>
  </si>
  <si>
    <t>There are at least 6 distinctive mosques.</t>
  </si>
  <si>
    <t>CHE</t>
  </si>
  <si>
    <t>3 (Mosque with minaret; Zurich, Geneva, Winterthur)</t>
  </si>
  <si>
    <t>CZE</t>
  </si>
  <si>
    <t>DEU</t>
  </si>
  <si>
    <t>ca. 160 (Mosque with minaret; Stern.de 24.9.2008 "Moscheen in Deutschland"; 40, moscheesuche.de)</t>
  </si>
  <si>
    <t>DNK</t>
  </si>
  <si>
    <t>ESP</t>
  </si>
  <si>
    <t>11 (Mosques with minaret)</t>
  </si>
  <si>
    <t>FRA</t>
  </si>
  <si>
    <t>15 (Mosque with minaret; ministerial information)</t>
  </si>
  <si>
    <t>GBR</t>
  </si>
  <si>
    <t>approx. 1500 (Mosque with minaret)</t>
  </si>
  <si>
    <t>GHA</t>
  </si>
  <si>
    <t>No known statistics, given the large Muslim population, structures can appear as long as they have ownership over the land.</t>
  </si>
  <si>
    <t>ISR (Other than Law of Return)</t>
  </si>
  <si>
    <t>There are  many churches of different orthodox denominations in Israel, some of them historic some of them new. Russian immigrants often join the parishes of  Greek Orthodoxy.</t>
  </si>
  <si>
    <t>ITA</t>
  </si>
  <si>
    <t>2: in Segrate (1988) and in Rome (1995). The latter is the largest in Europe. In 2013, two new mosques with minarets were inaugurated in Ravenna and Albenga</t>
  </si>
  <si>
    <t>JPN</t>
  </si>
  <si>
    <t>7000 churches, approx.; unknown to what extent they are discernable places of worship</t>
  </si>
  <si>
    <t>KWT</t>
  </si>
  <si>
    <t>There is no specific law banning the establishment of non-Muslim places of worship; however, in practice the few groups that applied for licenses to build new places of worship were denied permission. However, there are several proper church-buildings, belonging to one of the recognized denominations.</t>
  </si>
  <si>
    <t>NLD</t>
  </si>
  <si>
    <t>20 (Mosque with minaret, approx.)</t>
  </si>
  <si>
    <t>NOR</t>
  </si>
  <si>
    <t>2 (second one in 2006 in Oslo)</t>
  </si>
  <si>
    <t>NZL</t>
  </si>
  <si>
    <t>6+ (Mosque with minaret)</t>
  </si>
  <si>
    <t>POL</t>
  </si>
  <si>
    <t>3 (Mosque with minaret)</t>
  </si>
  <si>
    <t>PRT</t>
  </si>
  <si>
    <t>2 (Mosque with minaret)</t>
  </si>
  <si>
    <t>RUS</t>
  </si>
  <si>
    <t>Exact numbers are hard to calculate. However, there is strong media attention to the shortage of adequate religious infrastrucutre for Muslims in mostly Christian regions. E.g. in Moscow there are less than 2 proper mosques per 500 000 Muslims.</t>
  </si>
  <si>
    <t>SGP</t>
  </si>
  <si>
    <t>36+ (Hindu temple)</t>
  </si>
  <si>
    <t>SWE</t>
  </si>
  <si>
    <t>6 (Mosque with minaret)</t>
  </si>
  <si>
    <t>TUR</t>
  </si>
  <si>
    <t>Issues such as building a church with a recognizable architecture are not regulated centrally by a law in Turkey. There are a number of Christian churches, also newly built, in Turkey</t>
  </si>
  <si>
    <t>&lt;999&gt;</t>
  </si>
  <si>
    <t>USA</t>
  </si>
  <si>
    <t>1209+ (Mosque with minaret)</t>
  </si>
  <si>
    <t>VEN</t>
  </si>
  <si>
    <t>2+ (Mosques with minaret; Porlamar, Caracas)</t>
  </si>
  <si>
    <t>ZAF</t>
  </si>
  <si>
    <t>6+ (Mosque with minaret)
The first mosque Auwal mosque came into existence in 1798.</t>
  </si>
  <si>
    <t>8 Other cultural and religious rights</t>
  </si>
  <si>
    <t>8.5 Existence of religious minority cemeteries (cultural difference dimension)</t>
  </si>
  <si>
    <t>Country</t>
  </si>
  <si>
    <t>Year</t>
  </si>
  <si>
    <t>Seperate Sections on public cemeteries?</t>
  </si>
  <si>
    <t>Score
[no cemeteries/ seperate sections=-1; no cemetery but seperate sections=0; seperate cemetery=1]</t>
  </si>
  <si>
    <t>ARG</t>
  </si>
  <si>
    <t>Separate Muslim sections are not possible on public cemeteries.</t>
  </si>
  <si>
    <t>AUS</t>
  </si>
  <si>
    <t>There are Muslim cemeteries, but it is unclear in which year the first one was opened, e.g. there is a Muslim cemetery in Sydney's suburb Lakemba.</t>
  </si>
  <si>
    <t>AUT</t>
  </si>
  <si>
    <t>Muslim cemetery in Vienna since October 2008.</t>
  </si>
  <si>
    <t>BEL (Flanders)</t>
  </si>
  <si>
    <t>20 sections approx.</t>
  </si>
  <si>
    <t>BEL (Wallonia)</t>
  </si>
  <si>
    <t>20 sections approx.</t>
  </si>
  <si>
    <t>CAN</t>
  </si>
  <si>
    <t>5 (2004: work begins to construct Ottawa Muslim Cemetery (opened 2009))</t>
  </si>
  <si>
    <t>CHE</t>
  </si>
  <si>
    <t>8 (Separate sections in Geneva, 2007, Luzern, 2007, La-Chaux-de-Fonds, 2003)</t>
  </si>
  <si>
    <t>CZE</t>
  </si>
  <si>
    <t>There are several sections for Buddhists and Muslims on public cemeteries. Legally speaking both groups could open their own public or private cemetery but they have not done so.</t>
  </si>
  <si>
    <t>DEU</t>
  </si>
  <si>
    <t>About 200 separate sections and burial places for Muslims on public cemeteries. Separate cemetery only for historical reasons, not in use anymore (Berlin - Columbia Damm);.</t>
  </si>
  <si>
    <t>DNK</t>
  </si>
  <si>
    <t>15 (First Muslim cemetery inaugurated in 2006; in fifteen different cities, Muslims can be buried in special sections)</t>
  </si>
  <si>
    <t>ESP</t>
  </si>
  <si>
    <t>FRA</t>
  </si>
  <si>
    <t>New separate sections opened (e.g. Lyon) but with only small numbers of burial places and only with the permission of the Ministry of Interior (neutrality of cemeteries theoretically restricts creation of confessional divisions); there are currently about 88 ‘carrés musulmans’ all over France; the Bobigny cemetery was transferred from private to public status in 1997</t>
  </si>
  <si>
    <t>GBR</t>
  </si>
  <si>
    <t>Islamic burial practice has not been impeded, and there are sections in public cemeteries for Muslims as well as several that are wholly Muslim (Euro-Islam).</t>
  </si>
  <si>
    <t>GHA</t>
  </si>
  <si>
    <t>Cemeteries are decided between Muslim communities and traditional chiefs. There are many minority sections or cemetaries.</t>
  </si>
  <si>
    <t>ISR (Other than Law of Return)</t>
  </si>
  <si>
    <t>Almost all Jewish cemeteries have a non-Jewish sector. Most of those who are neither Jews nor Arabs are buried on these sectors. Christians-migrants can be buried on any non-Jewish (mostly private) cemetery.</t>
  </si>
  <si>
    <t>ITA</t>
  </si>
  <si>
    <t>18 out of 21 regions in Italy have separate cemeteries for Muslim minorities and separate sections on general cementieries.</t>
  </si>
  <si>
    <t>JPN</t>
  </si>
  <si>
    <t>In the 18th and 19th century, foreigners’ cemeteries were established (http://en.wikipedia.org/wiki/Foreign_cemeteries_in_Japan) for often famous foreign residents, and their majority was Christian but there were small numbers of Jewish, Muslim, Buddhist and so on. There is not a new separate cemetery and the old ones are not used for new burials.</t>
  </si>
  <si>
    <t>KWT</t>
  </si>
  <si>
    <t>There are several non-Muslim cemetaries in Kuwait.</t>
  </si>
  <si>
    <t>NLD</t>
  </si>
  <si>
    <t>45 seperate sections, approx. Seperate cemetery planned in Amsterdam (not opened yet).</t>
  </si>
  <si>
    <t>NOR</t>
  </si>
  <si>
    <t>There are about 24 sections (e.g. Alfaset, Gamle­byen,
Høybraten and Klemetsrud).</t>
  </si>
  <si>
    <t>NZL</t>
  </si>
  <si>
    <t>1 (Muslim section at Waikumete Cemetery established in 1963)</t>
  </si>
  <si>
    <t>POL</t>
  </si>
  <si>
    <t>There are a number of muslim cemeteries (e.g. the Muzułmański Cmentarz Tatarski in Warsaw which is still in use). Religious groups are required to allow other sects seperate sections on "their" cemeteries if the minority groups do not have their own cemetery in the respective locality.</t>
  </si>
  <si>
    <t>PRT</t>
  </si>
  <si>
    <t>There are Muslim section in a variety of cemeteries in Portugal.</t>
  </si>
  <si>
    <t>RUS</t>
  </si>
  <si>
    <t>There are Muslim sections on cemeteries, but they are let at prohibitive prices.</t>
  </si>
  <si>
    <t>SGP</t>
  </si>
  <si>
    <t>The central burial ground - The Choa Chu Kang Cemetery Complex - has separate sections for all religious groups, including Hindus. See http://www.nea.gov.sg/passesaway/burial.htm</t>
  </si>
  <si>
    <t>SWE</t>
  </si>
  <si>
    <t>10, approx.</t>
  </si>
  <si>
    <t>TUR</t>
  </si>
  <si>
    <t>There are a number of Christian cemeteries. Municipalities have the right to establish cemeteries/sections for religious minorities.</t>
  </si>
  <si>
    <t>USA</t>
  </si>
  <si>
    <t>8 cemetries listed (whereas sometimes, the Muslim cemetery is only part of a Christian cemetry).</t>
  </si>
  <si>
    <t>VEN</t>
  </si>
  <si>
    <t>There seem to be none.</t>
  </si>
  <si>
    <t>ZAF</t>
  </si>
  <si>
    <t>At least in the 3 urban centers where most Muslims live, specific Muslim cemeteries and/or sections exist (Durban, Johannesburg, Cape Town).</t>
  </si>
  <si>
    <t>8 Other cultural and religious rights</t>
  </si>
  <si>
    <t>8.6 Allowance of specific religious burial practices (e.g. burial without a coffin) (cultural difference dimension)</t>
  </si>
  <si>
    <t>Country</t>
  </si>
  <si>
    <t>year</t>
  </si>
  <si>
    <t>Allowance to bury according to religious minority burial rites?</t>
  </si>
  <si>
    <t>Score
[-1: not allowed; 0: partly allowed or no real regulation; 1: allowed]</t>
  </si>
  <si>
    <t>ARG</t>
  </si>
  <si>
    <t>Allowed</t>
  </si>
  <si>
    <t>AUS</t>
  </si>
  <si>
    <t>Muslims are buried in separate sections specifically for Muslims and full Islamic rites are carried out; e.g at Brisbane.</t>
  </si>
  <si>
    <t>AUT</t>
  </si>
  <si>
    <t>A coffin is prerogative.</t>
  </si>
  <si>
    <t>BEL (Flanders)</t>
  </si>
  <si>
    <t>Officially allowed by decree since 2004 in the Flemish Community.</t>
  </si>
  <si>
    <t>BEL (Wallonia)</t>
  </si>
  <si>
    <t>Not allowed</t>
  </si>
  <si>
    <t>CAN</t>
  </si>
  <si>
    <t>Several Muslim burial services explain on their website that the burial takes place according to the Islamic Sharia.</t>
  </si>
  <si>
    <t>CHE</t>
  </si>
  <si>
    <t>Partly allowed on Muslim separate sections.</t>
  </si>
  <si>
    <t>CZE</t>
  </si>
  <si>
    <t>Buddhists are the religious minority studied.</t>
  </si>
  <si>
    <t>&lt;888&gt;</t>
  </si>
  <si>
    <t>DEU</t>
  </si>
  <si>
    <t>More federal States liberalized burial rules (Lower Saxony (2005), North-Rhine-Westphalia (2003), Rhineland-Palatinate, Saarland (2003), Schleswig-Holstein (2005), Saxony,  and Thuringia (2004)).</t>
  </si>
  <si>
    <t>DNK</t>
  </si>
  <si>
    <t>The newly established Muslim burial ground at Brøndby has a standing approval for non-coffin burials.</t>
  </si>
  <si>
    <t>ESP</t>
  </si>
  <si>
    <t>No restrictions on religious burial practices.</t>
  </si>
  <si>
    <t>FRA</t>
  </si>
  <si>
    <t>Not allowed</t>
  </si>
  <si>
    <t>GBR</t>
  </si>
  <si>
    <t>Partly allowed</t>
  </si>
  <si>
    <t>GHA</t>
  </si>
  <si>
    <t>Yes, religious minorities may follow their own rites.</t>
  </si>
  <si>
    <t>ISR (Other than Law of Return)</t>
  </si>
  <si>
    <t>Since the period of the English mandate in Palestine every religious group takes care of religious services separately.</t>
  </si>
  <si>
    <t>ITA</t>
  </si>
  <si>
    <t>Burial in Italy is only admitted with a coffin.</t>
  </si>
  <si>
    <t>JPN</t>
  </si>
  <si>
    <t>Cremation is prevailing  but burial is permitted under certain conditions, but may be prohibited in certain regions.</t>
  </si>
  <si>
    <t>KWT</t>
  </si>
  <si>
    <t>Cremation is forbidden</t>
  </si>
  <si>
    <t>NDL</t>
  </si>
  <si>
    <t>Allowed</t>
  </si>
  <si>
    <t>NOR</t>
  </si>
  <si>
    <t>Not allowed</t>
  </si>
  <si>
    <t>NZL</t>
  </si>
  <si>
    <t>Allowed (probably at least since opening of first cemetery section in 1963)</t>
  </si>
  <si>
    <t>POL</t>
  </si>
  <si>
    <t>No restrictions on religious burial practices.</t>
  </si>
  <si>
    <t>PRT</t>
  </si>
  <si>
    <t>Partly allowed on Muslim separate sections.</t>
  </si>
  <si>
    <t>&lt;888&gt;</t>
  </si>
  <si>
    <t>RUS</t>
  </si>
  <si>
    <t>No restrictions on religious burial practices.</t>
  </si>
  <si>
    <t>SGP</t>
  </si>
  <si>
    <t>No restrictions on religious burial practices.</t>
  </si>
  <si>
    <t>SWE</t>
  </si>
  <si>
    <t>Allowed</t>
  </si>
  <si>
    <t>TUR</t>
  </si>
  <si>
    <t>Yes, religious minorities may follow their own rites.</t>
  </si>
  <si>
    <t>USA</t>
  </si>
  <si>
    <t>Not allowed</t>
  </si>
  <si>
    <t>VEN</t>
  </si>
  <si>
    <t>No regulation found, no ban apparent.</t>
  </si>
  <si>
    <t>ZAF</t>
  </si>
  <si>
    <t>Allowed</t>
  </si>
  <si>
    <t>8 Other cultural and religious rights</t>
  </si>
  <si>
    <t>8.7 Programs in Immigrants language in Public Broadcasting (cultural difference dimension)</t>
  </si>
  <si>
    <t>Country</t>
  </si>
  <si>
    <t>Year</t>
  </si>
  <si>
    <t>Public TV-Broadcasting directed towards immigrants in immigrant languages?
[yes (1) / only one or very few selected languages (0.5) / no (0)]</t>
  </si>
  <si>
    <t>Public Radio Broadcasting directed towards immigrants in immigrant languages 
[yes (1)/ only one or very few selected languages (0.5) / no (0)]</t>
  </si>
  <si>
    <t>TV: How much time devoted?
[regularly (1); seldom/ irregular (0.5); none (0)]</t>
  </si>
  <si>
    <t>RADIO: How much time devoted? 
[whole station (1); some programms (0.5); none (0)]</t>
  </si>
  <si>
    <t>Points 
(sum)</t>
  </si>
  <si>
    <t>Score
[no points =-1;1-1.5 points=-0.5; 2-2.5 points= 0; 3-3.5 points =0.5; 4 points =1]</t>
  </si>
  <si>
    <t>ARG</t>
  </si>
  <si>
    <t>N/a</t>
  </si>
  <si>
    <t>N/a</t>
  </si>
  <si>
    <t>AUS</t>
  </si>
  <si>
    <t>Government funded 'Special Broadcasting Service' (SBB) provides range of non-English language prorams with subtitles and broadcast satellite news in 15 languages. (1)</t>
  </si>
  <si>
    <t>Government as well as government subisidized radio stations transmit programs in more than 60 languages. (1)</t>
  </si>
  <si>
    <t>Regular programs (1)</t>
  </si>
  <si>
    <t>AUT</t>
  </si>
  <si>
    <t>0 (Independent migrant radio programs emerge, but are financed via project money and not via public subsidies)</t>
  </si>
  <si>
    <t>N/a</t>
  </si>
  <si>
    <t>N/a</t>
  </si>
  <si>
    <t>BEL (Flanders)</t>
  </si>
  <si>
    <t>BEL (Wallonia)</t>
  </si>
  <si>
    <t>CAN</t>
  </si>
  <si>
    <t>OMNI.2 provides programming in 20 additional languages, for 22 more ethnocultural groups, and airs no less than 70% of its total programming in these languages. OMNI.1 now principally serves the local European, Latino and Caribbean communities, while OMNI.2's programming reflects the local Pan Asian and African population. (1)</t>
  </si>
  <si>
    <t>CBC/Radio-Canada offers programming in English, French and eight Aboriginal languages on its domestic radio service; in nine languages on its international radio service and in eight languages on its Web-based radio service RCI Viva, a service for recent and aspiring immigrants to Canada. (1)</t>
  </si>
  <si>
    <t>Regularly (1)</t>
  </si>
  <si>
    <t>Some programs (0.5)</t>
  </si>
  <si>
    <t>CHE</t>
  </si>
  <si>
    <t>0.5 (local "free radios" in Switzerland receive some state money (so called "fee splitting") and they have a variety of programs in other languages)</t>
  </si>
  <si>
    <t>Regular programs (0.5)</t>
  </si>
  <si>
    <t>CZE</t>
  </si>
  <si>
    <t>DEU</t>
  </si>
  <si>
    <t>1 (Cosmo TV (originally Babylon))</t>
  </si>
  <si>
    <t>1 (Radio Multikulti closed down in 2008; instead Funkhaus Europa in Berlin and West German Broadcasting)</t>
  </si>
  <si>
    <t>Regularly (few hours a week) (1)</t>
  </si>
  <si>
    <t>Radio station (1)</t>
  </si>
  <si>
    <t>DNK</t>
  </si>
  <si>
    <t>1 (Public service contract between DR and the Danish Minister for Culture states that DR shall provide news, based on the Danish news profile, in the languages most commonly used by resident immigrants and refugees, such as English, Arabic, Somali, Urdu, Turkish and southern Slavic (before: policy ruled out televised news in minority languages))</t>
  </si>
  <si>
    <t>1 (Radio broadcasts in minority language; but political rhetoric begins to emphasize assimilation into the mainstream)</t>
  </si>
  <si>
    <t>Regional TV station and regular emission on DR. (1)</t>
  </si>
  <si>
    <t>No weekly programms, but daily news bulletin of five minutes duration; programs removed from FM channels to MW frequencies (0.5)</t>
  </si>
  <si>
    <t>ESP</t>
  </si>
  <si>
    <t>FRA</t>
  </si>
  <si>
    <t>N/a</t>
  </si>
  <si>
    <t>N/a</t>
  </si>
  <si>
    <t>GBR</t>
  </si>
  <si>
    <t>0 (APU closed down in 2008)</t>
  </si>
  <si>
    <t>1 (Asian Network goes national in 2000; besides BBC Asian Network and BBC World Service, mainstream media’s content does not particularly address minority audiences and it is almost never in minority languages)</t>
  </si>
  <si>
    <t>N/a</t>
  </si>
  <si>
    <t>GHA</t>
  </si>
  <si>
    <t>GTV- 1. This week in French- A compilation of events in the week done in French, it airs once a week on Fridays for 30 minutes.
           2. News in Hausa- Fridays- 30 minutes. (0.5)</t>
  </si>
  <si>
    <t>UNIIQ FM (serving Accra) – Friday Magazine Program in Hausa- 1 hour (0.5)</t>
  </si>
  <si>
    <t>ISR (Other than Law of Return)</t>
  </si>
  <si>
    <t>ITA</t>
  </si>
  <si>
    <t>RAI offered programs focussing on multiethnic information also in arabic through the channel RAI MED (1)</t>
  </si>
  <si>
    <t>JPN</t>
  </si>
  <si>
    <t>1 (radio programs on news in English for 30 minutes a day) (0.5)</t>
  </si>
  <si>
    <t>KWT</t>
  </si>
  <si>
    <t>NDL</t>
  </si>
  <si>
    <t>1 (Local Immigrant Radio stations accross the country)</t>
  </si>
  <si>
    <t>N/a</t>
  </si>
  <si>
    <t>Radio stations (1)</t>
  </si>
  <si>
    <t>NOR</t>
  </si>
  <si>
    <t>0 (Migrapolis only in Norwegian and directed at majority also; NRK stopped 15-minute foreign language broadcasts)</t>
  </si>
  <si>
    <t>1 (Local radio broadcasts in immigrant language)</t>
  </si>
  <si>
    <t>N/a</t>
  </si>
  <si>
    <t>Regularly (0.5)</t>
  </si>
  <si>
    <t>NZL</t>
  </si>
  <si>
    <t>Triangle Community Television (1998); TNews --&gt; news show for the Tongan community; Pasefi ka Nius --&gt; mix of entertainment and news and magazine stories from New Zealand and Samoa; Fiji One News from Suva also feature in Indo-Fijian programs on Triangle (0.5)</t>
  </si>
  <si>
    <t>Radio Samoa in Auckland; Samoa Capital Radio in Wellington, mostly in Samoan; Chinese Radio (only Chinese radio channel broadcasting solely in Mandarin, based in Auckland, founded by World TV in 2004) (0.5)</t>
  </si>
  <si>
    <t>Radio station (1)</t>
  </si>
  <si>
    <t>POL</t>
  </si>
  <si>
    <t>PRT</t>
  </si>
  <si>
    <t>0 (Programs do not broadcast in immigrant language</t>
  </si>
  <si>
    <t>0 (Programs do not broadcast in immigrant language)</t>
  </si>
  <si>
    <t>missing</t>
  </si>
  <si>
    <t>RUS</t>
  </si>
  <si>
    <t>SGP</t>
  </si>
  <si>
    <t>Only broadcasting in English and in one of the four national languages.</t>
  </si>
  <si>
    <t>Only broadcasting in English and in one of the four national languages</t>
  </si>
  <si>
    <t>N/a</t>
  </si>
  <si>
    <t>N/a</t>
  </si>
  <si>
    <t>SWE</t>
  </si>
  <si>
    <t>Sveriges Radio International produces programs in nine languages: Albanian, Arabic, Assyrian/Aramaic, Bosnian/Croatian/Serbian, English, Farsi, Kurdish and Somali. Merhaba (turkish programm) started in 1976. (1)</t>
  </si>
  <si>
    <t>N/a</t>
  </si>
  <si>
    <t>For foreign language broadcasts, Swedish Radio takes into account the size of the language group, how many people speak the language as their mother tongue and cross-over language, the number of years in Sweden, and the time of arrival. (1)</t>
  </si>
  <si>
    <t>TUR</t>
  </si>
  <si>
    <t>USA</t>
  </si>
  <si>
    <t>Public Broadcasting Act establishes the Corporation for Public Broadcasting which also provides "grants (…) for assistance to stations that broadcast programs in languages other than English"; mostly on the local level. E.g. several programs in Spanish (1)</t>
  </si>
  <si>
    <t>Public Broadcasting Act provides funds for radio stations; there are several local radio stations that produce programs in immigrant language. (1)</t>
  </si>
  <si>
    <t>Regularly (1)</t>
  </si>
  <si>
    <t>Some programs (0.5)</t>
  </si>
  <si>
    <t>VEN</t>
  </si>
  <si>
    <t>According to Wikipedia there is Al-Jazeera, LBC Sat, a Lebanese channel; and more recently, MBC and ART, two Saudi Arabian channel, but no national channels (0)</t>
  </si>
  <si>
    <t>According to Wikipedia there is Al-Jazeera, LBC Sat, a Lebanese channel; and more recently, MBC and ART, two Saudi Arabian channel, but no national channels (0)</t>
  </si>
  <si>
    <t>None (0)</t>
  </si>
  <si>
    <t>None (0)</t>
  </si>
  <si>
    <t>ZAF</t>
  </si>
  <si>
    <t>missing</t>
  </si>
  <si>
    <t>missing</t>
  </si>
  <si>
    <t>&lt;999&gt;</t>
  </si>
  <si>
    <t>8 Other cultural and religious rights</t>
  </si>
  <si>
    <t>8.8 Religious minority religious programs in Public Broadcasting (cultural difference dimension)</t>
  </si>
  <si>
    <t>Country</t>
  </si>
  <si>
    <t>Year</t>
  </si>
  <si>
    <t>Are there Religious Minority religious programs on public Radio and/or TV?</t>
  </si>
  <si>
    <t>Remarks</t>
  </si>
  <si>
    <t>Score
[yes=1,not primarily directed at Religious Minority=0; no=-1; 888 (not applicable) is coded when the religious minority population in the country at that particular point in time is below 20,000]</t>
  </si>
  <si>
    <t>ARG</t>
  </si>
  <si>
    <t>No</t>
  </si>
  <si>
    <t>AUS</t>
  </si>
  <si>
    <t>No shows in public broadcasting. "Salam Café" is a Muslim-produced television sketch comedy and panel discussion program that was broadcasted from 2005-2007 by the independent public access television Channel 31, a local-community television in Melbourne; no religious programs found.</t>
  </si>
  <si>
    <t>-</t>
  </si>
  <si>
    <t>AUT</t>
  </si>
  <si>
    <t>Since 1995, these time slots are integrated in the program „Religionen der Welt“ (religions of the world) and give the community about six to eight slots each year.</t>
  </si>
  <si>
    <t>-</t>
  </si>
  <si>
    <t>BEL (Flanders)</t>
  </si>
  <si>
    <t>The Muslim community is not given any air time on the country's public radio and TV.</t>
  </si>
  <si>
    <t>There are talks between the Muslim Executive of Belgium and VRT/RTBF for broadcasting time.</t>
  </si>
  <si>
    <t>BEL (Wallonia)</t>
  </si>
  <si>
    <t>The Muslim community is not given any air time on the country's public radio and TV.</t>
  </si>
  <si>
    <t>There are talks between the Muslim Executive of Belgium and VRT/RTBF for broadcasting time.</t>
  </si>
  <si>
    <t>CAN</t>
  </si>
  <si>
    <t>There is a TV show (sitcom) called "Little Mosque on the Prairie", but it is not a religious program.</t>
  </si>
  <si>
    <t>-</t>
  </si>
  <si>
    <t>CHE</t>
  </si>
  <si>
    <t>The Muslim community is not given any air time on the country's public radio and TV.</t>
  </si>
  <si>
    <t>-</t>
  </si>
  <si>
    <t>CZE</t>
  </si>
  <si>
    <t>The Buddhist community is not given any air time on the country's public radio and TV.</t>
  </si>
  <si>
    <t>-</t>
  </si>
  <si>
    <t>DEU</t>
  </si>
  <si>
    <t>The Muslim community is not given any air time on the country's public radio and TV.</t>
  </si>
  <si>
    <t>-</t>
  </si>
  <si>
    <t>DNK</t>
  </si>
  <si>
    <t>TV channel DR1 shows a Friday prayer once a year; In 2007 the channel also had a Ramadan calendar with twenty programs of five minutes.</t>
  </si>
  <si>
    <t>Once a year; one year project (Ramadan Calendar) in 2007; since programs are very infrequent, the score is 0.</t>
  </si>
  <si>
    <t>ESP</t>
  </si>
  <si>
    <t>The Muslim community is not given any air time on the country's public radio and TV.</t>
  </si>
  <si>
    <t>-</t>
  </si>
  <si>
    <t>FRA</t>
  </si>
  <si>
    <t>France 2 (TV) and France Culture (Radio) broadcast Islamic cultural program as part of a series of programs devoted to other religions; but programs are not produced by Muslims for Muslims, but instead by French broadcasters for the broader French public.</t>
  </si>
  <si>
    <t>-</t>
  </si>
  <si>
    <t>GBR</t>
  </si>
  <si>
    <t>Asian Network (1988) broadcasts radio show "Devotional Sounds: Islam" (music and religious calendar ).</t>
  </si>
  <si>
    <t>One hour on Saturday and Sunday.</t>
  </si>
  <si>
    <t>GHA</t>
  </si>
  <si>
    <t>TV: – Islam and life on Fridays;
Savannah Radio Station : – Muslim worship</t>
  </si>
  <si>
    <t>Fridays, 30/45 min.</t>
  </si>
  <si>
    <t>ISR (Other than Law of Return)</t>
  </si>
  <si>
    <t>The Muslim community is not given any air time on the country's public radio and TV.</t>
  </si>
  <si>
    <t>ITA</t>
  </si>
  <si>
    <t>-</t>
  </si>
  <si>
    <t>-</t>
  </si>
  <si>
    <t>JPN</t>
  </si>
  <si>
    <t>-</t>
  </si>
  <si>
    <t>-</t>
  </si>
  <si>
    <t>KWT</t>
  </si>
  <si>
    <t>-</t>
  </si>
  <si>
    <t>-</t>
  </si>
  <si>
    <t>NDL</t>
  </si>
  <si>
    <t>Since the mid-1980s there are independent Muslim programs.</t>
  </si>
  <si>
    <t>A few hours weekly on public radio and television.</t>
  </si>
  <si>
    <t>NOR</t>
  </si>
  <si>
    <t>The Muslim community is not given any air time on the country's public radio and TV.</t>
  </si>
  <si>
    <t>-</t>
  </si>
  <si>
    <t>NZL</t>
  </si>
  <si>
    <t>Voice of Islam (TV Program, since 2004)</t>
  </si>
  <si>
    <t>Every Saturday and Sunday.</t>
  </si>
  <si>
    <t>POL</t>
  </si>
  <si>
    <t>-</t>
  </si>
  <si>
    <t>-</t>
  </si>
  <si>
    <t>PRT</t>
  </si>
  <si>
    <t>The Muslim Community has an “air time” during 7 minutes per week on a Portuguese State Channel. As well, the Muslim community has 3 programs per year in the Portuguese TV program “Caminhos.”</t>
  </si>
  <si>
    <t>&lt;888&gt;</t>
  </si>
  <si>
    <t>RUS</t>
  </si>
  <si>
    <t>“Muslims”  (Мусульмане), unclear in how far the show is directed towards Muslims.</t>
  </si>
  <si>
    <t>15 min./week</t>
  </si>
  <si>
    <t>SGP</t>
  </si>
  <si>
    <t>The Muslim community is not given any air time on the country's public radio and TV</t>
  </si>
  <si>
    <t>-</t>
  </si>
  <si>
    <t>SWE</t>
  </si>
  <si>
    <t>The Swedish Radio (SR) airs Muslim religious programs. The Morning Worship (Morgonandakten) is Muslim five weeks a year; SR also airs a spiritual and existential show after the Ramadan; Swedish Television (SVT) airs at least two Islamic religious programs.</t>
  </si>
  <si>
    <t>-</t>
  </si>
  <si>
    <t>TUR</t>
  </si>
  <si>
    <t>-</t>
  </si>
  <si>
    <t>-</t>
  </si>
  <si>
    <t>USA</t>
  </si>
  <si>
    <t>The Muslim community is not given any air time on the country's public radio and TV</t>
  </si>
  <si>
    <t>-</t>
  </si>
  <si>
    <t>VEN</t>
  </si>
  <si>
    <t>The Muslim community is not given any air time on the country's public radio and TV</t>
  </si>
  <si>
    <t>-</t>
  </si>
  <si>
    <t>ZAF</t>
  </si>
  <si>
    <t>The interfaith program Spirit Sundae on SABC1 featured Muslim event coverage etc. but ended in 2009. The public channel SABC1 airs every Friday for two minutes the Islamic edition of 'Reflections on Faith'.</t>
  </si>
  <si>
    <t>Every Friday 2 minutes before the news and 15 minutes once a week about noon.</t>
  </si>
  <si>
    <t>8 Other cultural and religious rights</t>
  </si>
  <si>
    <t>8.9 Religious minority chaplains in the military (cultural difference dimension)</t>
  </si>
  <si>
    <t>Country</t>
  </si>
  <si>
    <t>Year</t>
  </si>
  <si>
    <t>Are there state-paid religious minority chaplains in the military?</t>
  </si>
  <si>
    <t>Score 
[yes=1; a specific chaplain for the military exists but only holds a civilian (or otherwise specific) status=0; no=-1]</t>
  </si>
  <si>
    <t>ARG</t>
  </si>
  <si>
    <t>No, all military chaplains are catholic.</t>
  </si>
  <si>
    <t>AUS</t>
  </si>
  <si>
    <t>The ADF (often criticized for the lack of diversity among its personnel) does not employ a Muslim chaplain because the number of Muslims is too low.</t>
  </si>
  <si>
    <t>AUT</t>
  </si>
  <si>
    <t>Two muslim chaplain positions remain unstaffed since 2008.</t>
  </si>
  <si>
    <t>BEL (Flanders)</t>
  </si>
  <si>
    <t>A position was opened but is unstaffed.</t>
  </si>
  <si>
    <t>BEL (Wallonia)</t>
  </si>
  <si>
    <t>A position was opened but is unstaffed.</t>
  </si>
  <si>
    <t>CAN</t>
  </si>
  <si>
    <t>One Imam in the military since 2003.</t>
  </si>
  <si>
    <t>CHE</t>
  </si>
  <si>
    <t>No</t>
  </si>
  <si>
    <t>CZE</t>
  </si>
  <si>
    <t>No</t>
  </si>
  <si>
    <t>DEU</t>
  </si>
  <si>
    <t>Imams only on voluntary basis in cooperation with Muslim communities.</t>
  </si>
  <si>
    <t>DNK</t>
  </si>
  <si>
    <t>No</t>
  </si>
  <si>
    <t>ESP</t>
  </si>
  <si>
    <t>No</t>
  </si>
  <si>
    <t>FRA</t>
  </si>
  <si>
    <t>There are approximately 15 imams in the miliary since 2005, their number has grown to almost 40 in 2014.</t>
  </si>
  <si>
    <t>GBR</t>
  </si>
  <si>
    <t>There is a Muslim chaplain to the British Armed Forces since 2005 but he has a civilian status that differs from the established Christian and Jewish chaplains.</t>
  </si>
  <si>
    <t>GHA</t>
  </si>
  <si>
    <t>The armed forces employs full-time chaplains/imams.</t>
  </si>
  <si>
    <t>ISR (Other than Law of Return)</t>
  </si>
  <si>
    <t>No</t>
  </si>
  <si>
    <t>ITA</t>
  </si>
  <si>
    <t>No</t>
  </si>
  <si>
    <t>JPN</t>
  </si>
  <si>
    <t>No</t>
  </si>
  <si>
    <t>KWT</t>
  </si>
  <si>
    <t>missing</t>
  </si>
  <si>
    <t>&lt;999&gt;</t>
  </si>
  <si>
    <t>NDL</t>
  </si>
  <si>
    <t>Imams in the military became institutionalized in 2007: military imams have become civil servants; two Muslim chaplains arrived in 2008.</t>
  </si>
  <si>
    <t>NOR</t>
  </si>
  <si>
    <t>Priests in the Norwegian military can contact an imam if necessary but no formal cooperation with Muslim communities (first Muslim chaplain arrived 2014).</t>
  </si>
  <si>
    <t>NZL</t>
  </si>
  <si>
    <t>All chaplains are from Christian denominations; as in many other countries, there are 'mechanisms in place' if a specific religious ministry is required.</t>
  </si>
  <si>
    <t>POL</t>
  </si>
  <si>
    <t>No, but this is a debated issue.</t>
  </si>
  <si>
    <t>PRT</t>
  </si>
  <si>
    <t>No</t>
  </si>
  <si>
    <t>&lt;888&gt;</t>
  </si>
  <si>
    <t>RUS</t>
  </si>
  <si>
    <t>No</t>
  </si>
  <si>
    <t>SGP</t>
  </si>
  <si>
    <t>No military chaplains for any group.</t>
  </si>
  <si>
    <t>SWE</t>
  </si>
  <si>
    <t>No</t>
  </si>
  <si>
    <t>TUR</t>
  </si>
  <si>
    <t>It is probable that no regular services in the sense of a “Militärseelsorge” are provided by the Turkish Armed Forces neither for Muslims nor for members of other religions.</t>
  </si>
  <si>
    <t>USA</t>
  </si>
  <si>
    <t>Yes (first Muslim chaplain appointed in 1993)</t>
  </si>
  <si>
    <t>VEN</t>
  </si>
  <si>
    <t>Only catholic military chaplains.</t>
  </si>
  <si>
    <t>ZAF</t>
  </si>
  <si>
    <t>missing</t>
  </si>
  <si>
    <t>&lt;999&gt;</t>
  </si>
  <si>
    <t>8 Other cultural and religious rights</t>
  </si>
  <si>
    <t>8.10 Religious minority chaplains in prison (cultural difference dimension)</t>
  </si>
  <si>
    <t>Country</t>
  </si>
  <si>
    <t>Year</t>
  </si>
  <si>
    <t>Are there state-paid religious minority chaplains in prison?</t>
  </si>
  <si>
    <t>Score 
[yes &amp; state financed =1; yes but not state financed=0; no religious minority chaplains at all=-1]</t>
  </si>
  <si>
    <t>ARG</t>
  </si>
  <si>
    <t>In principle there is a right to spiritual assistance but so far there are only established Catholic chaplains in prisons. Some minority faith groups (e.g. Jehova's witnesses, Jews and Evangelicals) are on call but they are not paid for their services.</t>
  </si>
  <si>
    <t>AUS</t>
  </si>
  <si>
    <t>Victoria: Muslim chaplains provide services in prisons since 1994; South Australia: Prison Chaplancy Service for all faith groups (Year?); Western Australia: Prisoners can meet with spiritual leaders from their chosen religion for services, pastoral visits, religious instruction and private counselling.</t>
  </si>
  <si>
    <t>AUT</t>
  </si>
  <si>
    <t>38 Muslim chaplains in prison, but not state funded.</t>
  </si>
  <si>
    <t>BEL (Flanders)</t>
  </si>
  <si>
    <t>Yes (since 2005)</t>
  </si>
  <si>
    <t>BEL (Wallonia)</t>
  </si>
  <si>
    <t>Yes (since 2005)</t>
  </si>
  <si>
    <t>CAN</t>
  </si>
  <si>
    <t>Ontario and Manitoba have contract for services of Muslim imam; one imam on contract in Quebec provides services to all of the region's institutions.</t>
  </si>
  <si>
    <t>CHE</t>
  </si>
  <si>
    <t>There are some imams in prison, not state funded.</t>
  </si>
  <si>
    <t>CZE</t>
  </si>
  <si>
    <t>No. If a Buddhist inmate requests spiritual assistance, prisons provide him/her with an external Buddhist clergyman.</t>
  </si>
  <si>
    <t>DEU</t>
  </si>
  <si>
    <t>Imams provide guidance on voluntary basis in cooperation with Muslim communities.</t>
  </si>
  <si>
    <t>DNK</t>
  </si>
  <si>
    <t>On ad-hoc basis since 10-15 years.</t>
  </si>
  <si>
    <t>ESP</t>
  </si>
  <si>
    <t>Yes</t>
  </si>
  <si>
    <t>FRA</t>
  </si>
  <si>
    <t>Yes (since 2005)</t>
  </si>
  <si>
    <t>GBR</t>
  </si>
  <si>
    <t>Yes (since 2002)</t>
  </si>
  <si>
    <t>GHA</t>
  </si>
  <si>
    <t>ISR (Other than Law of Return)</t>
  </si>
  <si>
    <t>No</t>
  </si>
  <si>
    <t>ITA</t>
  </si>
  <si>
    <t>JPN</t>
  </si>
  <si>
    <t>Prisons in Japan finance chaplains from immigrant religious minorities.</t>
  </si>
  <si>
    <t>KWT</t>
  </si>
  <si>
    <t>No formal Christian chaplaincy in any prison; but chaplains can be called.</t>
  </si>
  <si>
    <t>NDL</t>
  </si>
  <si>
    <t>Yes (since 2007)</t>
  </si>
  <si>
    <t>NOR</t>
  </si>
  <si>
    <t>Imams provide guidance on voluntary basis in cooperation with Muslim communities.</t>
  </si>
  <si>
    <t>NZL</t>
  </si>
  <si>
    <t>No formal Muslim chaplaincy in any prison; in some prisons, Muslim chaplains are on call, so if specifically requested a Muslim chaplain can come to a prison.</t>
  </si>
  <si>
    <t>POL</t>
  </si>
  <si>
    <t>No, but this is a debated issue. Muslim chaplains may visit prisons upon request.</t>
  </si>
  <si>
    <t>PRT</t>
  </si>
  <si>
    <t>&lt;888&gt;</t>
  </si>
  <si>
    <t>RUS</t>
  </si>
  <si>
    <t>SGP</t>
  </si>
  <si>
    <t>No</t>
  </si>
  <si>
    <t>SWE</t>
  </si>
  <si>
    <t>State subsidizes Muslim pastoral care service for prisons.</t>
  </si>
  <si>
    <t>TUR</t>
  </si>
  <si>
    <t>There is no publicly funded service provided, but these services are carried out by the religious communities themselves.</t>
  </si>
  <si>
    <t>USA</t>
  </si>
  <si>
    <t>Federal: The BOP (Bureau of Prison ) provides Muslim inmates with religious services through BOP chaplains; ten Muslim chaplains available across the 105 BOP facilities nationwide.</t>
  </si>
  <si>
    <t>VEN</t>
  </si>
  <si>
    <t>There are only Christian chaplains.</t>
  </si>
  <si>
    <t>ZAF</t>
  </si>
  <si>
    <t>1999 first Muslim Chaplain was apointed by the department of correctional services (DCS, responsible for prisons), first Muslim Mosque inside a prison opened at Krugersdorp in 1999. DCS made the premises available whilst the Muslim Prison Board provided the remainder of the infrastructure.</t>
  </si>
  <si>
    <t>Annex - Number of Religious Minority Population</t>
  </si>
  <si>
    <t>Country</t>
  </si>
  <si>
    <t>Year</t>
  </si>
  <si>
    <t>Total Note: If the total Religious Minority population is below 20.000, the score is put to missing for selected indicators in case no right is granted since we assume that no demand exists if numbers are so small. Cases are marked in blue in the table below</t>
  </si>
  <si>
    <t>ARG</t>
  </si>
  <si>
    <t>1,000,000 Muslims according to Pew 2010</t>
  </si>
  <si>
    <t>AUS</t>
  </si>
  <si>
    <t>340,392 (2006) Muslims</t>
  </si>
  <si>
    <t>AUT</t>
  </si>
  <si>
    <t>390,000 - 400,000 (estimation) Muslims</t>
  </si>
  <si>
    <t>BEL</t>
  </si>
  <si>
    <t>628,751 Muslims</t>
  </si>
  <si>
    <t>CAN</t>
  </si>
  <si>
    <t>800,000 (2006)</t>
  </si>
  <si>
    <t>CHE</t>
  </si>
  <si>
    <t>&gt;310,800 Muslims</t>
  </si>
  <si>
    <t>CZE</t>
  </si>
  <si>
    <t>60,289 Buddhists (Muslims number only 10.000 to 20.000)</t>
  </si>
  <si>
    <t>DEU</t>
  </si>
  <si>
    <t>3.5 Million (est.) Muslims</t>
  </si>
  <si>
    <t>DNK</t>
  </si>
  <si>
    <t>Estimated 210,000</t>
  </si>
  <si>
    <t>ESP</t>
  </si>
  <si>
    <t>approx. 1000,000 Muslims according to Pew 2010</t>
  </si>
  <si>
    <t>FRA</t>
  </si>
  <si>
    <t>4,565,710 Muslims</t>
  </si>
  <si>
    <t>GBR</t>
  </si>
  <si>
    <t>1.5-2 Million (est.) Muslims</t>
  </si>
  <si>
    <t>GHA</t>
  </si>
  <si>
    <t>233,000 foreign born Muslims in 2010</t>
  </si>
  <si>
    <t>GHA</t>
  </si>
  <si>
    <t>233,000 foreign born Muslims in 2011</t>
  </si>
  <si>
    <t>ISR</t>
  </si>
  <si>
    <t>155,000 Arab Christian natives plus an unknown number of Christian immigrants and refugees</t>
  </si>
  <si>
    <t>ITA</t>
  </si>
  <si>
    <t>1,605,000 Muslims (2012)</t>
  </si>
  <si>
    <t>JPN</t>
  </si>
  <si>
    <t>approx. 1,280,000 Christians</t>
  </si>
  <si>
    <t>KWT</t>
  </si>
  <si>
    <t>450,000 Christians</t>
  </si>
  <si>
    <t>NLD</t>
  </si>
  <si>
    <t>850,000 (est.) Muslims</t>
  </si>
  <si>
    <t>NOR</t>
  </si>
  <si>
    <t>79,068 Muslims</t>
  </si>
  <si>
    <t>NZL</t>
  </si>
  <si>
    <t>~26,000 (2006) Muslims</t>
  </si>
  <si>
    <t>POL</t>
  </si>
  <si>
    <t>Estimates range from 15,000 to 30,000 Muslims</t>
  </si>
  <si>
    <t>PRT</t>
  </si>
  <si>
    <t>15,000 Muslims</t>
  </si>
  <si>
    <t>RUS</t>
  </si>
  <si>
    <t>8,000,000 Muslims (estimates vary between 5 and 30,000,000)</t>
  </si>
  <si>
    <t>SGP</t>
  </si>
  <si>
    <t>158,000 Hindus in 2010 of which 88,000 (56%) are foreign-born. This makes Hinduism the only major religious group in Singapore that is mostly of recent immigrant origin.</t>
  </si>
  <si>
    <t>SWE</t>
  </si>
  <si>
    <t>400,000 (est.) Muslims</t>
  </si>
  <si>
    <t>TUR</t>
  </si>
  <si>
    <t>approx. 300,000 immigrant Christians (2010)</t>
  </si>
  <si>
    <t>USA</t>
  </si>
  <si>
    <t>1,349,000-1,810,000 (est.) Muslims</t>
  </si>
  <si>
    <t>VEN</t>
  </si>
  <si>
    <t>ca. 100,000 Muslims</t>
  </si>
  <si>
    <t>ZAF</t>
  </si>
  <si>
    <t>737,000 Muslims according to Pew 2010</t>
  </si>
  <si>
    <t>Country</t>
  </si>
  <si>
    <t>Year</t>
  </si>
  <si>
    <t>D1.1 Number of years of residence before naturalization can be requested (Individual equality dimension)</t>
  </si>
  <si>
    <t>D1.2 Welfare and social security dependence as an obstacle to naturalization (individual equality dimension)</t>
  </si>
  <si>
    <t>D1.3 Automatic attribution or facilitated naturalization for the second generation (individual equality dimension)</t>
  </si>
  <si>
    <t>D1.4 Allowance of dual nationality for first generation immigrants (cultural difference dimension)</t>
  </si>
  <si>
    <t>D1.5 Cultural requirements for naturalization (Cultural difference dimension)</t>
  </si>
  <si>
    <t>D2.1 Years/months of criminal conviction leading to expulsion of short term residents (individual equality dimension)</t>
  </si>
  <si>
    <t>D2.2 Years/months of criminal conviction leading to expulsion of long term residents (individual equality dimension)</t>
  </si>
  <si>
    <t>D2.3 Possibility of expulsion of immigrants socialized or born in the country (individual equality dimension)</t>
  </si>
  <si>
    <t>D2.4 Welfare dependence as reason for expulsion (individual equality dimension)</t>
  </si>
  <si>
    <t>D3.0 General Restrictions on family reunification?</t>
  </si>
  <si>
    <t>D3.1 Age limit spouse (individual equality dimension)</t>
  </si>
  <si>
    <t>D3.2 Income requirement sponsor (individual equality dimension)</t>
  </si>
  <si>
    <t>D3.3 Residence Requirement Sponsor</t>
  </si>
  <si>
    <t>D3.4 Cultural requirements for family reunification (cultural difference dimension)</t>
  </si>
  <si>
    <t>D4.1 Rights of non-citizens to work for government/ in civil service: teachers (individual euqality dimension)</t>
  </si>
  <si>
    <t>D4.2 Rights of non-citizens to work for government/ in civil service: administration (individual equality dimension)</t>
  </si>
  <si>
    <t>D4.3 Rights of non-citizens to work for government/ in civil service: police (individual equality dimension)</t>
  </si>
  <si>
    <t>D4.4 Affirmative Action in the Public Sector (cultural difference dimension)</t>
  </si>
  <si>
    <t>D5.1 ICERD provisions in criminal law: Racial Hatred (individual equality dimension)</t>
  </si>
  <si>
    <t>D5.2 ICERD provisions in criminal law: Discrimination (individual equality dimension)</t>
  </si>
  <si>
    <t>D5.3 Discrimination in civil law (individual equality dimension)</t>
  </si>
  <si>
    <t>D5.4 State established anti-discrimination bodies and legal mandate (individual equality dimension)</t>
  </si>
  <si>
    <t>D6.0 Restrictions on voting rights of naturalized citizens (individual rights dimension)</t>
  </si>
  <si>
    <t>D6.1 Voting rights at different levels (individual equality dimension)</t>
  </si>
  <si>
    <t>D6.2 lmmigrant Consultative bodies: local level (cultural difference dimension)</t>
  </si>
  <si>
    <t>D6.3 lmmigrant Consultative bodies: national level (cultural difference dimension)</t>
  </si>
  <si>
    <t>D6.4 Religious minority consulative bodies (cultural difference dimension).</t>
  </si>
  <si>
    <t>D7.1 Nr. of Religious Minority schools that are in practice (partly) financed by the state (cultural difference dimension)</t>
  </si>
  <si>
    <t>D7.2 Share of costs of minority religious schools funded by the state (cultural difference dimension)</t>
  </si>
  <si>
    <t>D7.3 Religious minority religious classes in state schools (cultural difference dimension)</t>
  </si>
  <si>
    <t>D7.4 Right of teachers to wear minority religious symbols in public schools (cultural difference dimension)</t>
  </si>
  <si>
    <t>D7.5 Rights of female students to wear religious symbols (cultural difference dimension)</t>
  </si>
  <si>
    <t>D7.6 Mother tongue teaching in public schools (Cultural difference dimension)</t>
  </si>
  <si>
    <t>D8.1 Cultural requirements for permanent residence (includes requirements for applications for permanent residence through immigration point systems) (Cultural difference dimension)</t>
  </si>
  <si>
    <t>D8.2 Allowance of Islamic ritual slaughtering (cultural difference dimension)</t>
  </si>
  <si>
    <t>D8.3 Allowance of Islamic/Christian call to prayer (cultural difference dimension)</t>
  </si>
  <si>
    <t>D8.4 Number of religious minority buildings with distinctive architecture? (e.g. for mosques: with minaret) (Cultural difference dimension)</t>
  </si>
  <si>
    <t>D8.5 Existence of religious minority cemeteries (cultural difference dimension)</t>
  </si>
  <si>
    <t>D8.6 Allowance of specific religious burial practices (e.g. burial without a coffin) (cultural difference dimension)</t>
  </si>
  <si>
    <t>D8.7 Programs in Immigrants language in Public Broadcasting (cultural difference dimension)</t>
  </si>
  <si>
    <t>D8.8 Religious minority religious programs in Public Broadcasting (cultural difference dimension)</t>
  </si>
  <si>
    <t>D8.9 Religious minority chaplains in the military (cultural difference dimension)</t>
  </si>
  <si>
    <t>D8.10 Religious minority chaplains in prison (cultural difference dimension)</t>
  </si>
  <si>
    <t>Total Sum</t>
  </si>
  <si>
    <t>Average all indicators (1.x weighted double)</t>
  </si>
  <si>
    <t>Average individual equality (1x weighted double)</t>
  </si>
  <si>
    <t>Average cultural differences (1x weighted double)</t>
  </si>
  <si>
    <t>C1 Average nationality acquisition</t>
  </si>
  <si>
    <t>C2 Average Expulsion</t>
  </si>
  <si>
    <t>C3 Average Family Reunion</t>
  </si>
  <si>
    <t>C4 Average Public Service</t>
  </si>
  <si>
    <t>C5 Average Anti-Discrimination</t>
  </si>
  <si>
    <t>C6 Average Political Rights</t>
  </si>
  <si>
    <t>C7 Average Educational Rights</t>
  </si>
  <si>
    <t>C8 Average Other Cult Rel</t>
  </si>
  <si>
    <t>032</t>
  </si>
  <si>
    <t>036</t>
  </si>
  <si>
    <t>040</t>
  </si>
  <si>
    <t>056</t>
  </si>
  <si>
    <t>056</t>
  </si>
  <si>
    <t>124</t>
  </si>
  <si>
    <t>756</t>
  </si>
  <si>
    <t>203</t>
  </si>
  <si>
    <t>276</t>
  </si>
  <si>
    <t>208</t>
  </si>
  <si>
    <t>724</t>
  </si>
  <si>
    <t>250</t>
  </si>
  <si>
    <t>826</t>
  </si>
  <si>
    <t>288</t>
  </si>
  <si>
    <t>376</t>
  </si>
  <si>
    <t>380</t>
  </si>
  <si>
    <t>392</t>
  </si>
  <si>
    <t>414</t>
  </si>
  <si>
    <t>528</t>
  </si>
  <si>
    <t>578</t>
  </si>
  <si>
    <t>554</t>
  </si>
  <si>
    <t>616</t>
  </si>
  <si>
    <t>620</t>
  </si>
  <si>
    <t>643</t>
  </si>
  <si>
    <t>702</t>
  </si>
  <si>
    <t>752</t>
  </si>
  <si>
    <t>792</t>
  </si>
  <si>
    <t>840</t>
  </si>
  <si>
    <t>862</t>
  </si>
  <si>
    <t>710</t>
  </si>
  <si>
    <t>9.1 Nationality acquisition</t>
  </si>
  <si>
    <t>double weighted for global score</t>
  </si>
  <si>
    <t>Country</t>
  </si>
  <si>
    <t>Year</t>
  </si>
  <si>
    <t>Score Individual Equality Sum</t>
  </si>
  <si>
    <t>Score Cultural Difference Sum</t>
  </si>
  <si>
    <t>Total Score Sum</t>
  </si>
  <si>
    <t>Average Nationality Acquisition</t>
  </si>
  <si>
    <t>ARG</t>
  </si>
  <si>
    <t>AUS</t>
  </si>
  <si>
    <t>AUT</t>
  </si>
  <si>
    <t>BEL (Flanders)</t>
  </si>
  <si>
    <t>BEL (Wallonia)</t>
  </si>
  <si>
    <t>CAN</t>
  </si>
  <si>
    <t>CHE</t>
  </si>
  <si>
    <t>CZE</t>
  </si>
  <si>
    <t>DEU</t>
  </si>
  <si>
    <t>DNK</t>
  </si>
  <si>
    <t>ESP</t>
  </si>
  <si>
    <t>FRA</t>
  </si>
  <si>
    <t>GBR</t>
  </si>
  <si>
    <t>GHA</t>
  </si>
  <si>
    <t>ISR (Other than Law of Return)</t>
  </si>
  <si>
    <t>ITA</t>
  </si>
  <si>
    <t>JPN</t>
  </si>
  <si>
    <t>KWT</t>
  </si>
  <si>
    <t>NLD</t>
  </si>
  <si>
    <t>NOR</t>
  </si>
  <si>
    <t>NZL</t>
  </si>
  <si>
    <t>POL</t>
  </si>
  <si>
    <t>PRT</t>
  </si>
  <si>
    <t>RUS</t>
  </si>
  <si>
    <t>SGP</t>
  </si>
  <si>
    <t>SWE</t>
  </si>
  <si>
    <t>TUR</t>
  </si>
  <si>
    <t>USA</t>
  </si>
  <si>
    <t>VEN</t>
  </si>
  <si>
    <t>ZAF</t>
  </si>
  <si>
    <t>9.2 Expulsion</t>
  </si>
  <si>
    <t>Country</t>
  </si>
  <si>
    <t>Year</t>
  </si>
  <si>
    <t>Score Individual Equality Sum</t>
  </si>
  <si>
    <t>Score Cultural Difference Sum</t>
  </si>
  <si>
    <t>Total Score Sum</t>
  </si>
  <si>
    <t>Average Expulsion</t>
  </si>
  <si>
    <t>ARG</t>
  </si>
  <si>
    <t>x</t>
  </si>
  <si>
    <t>AUS</t>
  </si>
  <si>
    <t>AUT</t>
  </si>
  <si>
    <t>BEL (Flanders)</t>
  </si>
  <si>
    <t>BEL (Wallonia)</t>
  </si>
  <si>
    <t>CAN</t>
  </si>
  <si>
    <t>CHE</t>
  </si>
  <si>
    <t>CZE</t>
  </si>
  <si>
    <t>DEU</t>
  </si>
  <si>
    <t>DNK</t>
  </si>
  <si>
    <t>ESP</t>
  </si>
  <si>
    <t>FRA</t>
  </si>
  <si>
    <t>GBR</t>
  </si>
  <si>
    <t>GHA</t>
  </si>
  <si>
    <t>ISR (Other than Law of Return)</t>
  </si>
  <si>
    <t>ITA</t>
  </si>
  <si>
    <t>JPN</t>
  </si>
  <si>
    <t>KWT</t>
  </si>
  <si>
    <t>NLD</t>
  </si>
  <si>
    <t>NOR</t>
  </si>
  <si>
    <t>NZL</t>
  </si>
  <si>
    <t>POL</t>
  </si>
  <si>
    <t>PRT</t>
  </si>
  <si>
    <t>RUS</t>
  </si>
  <si>
    <t>SGP</t>
  </si>
  <si>
    <t>SWE</t>
  </si>
  <si>
    <t>TUR</t>
  </si>
  <si>
    <t>USA</t>
  </si>
  <si>
    <t>VEN</t>
  </si>
  <si>
    <t>ZAF</t>
  </si>
  <si>
    <t>9.3 Marriage migration for third country nationals</t>
  </si>
  <si>
    <t>Country</t>
  </si>
  <si>
    <t>Year</t>
  </si>
  <si>
    <t>3.0 General Restrictions</t>
  </si>
  <si>
    <t>Score Individual Equality Sum</t>
  </si>
  <si>
    <t>Score Cultural Difference Sum</t>
  </si>
  <si>
    <t>Total Score Sum</t>
  </si>
  <si>
    <t>Average Family Reunion</t>
  </si>
  <si>
    <t>ARG</t>
  </si>
  <si>
    <t>AUS</t>
  </si>
  <si>
    <t>AUT</t>
  </si>
  <si>
    <t>BEL (Flanders)</t>
  </si>
  <si>
    <t>BEL (Wallonia)</t>
  </si>
  <si>
    <t>CAN</t>
  </si>
  <si>
    <t>CHE</t>
  </si>
  <si>
    <t>CZE</t>
  </si>
  <si>
    <t>DEU</t>
  </si>
  <si>
    <t>DNK</t>
  </si>
  <si>
    <t>ESP</t>
  </si>
  <si>
    <t>FRA</t>
  </si>
  <si>
    <t>GBR</t>
  </si>
  <si>
    <t>GHA</t>
  </si>
  <si>
    <t>ISR (Other than Law of Return)</t>
  </si>
  <si>
    <t>ITA</t>
  </si>
  <si>
    <t>JPN</t>
  </si>
  <si>
    <t>KWT</t>
  </si>
  <si>
    <t>NLD</t>
  </si>
  <si>
    <t>NOR</t>
  </si>
  <si>
    <t>NZL</t>
  </si>
  <si>
    <t>POL</t>
  </si>
  <si>
    <t>PRT</t>
  </si>
  <si>
    <t>RUS</t>
  </si>
  <si>
    <t>SGP</t>
  </si>
  <si>
    <t>SWE</t>
  </si>
  <si>
    <t>TUR</t>
  </si>
  <si>
    <t>USA</t>
  </si>
  <si>
    <t>VEN</t>
  </si>
  <si>
    <t>ZAF</t>
  </si>
  <si>
    <t>9.4 Access to public service employment</t>
  </si>
  <si>
    <t>Country</t>
  </si>
  <si>
    <t>Year</t>
  </si>
  <si>
    <t>Score Individual Equality Sum</t>
  </si>
  <si>
    <t>Score Cultural Difference Sum</t>
  </si>
  <si>
    <t>Total Score Sum</t>
  </si>
  <si>
    <t>Average Public Service</t>
  </si>
  <si>
    <t>ARG</t>
  </si>
  <si>
    <t>AUS</t>
  </si>
  <si>
    <t>AUT</t>
  </si>
  <si>
    <t>BEL (Flanders)</t>
  </si>
  <si>
    <t>BEL (Wallonia)</t>
  </si>
  <si>
    <t>CAN</t>
  </si>
  <si>
    <t>CHE</t>
  </si>
  <si>
    <t>CZE</t>
  </si>
  <si>
    <t>DEU</t>
  </si>
  <si>
    <t>DNK</t>
  </si>
  <si>
    <t>ESP</t>
  </si>
  <si>
    <t>FRA</t>
  </si>
  <si>
    <t>GBR</t>
  </si>
  <si>
    <t>GHA</t>
  </si>
  <si>
    <t>ISR (Other than Law of Return)</t>
  </si>
  <si>
    <t>ITA</t>
  </si>
  <si>
    <t>JPN</t>
  </si>
  <si>
    <t>KWT</t>
  </si>
  <si>
    <t>NLD</t>
  </si>
  <si>
    <t>NOR</t>
  </si>
  <si>
    <t>NZL</t>
  </si>
  <si>
    <t>POL</t>
  </si>
  <si>
    <t>PRT</t>
  </si>
  <si>
    <t>RUS</t>
  </si>
  <si>
    <t>SGP</t>
  </si>
  <si>
    <t>SWE</t>
  </si>
  <si>
    <t>TUR</t>
  </si>
  <si>
    <t>USA</t>
  </si>
  <si>
    <t>VEN</t>
  </si>
  <si>
    <t>ZAF</t>
  </si>
  <si>
    <t>9.5 Anti-discrimination</t>
  </si>
  <si>
    <t>Country</t>
  </si>
  <si>
    <t>Year</t>
  </si>
  <si>
    <t>Score Individual Equality Sum</t>
  </si>
  <si>
    <t>Score Cultural Difference Sum</t>
  </si>
  <si>
    <t>Total Score Sum</t>
  </si>
  <si>
    <t>Average Anti-Discrimination</t>
  </si>
  <si>
    <t>ARG</t>
  </si>
  <si>
    <t>AUS</t>
  </si>
  <si>
    <t>AUT</t>
  </si>
  <si>
    <t>BEL (Flanders)</t>
  </si>
  <si>
    <t>BEL (Wallonia)</t>
  </si>
  <si>
    <t>CAN</t>
  </si>
  <si>
    <t>CHE</t>
  </si>
  <si>
    <t>CZE</t>
  </si>
  <si>
    <t>DEU</t>
  </si>
  <si>
    <t>DNK</t>
  </si>
  <si>
    <t>ESP</t>
  </si>
  <si>
    <t>FRA</t>
  </si>
  <si>
    <t>GBR</t>
  </si>
  <si>
    <t>GHA</t>
  </si>
  <si>
    <t>ISR (Other than Law of Return)</t>
  </si>
  <si>
    <t>ITA</t>
  </si>
  <si>
    <t>JPN</t>
  </si>
  <si>
    <t>KWT</t>
  </si>
  <si>
    <t>NLD</t>
  </si>
  <si>
    <t>NOR</t>
  </si>
  <si>
    <t>NZL</t>
  </si>
  <si>
    <t>POL</t>
  </si>
  <si>
    <t>PRT</t>
  </si>
  <si>
    <t>RUS</t>
  </si>
  <si>
    <t>SGP</t>
  </si>
  <si>
    <t>SWE</t>
  </si>
  <si>
    <t>TUR</t>
  </si>
  <si>
    <t>USA</t>
  </si>
  <si>
    <t>VEN</t>
  </si>
  <si>
    <t>ZAF</t>
  </si>
  <si>
    <t>9.6 Political rights</t>
  </si>
  <si>
    <t>Country</t>
  </si>
  <si>
    <t>Year</t>
  </si>
  <si>
    <t>Score Individual Equality Sum</t>
  </si>
  <si>
    <t>Score Cultural Difference Sum</t>
  </si>
  <si>
    <t>Total Score Sum</t>
  </si>
  <si>
    <t>Average Pol Rights</t>
  </si>
  <si>
    <t>ARG</t>
  </si>
  <si>
    <t>AUS</t>
  </si>
  <si>
    <t>AUT</t>
  </si>
  <si>
    <t>BEL (Flanders)</t>
  </si>
  <si>
    <t>BEL (Wallonia)</t>
  </si>
  <si>
    <t>CAN</t>
  </si>
  <si>
    <t>CHE</t>
  </si>
  <si>
    <t>CZE</t>
  </si>
  <si>
    <t>DEU</t>
  </si>
  <si>
    <t>DNK</t>
  </si>
  <si>
    <t>ESP</t>
  </si>
  <si>
    <t>FRA</t>
  </si>
  <si>
    <t>GBR</t>
  </si>
  <si>
    <t>GHA</t>
  </si>
  <si>
    <t>ISR (Other than Law of Return)</t>
  </si>
  <si>
    <t>ITA</t>
  </si>
  <si>
    <t>JPN</t>
  </si>
  <si>
    <t>KWT</t>
  </si>
  <si>
    <t>NLD</t>
  </si>
  <si>
    <t>NOR</t>
  </si>
  <si>
    <t>NZL</t>
  </si>
  <si>
    <t>POL</t>
  </si>
  <si>
    <t>PRT</t>
  </si>
  <si>
    <t>RUS</t>
  </si>
  <si>
    <t>SGP</t>
  </si>
  <si>
    <t>SWE</t>
  </si>
  <si>
    <t>TUR</t>
  </si>
  <si>
    <t>USA</t>
  </si>
  <si>
    <t>VEN</t>
  </si>
  <si>
    <t>ZAF</t>
  </si>
  <si>
    <t>9.7 Educational rights</t>
  </si>
  <si>
    <t>Country</t>
  </si>
  <si>
    <t>Year</t>
  </si>
  <si>
    <t>Score Individual Equality Sum</t>
  </si>
  <si>
    <t>Score Cultural Difference Sum</t>
  </si>
  <si>
    <t>Total Score Sum</t>
  </si>
  <si>
    <t>Average Educational Rights</t>
  </si>
  <si>
    <t>ARG</t>
  </si>
  <si>
    <t>x</t>
  </si>
  <si>
    <t>AUS</t>
  </si>
  <si>
    <t>AUT</t>
  </si>
  <si>
    <t>BEL (Flanders)</t>
  </si>
  <si>
    <t>BEL (Wallonia)</t>
  </si>
  <si>
    <t>CAN</t>
  </si>
  <si>
    <t>CHE</t>
  </si>
  <si>
    <t>CZE</t>
  </si>
  <si>
    <t>DEU</t>
  </si>
  <si>
    <t>DNK</t>
  </si>
  <si>
    <t>ESP</t>
  </si>
  <si>
    <t>FRA</t>
  </si>
  <si>
    <t>GBR</t>
  </si>
  <si>
    <t>GHA</t>
  </si>
  <si>
    <t>ISR (Other than Law of Return)</t>
  </si>
  <si>
    <t>ITA</t>
  </si>
  <si>
    <t>JPN</t>
  </si>
  <si>
    <t>KWT</t>
  </si>
  <si>
    <t>NLD</t>
  </si>
  <si>
    <t>NOR</t>
  </si>
  <si>
    <t>NZL</t>
  </si>
  <si>
    <t>POL</t>
  </si>
  <si>
    <t>PRT</t>
  </si>
  <si>
    <t>RUS</t>
  </si>
  <si>
    <t>SGP</t>
  </si>
  <si>
    <t>SWE</t>
  </si>
  <si>
    <t>TUR</t>
  </si>
  <si>
    <t>USA</t>
  </si>
  <si>
    <t>VEN</t>
  </si>
  <si>
    <t>ZAF</t>
  </si>
  <si>
    <t>9.8 Other cultural and religious rights</t>
  </si>
  <si>
    <t>Country</t>
  </si>
  <si>
    <t>Year</t>
  </si>
  <si>
    <t>Score Individual Equality Sum</t>
  </si>
  <si>
    <t>Score Cultural Difference Sum</t>
  </si>
  <si>
    <t>Total Score Sum</t>
  </si>
  <si>
    <t>Average Other Cult Rel</t>
  </si>
  <si>
    <t>ARG</t>
  </si>
  <si>
    <t>x</t>
  </si>
  <si>
    <t>AUS</t>
  </si>
  <si>
    <t>AUT</t>
  </si>
  <si>
    <t>BEL (Flanders)</t>
  </si>
  <si>
    <t>BEL (Wallonia)</t>
  </si>
  <si>
    <t>CAN</t>
  </si>
  <si>
    <t>CHE</t>
  </si>
  <si>
    <t>CZE</t>
  </si>
  <si>
    <t>DEU</t>
  </si>
  <si>
    <t>DNK</t>
  </si>
  <si>
    <t>ESP</t>
  </si>
  <si>
    <t>FRA</t>
  </si>
  <si>
    <t>GBR</t>
  </si>
  <si>
    <t>GHA</t>
  </si>
  <si>
    <t>ISR (Other than Law of Return)</t>
  </si>
  <si>
    <t>ITA</t>
  </si>
  <si>
    <t>JPN</t>
  </si>
  <si>
    <t>KWT</t>
  </si>
  <si>
    <t>NDL</t>
  </si>
  <si>
    <t>NOR</t>
  </si>
  <si>
    <t>NZL</t>
  </si>
  <si>
    <t>POL</t>
  </si>
  <si>
    <t>PRT</t>
  </si>
  <si>
    <t>RUS</t>
  </si>
  <si>
    <t>SGP</t>
  </si>
  <si>
    <t>SWE</t>
  </si>
  <si>
    <t>TUR</t>
  </si>
  <si>
    <t>USA</t>
  </si>
  <si>
    <t>VEN</t>
  </si>
  <si>
    <t>ZAF</t>
  </si>
  <si>
    <t>Subscores</t>
  </si>
  <si>
    <t>Subscore 1.x Nationality Acquisition</t>
  </si>
  <si>
    <t>Subscore 2.x  Expulsion</t>
  </si>
  <si>
    <t>Subscore 3.x  Marriage migration</t>
  </si>
  <si>
    <t>Subscore 4.x Access to public service employment</t>
  </si>
  <si>
    <t>Subscore 5.x  Anti-discrimination</t>
  </si>
  <si>
    <t>Subscore 6.x Political rights</t>
  </si>
  <si>
    <t>Subscore 7.x Educational rights</t>
  </si>
  <si>
    <t>Subscore 8.x Other cultural and religious rights</t>
  </si>
  <si>
    <t>Subscore 9.x  Individual equality dimension</t>
  </si>
  <si>
    <t>Subscore 10.x cultural difference dimension</t>
  </si>
  <si>
    <t>on a voluntary basis and without financial support from the state or prison system</t>
  </si>
  <si>
    <t>Ministries of worship may be authorized on a case-by-case basis by the Ministry of Justice to assist detainees in prisons</t>
  </si>
  <si>
    <t>only on demand</t>
  </si>
  <si>
    <t>Orthodox chaplains are admitted but not state-financed. Unclear if minority religious chaplains are admitted.</t>
  </si>
  <si>
    <r>
      <t xml:space="preserve">In principle, expulsion occurs if the criminal penalty is severe or exceeds two years of detention; however, if the sentence is less severe, </t>
    </r>
    <r>
      <rPr>
        <sz val="9"/>
        <rFont val="Arial"/>
      </rPr>
      <t>it can serve as grounds for potential expulsion</t>
    </r>
    <r>
      <rPr>
        <sz val="9"/>
        <rFont val="Arial"/>
      </rPr>
      <t xml:space="preserve"> (several minor violations of law or a behaviour not showing the will to integrate).</t>
    </r>
  </si>
  <si>
    <r>
      <t>There is no legal specification regarding spousal age</t>
    </r>
    <r>
      <rPr>
        <sz val="9"/>
        <rFont val="Arial"/>
      </rPr>
      <t>, as long as the marriage is deemed valid.</t>
    </r>
  </si>
  <si>
    <t>Federal public service opened to everyone with some exceptions.</t>
  </si>
  <si>
    <t>any sentence for drug trafficking and politically motivated public violence; criminal conviction of two years</t>
  </si>
  <si>
    <t>Income is necessary but does not have to exceed the amount of money that would be provided by welfare to secure a person's livelihood</t>
  </si>
  <si>
    <t>Neuchatel &amp; Jura &amp; the community Wald and two more communities in Appenzell Ausserrhoden &amp; Fribourg &amp; six communities in Grisons,  Vaud, Geneva and Basel city  local; Jura: also Cantonal (1)</t>
  </si>
  <si>
    <t>Yes but one parent has to have permanent settlement</t>
  </si>
  <si>
    <t>Score 
[no absolute protection= -1; protection for second generation or ius soli or discretion= -0.5; protection for those that lived in the country for 15 years/ lived in country half of live or from an early age on=0; protection if arrival b/f age of twelve or after 10 years=0.5; protection if arrival b/f age of 15= 1]</t>
  </si>
  <si>
    <t>Commonwealth &amp; Irish (0)</t>
  </si>
  <si>
    <t>If convicted to more than two years expulsion is possible (since 2004).</t>
  </si>
  <si>
    <t>D1.0 Are there general restrictions on naturalization of all or certain classes of foreigners? (Individual equality dimension)</t>
  </si>
  <si>
    <t>ABR</t>
  </si>
  <si>
    <t>Dataset used for: Ruud Koopmans &amp; Ines Michalowski (2016), Why Do States Extend Rights to Immigrants? Institutional Settings and Historical Legacies Across 44 Countries Worldwide, in: Comparative Political Studies, online first, DOI: 10.1177/0010414016655533</t>
  </si>
  <si>
    <t xml:space="preserve"> The dataset builds on previous datasets used for the following publications: </t>
  </si>
  <si>
    <r>
      <t xml:space="preserve">Full information on the project and data collection (including a list of our country experts) can be found at: </t>
    </r>
    <r>
      <rPr>
        <b/>
        <sz val="12"/>
        <color rgb="FFFF0000"/>
        <rFont val="Arial"/>
        <family val="2"/>
      </rPr>
      <t>www.wzb.eu/en/research/migration-and-diversity/migration-integration-transnationalization/projects/indicators-of-citizenship</t>
    </r>
  </si>
  <si>
    <t>Indicators of Citizenship Rights for Immigrants (ICRI)</t>
  </si>
  <si>
    <t xml:space="preserve"> 29 countries worldwide in the year 2008</t>
  </si>
  <si>
    <t>This dataset has been collected by researchers from the research unit "Migration, Integration, Transnationalization" at the WZB Social Science Center Berlin. Please contact us at: ruud.koopmans@wzb.eu and ines.michalowski@wzb.eu</t>
  </si>
  <si>
    <r>
      <t xml:space="preserve">Koopmans, Ruud, Ines Michalowski, and Stine Waibel. 2012. "Citizenship Rights for Immigrants: National Political Processes and Cross-National Convergence in Western Europe, 1980-2008." </t>
    </r>
    <r>
      <rPr>
        <i/>
        <sz val="12"/>
        <rFont val="Arial"/>
        <family val="2"/>
      </rPr>
      <t>American Journal of Sociology</t>
    </r>
    <r>
      <rPr>
        <sz val="12"/>
        <rFont val="Arial"/>
        <family val="2"/>
      </rPr>
      <t xml:space="preserve"> 117(4):1202-45</t>
    </r>
  </si>
  <si>
    <r>
      <t xml:space="preserve">Koopmans, Ruud, Paul Statham, Marco Giugni, and Florence Passy. 2005. </t>
    </r>
    <r>
      <rPr>
        <i/>
        <sz val="12"/>
        <rFont val="Arial"/>
        <family val="2"/>
      </rPr>
      <t>Contested Citizenship. Immigration and Cultural Diversity in Europe</t>
    </r>
    <r>
      <rPr>
        <sz val="12"/>
        <rFont val="Arial"/>
        <family val="2"/>
      </rPr>
      <t>. Minneapolis, MN: University of Minnesota Press.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</si>
</sst>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42" x14ac:knownFonts="1">
    <font>
      <sz val="10"/>
      <name val="Arial"/>
    </font>
    <font>
      <sz val="10"/>
      <name val="Arial"/>
    </font>
    <font>
      <u/>
      <sz val="10"/>
      <color rgb="FF0000FF"/>
      <name val="Arial"/>
    </font>
    <font>
      <b/>
      <sz val="12"/>
      <name val="Arial"/>
    </font>
    <font>
      <sz val="10"/>
      <name val="Arial"/>
    </font>
    <font>
      <b/>
      <i/>
      <sz val="10"/>
      <color rgb="FF7F7F7F"/>
      <name val="Arial"/>
    </font>
    <font>
      <b/>
      <sz val="10"/>
      <color rgb="FF0000FF"/>
      <name val="Arial"/>
    </font>
    <font>
      <b/>
      <sz val="10"/>
      <color rgb="FF0000FF"/>
      <name val="Arial"/>
    </font>
    <font>
      <sz val="10"/>
      <color rgb="FF000000"/>
      <name val="Arial"/>
    </font>
    <font>
      <sz val="10"/>
      <color rgb="FF000000"/>
      <name val="Arial"/>
    </font>
    <font>
      <sz val="10"/>
      <name val="Arial"/>
    </font>
    <font>
      <b/>
      <i/>
      <sz val="10"/>
      <color rgb="FF808080"/>
      <name val="Arial"/>
    </font>
    <font>
      <sz val="10"/>
      <color rgb="FF808080"/>
      <name val="Arial"/>
    </font>
    <font>
      <i/>
      <sz val="10"/>
      <color rgb="FF808080"/>
      <name val="Arial"/>
    </font>
    <font>
      <sz val="10"/>
      <color rgb="FF808080"/>
      <name val="Arial"/>
    </font>
    <font>
      <b/>
      <sz val="9"/>
      <name val="Arial"/>
    </font>
    <font>
      <sz val="10"/>
      <color rgb="FF808080"/>
      <name val="Arial"/>
    </font>
    <font>
      <b/>
      <i/>
      <sz val="10"/>
      <color rgb="FF808080"/>
      <name val="Arial"/>
    </font>
    <font>
      <sz val="10"/>
      <name val="Arial"/>
    </font>
    <font>
      <u/>
      <sz val="9"/>
      <color rgb="FF0000FF"/>
      <name val="Arial"/>
    </font>
    <font>
      <sz val="9"/>
      <color rgb="FF0000FF"/>
      <name val="Arial"/>
    </font>
    <font>
      <sz val="9"/>
      <color rgb="FF0000FF"/>
      <name val="Arial"/>
    </font>
    <font>
      <sz val="9"/>
      <color rgb="FF0000FF"/>
      <name val="Arial"/>
    </font>
    <font>
      <sz val="9"/>
      <name val="Arial"/>
    </font>
    <font>
      <sz val="9"/>
      <name val="Arial"/>
    </font>
    <font>
      <sz val="9"/>
      <name val="Arial"/>
    </font>
    <font>
      <sz val="9"/>
      <name val="Arial"/>
    </font>
    <font>
      <b/>
      <sz val="9"/>
      <name val="Arial"/>
    </font>
    <font>
      <b/>
      <sz val="9"/>
      <name val="Arial"/>
    </font>
    <font>
      <b/>
      <sz val="9"/>
      <name val="Arial"/>
    </font>
    <font>
      <b/>
      <sz val="9"/>
      <name val="Arial"/>
    </font>
    <font>
      <b/>
      <sz val="9"/>
      <name val="Arial"/>
    </font>
    <font>
      <sz val="9"/>
      <name val="Arial"/>
    </font>
    <font>
      <b/>
      <sz val="9"/>
      <name val="Arial"/>
    </font>
    <font>
      <sz val="9"/>
      <name val="Arial"/>
    </font>
    <font>
      <sz val="9"/>
      <name val="Arial"/>
    </font>
    <font>
      <sz val="9"/>
      <name val="Arial"/>
    </font>
    <font>
      <sz val="9"/>
      <name val="Arial"/>
    </font>
    <font>
      <sz val="9"/>
      <color rgb="FFFF0000"/>
      <name val="Arial"/>
    </font>
    <font>
      <sz val="9"/>
      <name val="Arial"/>
    </font>
    <font>
      <b/>
      <sz val="9"/>
      <name val="Arial"/>
    </font>
    <font>
      <b/>
      <sz val="9"/>
      <name val="Arial"/>
    </font>
    <font>
      <b/>
      <sz val="9"/>
      <name val="Arial"/>
    </font>
    <font>
      <sz val="9"/>
      <name val="Arial"/>
    </font>
    <font>
      <sz val="9"/>
      <name val="Arial"/>
    </font>
    <font>
      <b/>
      <u/>
      <sz val="9"/>
      <name val="Arial"/>
    </font>
    <font>
      <b/>
      <sz val="9"/>
      <name val="Arial"/>
    </font>
    <font>
      <sz val="9"/>
      <name val="Arial"/>
    </font>
    <font>
      <sz val="9"/>
      <color rgb="FF0000FF"/>
      <name val="Arial"/>
    </font>
    <font>
      <b/>
      <sz val="9"/>
      <name val="Arial"/>
    </font>
    <font>
      <b/>
      <sz val="9"/>
      <name val="Arial"/>
    </font>
    <font>
      <sz val="9"/>
      <name val="Arial"/>
    </font>
    <font>
      <sz val="9"/>
      <name val="Arial"/>
    </font>
    <font>
      <sz val="10"/>
      <name val="Arial"/>
    </font>
    <font>
      <u/>
      <sz val="9"/>
      <color rgb="FF0000FF"/>
      <name val="Arial"/>
    </font>
    <font>
      <b/>
      <sz val="9"/>
      <name val="Arial"/>
    </font>
    <font>
      <b/>
      <sz val="9"/>
      <name val="Arial"/>
    </font>
    <font>
      <b/>
      <sz val="9"/>
      <name val="Arial"/>
    </font>
    <font>
      <b/>
      <sz val="9"/>
      <name val="Arial"/>
    </font>
    <font>
      <b/>
      <sz val="9"/>
      <name val="Arial"/>
    </font>
    <font>
      <sz val="9"/>
      <name val="Arial"/>
    </font>
    <font>
      <sz val="10"/>
      <name val="Arial"/>
    </font>
    <font>
      <sz val="9"/>
      <name val="Arial"/>
    </font>
    <font>
      <sz val="9"/>
      <name val="Arial"/>
    </font>
    <font>
      <sz val="9"/>
      <color rgb="FF000000"/>
      <name val="Arial"/>
    </font>
    <font>
      <sz val="9"/>
      <color rgb="FF000000"/>
      <name val="Arial"/>
    </font>
    <font>
      <sz val="9"/>
      <color rgb="FFFF0000"/>
      <name val="Arial"/>
    </font>
    <font>
      <b/>
      <sz val="9"/>
      <name val="Arial"/>
    </font>
    <font>
      <sz val="9"/>
      <name val="Arial"/>
    </font>
    <font>
      <sz val="9"/>
      <name val="Arial"/>
    </font>
    <font>
      <sz val="9"/>
      <name val="Arial"/>
    </font>
    <font>
      <b/>
      <sz val="9"/>
      <name val="Arial"/>
    </font>
    <font>
      <b/>
      <sz val="9"/>
      <name val="Arial"/>
    </font>
    <font>
      <sz val="9"/>
      <name val="Arial"/>
    </font>
    <font>
      <b/>
      <sz val="9"/>
      <name val="Arial"/>
    </font>
    <font>
      <b/>
      <sz val="9"/>
      <name val="Arial"/>
    </font>
    <font>
      <u/>
      <sz val="9"/>
      <color rgb="FF0000FF"/>
      <name val="Arial"/>
    </font>
    <font>
      <sz val="10"/>
      <name val="Arial"/>
    </font>
    <font>
      <sz val="10"/>
      <name val="Arial"/>
    </font>
    <font>
      <b/>
      <sz val="9"/>
      <name val="Arial"/>
    </font>
    <font>
      <b/>
      <sz val="9"/>
      <name val="Arial"/>
    </font>
    <font>
      <b/>
      <sz val="9"/>
      <name val="Arial"/>
    </font>
    <font>
      <sz val="9"/>
      <name val="Arial"/>
    </font>
    <font>
      <sz val="10"/>
      <name val="Arial"/>
    </font>
    <font>
      <sz val="10"/>
      <name val="Arial"/>
    </font>
    <font>
      <sz val="10"/>
      <name val="Arial"/>
    </font>
    <font>
      <sz val="9"/>
      <name val="Arial"/>
    </font>
    <font>
      <u/>
      <sz val="9"/>
      <color rgb="FF0000FF"/>
      <name val="Arial"/>
    </font>
    <font>
      <u/>
      <sz val="9"/>
      <color rgb="FF0000FF"/>
      <name val="Arial"/>
    </font>
    <font>
      <i/>
      <sz val="9"/>
      <name val="Arial"/>
    </font>
    <font>
      <sz val="9"/>
      <name val="Arial"/>
    </font>
    <font>
      <sz val="9"/>
      <name val="Arial"/>
    </font>
    <font>
      <b/>
      <sz val="9"/>
      <name val="Arial"/>
    </font>
    <font>
      <sz val="9"/>
      <name val="Arial"/>
    </font>
    <font>
      <sz val="9"/>
      <name val="Arial"/>
    </font>
    <font>
      <sz val="9"/>
      <name val="Arial"/>
    </font>
    <font>
      <sz val="9"/>
      <name val="Arial"/>
    </font>
    <font>
      <sz val="9"/>
      <color rgb="FF000000"/>
      <name val="Arial"/>
    </font>
    <font>
      <sz val="9"/>
      <name val="Arial"/>
    </font>
    <font>
      <sz val="10"/>
      <name val="Arial"/>
    </font>
    <font>
      <b/>
      <sz val="9"/>
      <name val="Arial"/>
    </font>
    <font>
      <sz val="9"/>
      <name val="Arial"/>
    </font>
    <font>
      <sz val="9"/>
      <name val="Arial"/>
    </font>
    <font>
      <sz val="9"/>
      <name val="Arial"/>
    </font>
    <font>
      <sz val="9"/>
      <name val="Arial"/>
    </font>
    <font>
      <sz val="10"/>
      <name val="Arial"/>
    </font>
    <font>
      <sz val="9"/>
      <name val="Arial"/>
    </font>
    <font>
      <sz val="10"/>
      <name val="Arial"/>
    </font>
    <font>
      <b/>
      <sz val="9"/>
      <name val="Arial"/>
    </font>
    <font>
      <sz val="10"/>
      <name val="Arial"/>
    </font>
    <font>
      <sz val="9"/>
      <color rgb="FF000000"/>
      <name val="Arial"/>
    </font>
    <font>
      <sz val="9"/>
      <name val="Arial"/>
    </font>
    <font>
      <sz val="9"/>
      <name val="Arial"/>
    </font>
    <font>
      <sz val="9"/>
      <name val="Arial"/>
    </font>
    <font>
      <sz val="9"/>
      <name val="Arial"/>
    </font>
    <font>
      <sz val="9"/>
      <name val="Arial"/>
    </font>
    <font>
      <sz val="10"/>
      <name val="Arial"/>
    </font>
    <font>
      <sz val="9"/>
      <name val="Arial"/>
    </font>
    <font>
      <b/>
      <sz val="9"/>
      <name val="Arial"/>
    </font>
    <font>
      <b/>
      <sz val="9"/>
      <name val="Arial"/>
    </font>
    <font>
      <sz val="9"/>
      <name val="Arial"/>
    </font>
    <font>
      <sz val="9"/>
      <name val="Arial"/>
    </font>
    <font>
      <sz val="9"/>
      <name val="Arial"/>
    </font>
    <font>
      <b/>
      <sz val="9"/>
      <name val="Arial"/>
    </font>
    <font>
      <b/>
      <sz val="9"/>
      <name val="Arial"/>
    </font>
    <font>
      <sz val="9"/>
      <name val="Arial"/>
    </font>
    <font>
      <b/>
      <sz val="9"/>
      <name val="Arial"/>
    </font>
    <font>
      <sz val="9"/>
      <name val="Arial"/>
    </font>
    <font>
      <b/>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b/>
      <sz val="9"/>
      <name val="Arial"/>
    </font>
    <font>
      <b/>
      <sz val="9"/>
      <name val="Arial"/>
    </font>
    <font>
      <b/>
      <sz val="9"/>
      <name val="Arial"/>
    </font>
    <font>
      <b/>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b/>
      <sz val="9"/>
      <name val="Arial"/>
    </font>
    <font>
      <sz val="9"/>
      <name val="Arial"/>
    </font>
    <font>
      <sz val="9"/>
      <name val="Arial"/>
    </font>
    <font>
      <sz val="9"/>
      <name val="Arial"/>
    </font>
    <font>
      <sz val="9"/>
      <name val="Arial"/>
    </font>
    <font>
      <sz val="9"/>
      <name val="Arial"/>
    </font>
    <font>
      <sz val="9"/>
      <name val="Arial"/>
    </font>
    <font>
      <b/>
      <sz val="9"/>
      <name val="Arial"/>
    </font>
    <font>
      <sz val="9"/>
      <name val="Arial"/>
    </font>
    <font>
      <sz val="9"/>
      <name val="Arial"/>
    </font>
    <font>
      <sz val="9"/>
      <name val="Arial"/>
    </font>
    <font>
      <sz val="9"/>
      <name val="Arial"/>
    </font>
    <font>
      <b/>
      <sz val="9"/>
      <name val="Arial"/>
    </font>
    <font>
      <sz val="9"/>
      <name val="Arial"/>
    </font>
    <font>
      <b/>
      <sz val="9"/>
      <name val="Arial"/>
    </font>
    <font>
      <b/>
      <sz val="9"/>
      <name val="Arial"/>
    </font>
    <font>
      <sz val="9"/>
      <color rgb="FF003366"/>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sz val="9"/>
      <name val="Arial"/>
    </font>
    <font>
      <b/>
      <sz val="9"/>
      <name val="Arial"/>
    </font>
    <font>
      <sz val="9"/>
      <color rgb="FF000000"/>
      <name val="Arial"/>
    </font>
    <font>
      <i/>
      <sz val="9"/>
      <name val="Arial"/>
    </font>
    <font>
      <b/>
      <u/>
      <sz val="9"/>
      <name val="Arial"/>
    </font>
    <font>
      <sz val="9"/>
      <name val="Arial"/>
    </font>
    <font>
      <sz val="9"/>
      <color rgb="FF000000"/>
      <name val="Arial"/>
    </font>
    <font>
      <sz val="9"/>
      <name val="Arial"/>
    </font>
    <font>
      <sz val="9"/>
      <name val="Arial"/>
    </font>
    <font>
      <b/>
      <sz val="10"/>
      <name val="Arial"/>
    </font>
    <font>
      <b/>
      <sz val="10"/>
      <name val="Arial"/>
    </font>
    <font>
      <b/>
      <sz val="10"/>
      <name val="Arial"/>
    </font>
    <font>
      <b/>
      <sz val="10"/>
      <name val="Arial"/>
    </font>
    <font>
      <b/>
      <sz val="10"/>
      <name val="Arial"/>
    </font>
    <font>
      <b/>
      <sz val="10"/>
      <name val="Arial"/>
    </font>
    <font>
      <sz val="10"/>
      <name val="Arial"/>
    </font>
    <font>
      <sz val="10"/>
      <name val="Arial"/>
    </font>
    <font>
      <sz val="10"/>
      <name val="Arial"/>
    </font>
    <font>
      <sz val="10"/>
      <name val="Arial"/>
    </font>
    <font>
      <sz val="10"/>
      <name val="Arial"/>
    </font>
    <font>
      <sz val="10"/>
      <name val="Arial"/>
    </font>
    <font>
      <sz val="10"/>
      <name val="Arial"/>
    </font>
    <font>
      <u/>
      <sz val="9"/>
      <color rgb="FF0000FF"/>
      <name val="Arial"/>
    </font>
    <font>
      <b/>
      <sz val="10"/>
      <name val="Arial"/>
    </font>
    <font>
      <sz val="10"/>
      <name val="Arial"/>
    </font>
    <font>
      <sz val="10"/>
      <name val="Arial"/>
    </font>
    <font>
      <sz val="10"/>
      <name val="Arial"/>
    </font>
    <font>
      <b/>
      <sz val="9"/>
      <name val="Arial"/>
    </font>
    <font>
      <b/>
      <i/>
      <sz val="10"/>
      <color rgb="FF808080"/>
      <name val="Arial"/>
    </font>
    <font>
      <sz val="10"/>
      <name val="Arial"/>
    </font>
    <font>
      <sz val="10"/>
      <name val="Arial"/>
    </font>
    <font>
      <u/>
      <sz val="10"/>
      <color rgb="FF0000FF"/>
      <name val="Arial"/>
    </font>
    <font>
      <b/>
      <sz val="9"/>
      <name val="Arial"/>
    </font>
    <font>
      <b/>
      <sz val="9"/>
      <name val="Arial"/>
    </font>
    <font>
      <sz val="10"/>
      <name val="Arial"/>
    </font>
    <font>
      <sz val="10"/>
      <name val="Arial"/>
    </font>
    <font>
      <b/>
      <sz val="10"/>
      <name val="Arial"/>
    </font>
    <font>
      <b/>
      <sz val="10"/>
      <name val="Arial"/>
    </font>
    <font>
      <b/>
      <sz val="9"/>
      <name val="Arial"/>
    </font>
    <font>
      <b/>
      <sz val="9"/>
      <name val="Arial"/>
    </font>
    <font>
      <b/>
      <sz val="9"/>
      <name val="Arial"/>
    </font>
    <font>
      <b/>
      <sz val="9"/>
      <name val="Arial"/>
    </font>
    <font>
      <b/>
      <sz val="9"/>
      <name val="Arial"/>
    </font>
    <font>
      <b/>
      <sz val="9"/>
      <name val="Arial"/>
    </font>
    <font>
      <u/>
      <sz val="10"/>
      <color rgb="FF0000FF"/>
      <name val="Arial"/>
    </font>
    <font>
      <sz val="10"/>
      <name val="Arial"/>
    </font>
    <font>
      <sz val="10"/>
      <name val="Arial"/>
    </font>
    <font>
      <b/>
      <sz val="9"/>
      <name val="Arial"/>
    </font>
    <font>
      <b/>
      <sz val="10"/>
      <name val="Arial"/>
    </font>
    <font>
      <u/>
      <sz val="10"/>
      <color theme="10"/>
      <name val="Arial"/>
    </font>
    <font>
      <b/>
      <sz val="10"/>
      <color rgb="FF808080"/>
      <name val="Arial"/>
      <family val="2"/>
    </font>
    <font>
      <sz val="9"/>
      <name val="Arial"/>
      <family val="2"/>
    </font>
    <font>
      <b/>
      <sz val="10"/>
      <name val="Arial"/>
      <family val="2"/>
    </font>
    <font>
      <b/>
      <sz val="12"/>
      <name val="Arial"/>
      <family val="2"/>
    </font>
    <font>
      <sz val="12"/>
      <name val="Arial"/>
      <family val="2"/>
    </font>
    <font>
      <b/>
      <sz val="12"/>
      <color rgb="FFFF0000"/>
      <name val="Arial"/>
      <family val="2"/>
    </font>
    <font>
      <sz val="20"/>
      <name val="Arial"/>
      <family val="2"/>
    </font>
    <font>
      <b/>
      <sz val="22"/>
      <color rgb="FFFF0000"/>
      <name val="Arial"/>
      <family val="2"/>
    </font>
    <font>
      <sz val="22"/>
      <name val="Arial"/>
      <family val="2"/>
    </font>
    <font>
      <i/>
      <sz val="12"/>
      <name val="Arial"/>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C6D9F0"/>
        <bgColor rgb="FFC6D9F0"/>
      </patternFill>
    </fill>
    <fill>
      <patternFill patternType="solid">
        <fgColor rgb="FF00B0F0"/>
        <bgColor rgb="FF00B0F0"/>
      </patternFill>
    </fill>
  </fills>
  <borders count="126">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0">
    <xf numFmtId="0" fontId="0" fillId="0" borderId="0"/>
    <xf numFmtId="0" fontId="231" fillId="0" borderId="0" applyNumberFormat="0" applyFill="0" applyBorder="0" applyAlignment="0" applyProtection="0"/>
    <xf numFmtId="0" fontId="1" fillId="0" borderId="104"/>
    <xf numFmtId="0" fontId="1" fillId="0" borderId="104"/>
    <xf numFmtId="0" fontId="231" fillId="0" borderId="104" applyNumberFormat="0" applyFill="0" applyBorder="0" applyAlignment="0" applyProtection="0"/>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xf numFmtId="0" fontId="1" fillId="0" borderId="104"/>
  </cellStyleXfs>
  <cellXfs count="294">
    <xf numFmtId="0" fontId="0" fillId="0" borderId="0" xfId="0"/>
    <xf numFmtId="0" fontId="2" fillId="0" borderId="1" xfId="0" applyFont="1" applyBorder="1" applyAlignment="1">
      <alignment vertical="top"/>
    </xf>
    <xf numFmtId="0" fontId="3" fillId="0" borderId="1" xfId="0"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xf numFmtId="0" fontId="9" fillId="0" borderId="1" xfId="0" applyFont="1" applyBorder="1"/>
    <xf numFmtId="0" fontId="10" fillId="0" borderId="1" xfId="0" applyFont="1" applyBorder="1" applyAlignment="1">
      <alignment vertical="top"/>
    </xf>
    <xf numFmtId="0" fontId="11" fillId="0" borderId="1" xfId="0" applyFont="1" applyBorder="1"/>
    <xf numFmtId="0" fontId="12" fillId="0" borderId="1" xfId="0" applyFont="1" applyBorder="1"/>
    <xf numFmtId="0" fontId="13" fillId="0" borderId="1" xfId="0" applyFont="1" applyBorder="1"/>
    <xf numFmtId="0" fontId="14" fillId="0" borderId="1" xfId="0" applyFont="1" applyBorder="1"/>
    <xf numFmtId="0" fontId="15" fillId="0" borderId="1" xfId="0" applyFont="1" applyBorder="1"/>
    <xf numFmtId="0" fontId="16" fillId="0" borderId="1" xfId="0" applyFont="1" applyBorder="1" applyAlignment="1">
      <alignment vertical="top"/>
    </xf>
    <xf numFmtId="0" fontId="17" fillId="0" borderId="1" xfId="0" applyFont="1" applyBorder="1" applyAlignment="1">
      <alignment vertical="top"/>
    </xf>
    <xf numFmtId="0" fontId="18" fillId="0" borderId="1" xfId="0" applyFont="1" applyBorder="1"/>
    <xf numFmtId="0" fontId="19" fillId="0" borderId="1" xfId="0" applyFont="1" applyBorder="1" applyAlignment="1">
      <alignment vertical="top"/>
    </xf>
    <xf numFmtId="0" fontId="20" fillId="0" borderId="1" xfId="0" applyFont="1" applyBorder="1" applyAlignment="1">
      <alignment horizontal="right" vertical="top"/>
    </xf>
    <xf numFmtId="0" fontId="21" fillId="0" borderId="1" xfId="0" applyFont="1" applyBorder="1" applyAlignment="1">
      <alignment vertical="top"/>
    </xf>
    <xf numFmtId="0" fontId="22" fillId="0" borderId="1" xfId="0" applyFont="1" applyBorder="1"/>
    <xf numFmtId="0" fontId="23" fillId="0" borderId="1" xfId="0" applyFont="1" applyBorder="1" applyAlignment="1">
      <alignment vertical="top"/>
    </xf>
    <xf numFmtId="0" fontId="24" fillId="0" borderId="1" xfId="0" applyFont="1" applyBorder="1" applyAlignment="1">
      <alignment horizontal="center" vertical="top"/>
    </xf>
    <xf numFmtId="0" fontId="25" fillId="0" borderId="1" xfId="0" applyFont="1" applyBorder="1" applyAlignment="1">
      <alignment horizontal="right" vertical="top"/>
    </xf>
    <xf numFmtId="0" fontId="26" fillId="0" borderId="1" xfId="0" applyFont="1" applyBorder="1"/>
    <xf numFmtId="0" fontId="27" fillId="0" borderId="2" xfId="0" applyFont="1" applyBorder="1" applyAlignment="1">
      <alignment horizontal="center" vertical="top" wrapText="1"/>
    </xf>
    <xf numFmtId="0" fontId="28" fillId="0" borderId="3" xfId="0" applyFont="1" applyBorder="1" applyAlignment="1">
      <alignment horizontal="center" vertical="top"/>
    </xf>
    <xf numFmtId="0" fontId="29" fillId="0" borderId="4" xfId="0" applyFont="1" applyBorder="1" applyAlignment="1">
      <alignment horizontal="center" vertical="top" wrapText="1"/>
    </xf>
    <xf numFmtId="0" fontId="30" fillId="0" borderId="5" xfId="0" applyFont="1" applyBorder="1" applyAlignment="1">
      <alignment horizontal="center" vertical="top" wrapText="1"/>
    </xf>
    <xf numFmtId="0" fontId="31" fillId="0" borderId="1" xfId="0" applyFont="1" applyBorder="1" applyAlignment="1">
      <alignment horizontal="center" vertical="top" wrapText="1"/>
    </xf>
    <xf numFmtId="0" fontId="32" fillId="0" borderId="1" xfId="0" applyFont="1" applyBorder="1" applyAlignment="1">
      <alignment horizontal="center"/>
    </xf>
    <xf numFmtId="0" fontId="33" fillId="0" borderId="6" xfId="0" applyFont="1" applyBorder="1" applyAlignment="1">
      <alignment vertical="top"/>
    </xf>
    <xf numFmtId="0" fontId="34" fillId="0" borderId="7" xfId="0" applyFont="1" applyBorder="1" applyAlignment="1">
      <alignment vertical="top"/>
    </xf>
    <xf numFmtId="0" fontId="35" fillId="0" borderId="8" xfId="0" applyFont="1" applyBorder="1" applyAlignment="1">
      <alignment horizontal="center" vertical="top"/>
    </xf>
    <xf numFmtId="0" fontId="36" fillId="0" borderId="9" xfId="0" applyFont="1" applyBorder="1" applyAlignment="1">
      <alignment horizontal="center" vertical="center" wrapText="1"/>
    </xf>
    <xf numFmtId="0" fontId="37" fillId="0" borderId="10" xfId="0" applyFont="1" applyBorder="1" applyAlignment="1">
      <alignment vertical="top" wrapText="1"/>
    </xf>
    <xf numFmtId="0" fontId="38" fillId="0" borderId="1" xfId="0" applyFont="1" applyBorder="1" applyAlignment="1">
      <alignment vertical="top"/>
    </xf>
    <xf numFmtId="0" fontId="39" fillId="0" borderId="1" xfId="0" applyFont="1" applyBorder="1" applyAlignment="1">
      <alignment vertical="top" wrapText="1"/>
    </xf>
    <xf numFmtId="0" fontId="40" fillId="0" borderId="11" xfId="0" applyFont="1" applyBorder="1" applyAlignment="1">
      <alignment vertical="top" wrapText="1"/>
    </xf>
    <xf numFmtId="0" fontId="41" fillId="0" borderId="12" xfId="0" applyFont="1" applyBorder="1" applyAlignment="1">
      <alignment vertical="top"/>
    </xf>
    <xf numFmtId="0" fontId="42" fillId="0" borderId="13" xfId="0" applyFont="1" applyBorder="1" applyAlignment="1">
      <alignment vertical="top" wrapText="1"/>
    </xf>
    <xf numFmtId="0" fontId="43" fillId="0" borderId="14" xfId="0" applyFont="1" applyBorder="1" applyAlignment="1">
      <alignment horizontal="center" vertical="top" wrapText="1"/>
    </xf>
    <xf numFmtId="0" fontId="44" fillId="0" borderId="15" xfId="0" applyFont="1" applyBorder="1" applyAlignment="1">
      <alignment horizontal="center" vertical="center"/>
    </xf>
    <xf numFmtId="0" fontId="45" fillId="0" borderId="1" xfId="0" applyFont="1" applyBorder="1" applyAlignment="1">
      <alignment horizontal="center" vertical="top" wrapText="1"/>
    </xf>
    <xf numFmtId="0" fontId="46" fillId="0" borderId="1" xfId="0" applyFont="1" applyBorder="1" applyAlignment="1">
      <alignment horizontal="center" vertical="top"/>
    </xf>
    <xf numFmtId="0" fontId="47" fillId="0" borderId="1" xfId="0" applyFont="1" applyBorder="1" applyAlignment="1">
      <alignment horizontal="center" vertical="top" wrapText="1"/>
    </xf>
    <xf numFmtId="0" fontId="48" fillId="0" borderId="1" xfId="0" applyFont="1" applyBorder="1" applyAlignment="1">
      <alignment horizontal="center" vertical="top"/>
    </xf>
    <xf numFmtId="0" fontId="49" fillId="0" borderId="16" xfId="0" applyFont="1" applyBorder="1" applyAlignment="1">
      <alignment horizontal="center" vertical="top" wrapText="1"/>
    </xf>
    <xf numFmtId="0" fontId="50" fillId="0" borderId="17" xfId="0" applyFont="1" applyBorder="1" applyAlignment="1">
      <alignment horizontal="center" vertical="top"/>
    </xf>
    <xf numFmtId="0" fontId="51" fillId="2" borderId="18" xfId="0" applyFont="1" applyFill="1" applyBorder="1" applyAlignment="1">
      <alignment horizontal="center" vertical="top" wrapText="1"/>
    </xf>
    <xf numFmtId="0" fontId="52" fillId="2" borderId="19" xfId="0" applyFont="1" applyFill="1" applyBorder="1" applyAlignment="1">
      <alignment horizontal="center" vertical="top"/>
    </xf>
    <xf numFmtId="0" fontId="53" fillId="0" borderId="20" xfId="0" applyFont="1" applyBorder="1" applyAlignment="1">
      <alignment horizontal="center" vertical="top" wrapText="1"/>
    </xf>
    <xf numFmtId="0" fontId="54" fillId="0" borderId="1" xfId="0" applyFont="1" applyBorder="1" applyAlignment="1">
      <alignment horizontal="center" vertical="top"/>
    </xf>
    <xf numFmtId="0" fontId="55" fillId="0" borderId="1" xfId="0" applyFont="1" applyBorder="1" applyAlignment="1">
      <alignment horizontal="left"/>
    </xf>
    <xf numFmtId="0" fontId="56" fillId="0" borderId="21" xfId="0" applyFont="1" applyBorder="1" applyAlignment="1">
      <alignment horizontal="left" vertical="top" wrapText="1"/>
    </xf>
    <xf numFmtId="0" fontId="57" fillId="0" borderId="22" xfId="0" applyFont="1" applyBorder="1" applyAlignment="1">
      <alignment vertical="top" wrapText="1"/>
    </xf>
    <xf numFmtId="0" fontId="58" fillId="0" borderId="23" xfId="0" applyFont="1" applyBorder="1" applyAlignment="1">
      <alignment horizontal="center" vertical="top" wrapText="1"/>
    </xf>
    <xf numFmtId="0" fontId="59" fillId="0" borderId="24" xfId="0" applyFont="1" applyBorder="1" applyAlignment="1">
      <alignment horizontal="center" vertical="top" wrapText="1"/>
    </xf>
    <xf numFmtId="0" fontId="60" fillId="0" borderId="25" xfId="0" applyFont="1" applyBorder="1" applyAlignment="1">
      <alignment vertical="top" wrapText="1"/>
    </xf>
    <xf numFmtId="0" fontId="61" fillId="0" borderId="1" xfId="0" applyFont="1" applyBorder="1" applyAlignment="1">
      <alignment vertical="top" wrapText="1"/>
    </xf>
    <xf numFmtId="0" fontId="62" fillId="0" borderId="26" xfId="0" applyFont="1" applyBorder="1" applyAlignment="1">
      <alignment horizontal="right" vertical="top" wrapText="1"/>
    </xf>
    <xf numFmtId="0" fontId="63" fillId="0" borderId="27" xfId="0" applyFont="1" applyBorder="1" applyAlignment="1">
      <alignment horizontal="right" vertical="top"/>
    </xf>
    <xf numFmtId="0" fontId="64" fillId="0" borderId="28" xfId="0" applyFont="1" applyBorder="1" applyAlignment="1">
      <alignment horizontal="center" vertical="top" wrapText="1"/>
    </xf>
    <xf numFmtId="0" fontId="65" fillId="0" borderId="29" xfId="0" applyFont="1" applyBorder="1" applyAlignment="1">
      <alignment horizontal="right" vertical="top" wrapText="1"/>
    </xf>
    <xf numFmtId="0" fontId="66" fillId="0" borderId="1" xfId="0" applyFont="1" applyBorder="1" applyAlignment="1">
      <alignment vertical="top" wrapText="1"/>
    </xf>
    <xf numFmtId="0" fontId="67" fillId="2" borderId="30" xfId="0" applyFont="1" applyFill="1" applyBorder="1" applyAlignment="1">
      <alignment vertical="top"/>
    </xf>
    <xf numFmtId="0" fontId="68" fillId="2" borderId="31" xfId="0" applyFont="1" applyFill="1" applyBorder="1" applyAlignment="1">
      <alignment vertical="top"/>
    </xf>
    <xf numFmtId="0" fontId="69" fillId="2" borderId="32" xfId="0" applyFont="1" applyFill="1" applyBorder="1" applyAlignment="1">
      <alignment vertical="top"/>
    </xf>
    <xf numFmtId="0" fontId="70" fillId="2" borderId="33" xfId="0" applyFont="1" applyFill="1" applyBorder="1"/>
    <xf numFmtId="0" fontId="71" fillId="0" borderId="1" xfId="0" applyFont="1" applyBorder="1" applyAlignment="1">
      <alignment horizontal="left" vertical="top"/>
    </xf>
    <xf numFmtId="0" fontId="72" fillId="0" borderId="34" xfId="0" applyFont="1" applyBorder="1" applyAlignment="1">
      <alignment horizontal="center" vertical="top"/>
    </xf>
    <xf numFmtId="0" fontId="73" fillId="2" borderId="35" xfId="0" applyFont="1" applyFill="1" applyBorder="1" applyAlignment="1">
      <alignment horizontal="right" vertical="top" wrapText="1"/>
    </xf>
    <xf numFmtId="0" fontId="74" fillId="0" borderId="1" xfId="0" applyFont="1" applyBorder="1" applyAlignment="1">
      <alignment vertical="top" wrapText="1"/>
    </xf>
    <xf numFmtId="0" fontId="75" fillId="0" borderId="1" xfId="0" applyFont="1" applyBorder="1" applyAlignment="1">
      <alignment horizontal="center" vertical="center"/>
    </xf>
    <xf numFmtId="0" fontId="76" fillId="0" borderId="1" xfId="0" applyFont="1" applyBorder="1" applyAlignment="1">
      <alignment horizontal="right" vertical="top"/>
    </xf>
    <xf numFmtId="0" fontId="77" fillId="0" borderId="1" xfId="0" applyFont="1" applyBorder="1" applyAlignment="1">
      <alignment wrapText="1"/>
    </xf>
    <xf numFmtId="0" fontId="78" fillId="0" borderId="36" xfId="0" applyFont="1" applyBorder="1" applyAlignment="1">
      <alignment vertical="top" wrapText="1"/>
    </xf>
    <xf numFmtId="0" fontId="79" fillId="0" borderId="1" xfId="0" applyFont="1" applyBorder="1" applyAlignment="1">
      <alignment vertical="top"/>
    </xf>
    <xf numFmtId="0" fontId="80" fillId="2" borderId="37" xfId="0" applyFont="1" applyFill="1" applyBorder="1" applyAlignment="1">
      <alignment horizontal="center" vertical="top" wrapText="1"/>
    </xf>
    <xf numFmtId="0" fontId="81" fillId="0" borderId="38" xfId="0" applyFont="1" applyBorder="1" applyAlignment="1">
      <alignment horizontal="center" wrapText="1"/>
    </xf>
    <xf numFmtId="0" fontId="83" fillId="0" borderId="40" xfId="0" applyFont="1" applyBorder="1" applyAlignment="1">
      <alignment horizontal="center" vertical="top"/>
    </xf>
    <xf numFmtId="0" fontId="84" fillId="0" borderId="1" xfId="0" applyFont="1" applyBorder="1" applyAlignment="1">
      <alignment horizontal="center"/>
    </xf>
    <xf numFmtId="0" fontId="85" fillId="0" borderId="1" xfId="0" applyFont="1" applyBorder="1" applyAlignment="1">
      <alignment horizontal="center" vertical="top" wrapText="1"/>
    </xf>
    <xf numFmtId="0" fontId="86" fillId="0" borderId="1" xfId="0" applyFont="1" applyBorder="1" applyAlignment="1">
      <alignment wrapText="1"/>
    </xf>
    <xf numFmtId="0" fontId="87" fillId="0" borderId="1" xfId="0" applyFont="1" applyBorder="1" applyAlignment="1">
      <alignment horizontal="center" vertical="top" wrapText="1"/>
    </xf>
    <xf numFmtId="0" fontId="88" fillId="0" borderId="1" xfId="0" applyFont="1" applyBorder="1" applyAlignment="1">
      <alignment vertical="top" wrapText="1"/>
    </xf>
    <xf numFmtId="0" fontId="89" fillId="2" borderId="41" xfId="0" applyFont="1" applyFill="1" applyBorder="1" applyAlignment="1">
      <alignment horizontal="center" vertical="top" wrapText="1"/>
    </xf>
    <xf numFmtId="0" fontId="90" fillId="0" borderId="1" xfId="0" applyFont="1" applyBorder="1" applyAlignment="1">
      <alignment horizontal="left" vertical="top"/>
    </xf>
    <xf numFmtId="0" fontId="91" fillId="0" borderId="1" xfId="0" applyFont="1" applyBorder="1" applyAlignment="1">
      <alignment horizontal="left"/>
    </xf>
    <xf numFmtId="0" fontId="92" fillId="0" borderId="43" xfId="0" applyFont="1" applyBorder="1" applyAlignment="1">
      <alignment horizontal="center" vertical="top" wrapText="1"/>
    </xf>
    <xf numFmtId="0" fontId="93" fillId="0" borderId="44" xfId="0" applyFont="1" applyBorder="1" applyAlignment="1">
      <alignment horizontal="center" vertical="top" wrapText="1"/>
    </xf>
    <xf numFmtId="0" fontId="94" fillId="0" borderId="45" xfId="0" applyFont="1" applyBorder="1" applyAlignment="1">
      <alignment horizontal="center" wrapText="1"/>
    </xf>
    <xf numFmtId="1" fontId="95" fillId="0" borderId="46" xfId="0" applyNumberFormat="1" applyFont="1" applyBorder="1" applyAlignment="1">
      <alignment horizontal="center" vertical="top"/>
    </xf>
    <xf numFmtId="0" fontId="96" fillId="0" borderId="47" xfId="0" applyFont="1" applyBorder="1" applyAlignment="1">
      <alignment horizontal="center" vertical="top" wrapText="1"/>
    </xf>
    <xf numFmtId="0" fontId="97" fillId="0" borderId="48" xfId="0" applyFont="1" applyBorder="1" applyAlignment="1">
      <alignment horizontal="center" vertical="top"/>
    </xf>
    <xf numFmtId="0" fontId="98" fillId="0" borderId="49" xfId="0" applyFont="1" applyBorder="1" applyAlignment="1">
      <alignment horizontal="center" wrapText="1"/>
    </xf>
    <xf numFmtId="0" fontId="99" fillId="0" borderId="50" xfId="0" applyFont="1" applyBorder="1" applyAlignment="1">
      <alignment horizontal="center" wrapText="1"/>
    </xf>
    <xf numFmtId="0" fontId="100" fillId="0" borderId="51" xfId="0" applyFont="1" applyBorder="1" applyAlignment="1">
      <alignment horizontal="center" vertical="top" wrapText="1"/>
    </xf>
    <xf numFmtId="0" fontId="101" fillId="0" borderId="52" xfId="0" applyFont="1" applyBorder="1" applyAlignment="1">
      <alignment wrapText="1"/>
    </xf>
    <xf numFmtId="0" fontId="102" fillId="2" borderId="53" xfId="0" applyFont="1" applyFill="1" applyBorder="1" applyAlignment="1">
      <alignment vertical="top" wrapText="1"/>
    </xf>
    <xf numFmtId="0" fontId="103" fillId="2" borderId="54" xfId="0" applyFont="1" applyFill="1" applyBorder="1" applyAlignment="1">
      <alignment wrapText="1"/>
    </xf>
    <xf numFmtId="0" fontId="104" fillId="2" borderId="55" xfId="0" applyFont="1" applyFill="1" applyBorder="1" applyAlignment="1">
      <alignment horizontal="center" vertical="center"/>
    </xf>
    <xf numFmtId="0" fontId="105" fillId="2" borderId="56" xfId="0" applyFont="1" applyFill="1" applyBorder="1" applyAlignment="1">
      <alignment vertical="top" wrapText="1"/>
    </xf>
    <xf numFmtId="0" fontId="106" fillId="2" borderId="57" xfId="0" applyFont="1" applyFill="1" applyBorder="1" applyAlignment="1">
      <alignment vertical="top" wrapText="1"/>
    </xf>
    <xf numFmtId="0" fontId="107" fillId="2" borderId="58" xfId="0" applyFont="1" applyFill="1" applyBorder="1" applyAlignment="1">
      <alignment wrapText="1"/>
    </xf>
    <xf numFmtId="0" fontId="108" fillId="2" borderId="59" xfId="0" applyFont="1" applyFill="1" applyBorder="1" applyAlignment="1">
      <alignment horizontal="center" vertical="top" wrapText="1"/>
    </xf>
    <xf numFmtId="0" fontId="109" fillId="0" borderId="60" xfId="0" applyFont="1" applyBorder="1" applyAlignment="1">
      <alignment wrapText="1"/>
    </xf>
    <xf numFmtId="0" fontId="110" fillId="2" borderId="61" xfId="0" applyFont="1" applyFill="1" applyBorder="1" applyAlignment="1">
      <alignment horizontal="center" vertical="top" wrapText="1"/>
    </xf>
    <xf numFmtId="0" fontId="111" fillId="0" borderId="62" xfId="0" applyFont="1" applyBorder="1" applyAlignment="1">
      <alignment horizontal="center" vertical="top" wrapText="1"/>
    </xf>
    <xf numFmtId="0" fontId="112" fillId="0" borderId="63" xfId="0" applyFont="1" applyBorder="1" applyAlignment="1">
      <alignment horizontal="center" vertical="top" wrapText="1"/>
    </xf>
    <xf numFmtId="0" fontId="113" fillId="0" borderId="64" xfId="0" applyFont="1" applyBorder="1" applyAlignment="1">
      <alignment horizontal="center" vertical="center" wrapText="1"/>
    </xf>
    <xf numFmtId="0" fontId="114" fillId="0" borderId="65" xfId="0" applyFont="1" applyBorder="1" applyAlignment="1">
      <alignment horizontal="center" vertical="top"/>
    </xf>
    <xf numFmtId="0" fontId="115" fillId="2" borderId="66" xfId="0" applyFont="1" applyFill="1" applyBorder="1" applyAlignment="1">
      <alignment horizontal="center" vertical="center" wrapText="1"/>
    </xf>
    <xf numFmtId="0" fontId="116" fillId="0" borderId="67" xfId="0" applyFont="1" applyBorder="1"/>
    <xf numFmtId="0" fontId="117" fillId="0" borderId="1" xfId="0" applyFont="1" applyBorder="1" applyAlignment="1">
      <alignment horizontal="center" wrapText="1"/>
    </xf>
    <xf numFmtId="0" fontId="118" fillId="0" borderId="68" xfId="0" applyFont="1" applyBorder="1" applyAlignment="1">
      <alignment horizontal="center" wrapText="1"/>
    </xf>
    <xf numFmtId="0" fontId="119" fillId="0" borderId="69" xfId="0" applyFont="1" applyBorder="1" applyAlignment="1">
      <alignment horizontal="center"/>
    </xf>
    <xf numFmtId="0" fontId="120" fillId="0" borderId="70" xfId="0" applyFont="1" applyBorder="1" applyAlignment="1">
      <alignment horizontal="center"/>
    </xf>
    <xf numFmtId="0" fontId="121" fillId="0" borderId="71" xfId="0" applyFont="1" applyBorder="1" applyAlignment="1">
      <alignment horizontal="center" wrapText="1"/>
    </xf>
    <xf numFmtId="0" fontId="122" fillId="0" borderId="72" xfId="0" applyFont="1" applyBorder="1" applyAlignment="1">
      <alignment horizontal="center" wrapText="1"/>
    </xf>
    <xf numFmtId="0" fontId="123" fillId="0" borderId="73" xfId="0" applyFont="1" applyBorder="1" applyAlignment="1">
      <alignment horizontal="center" vertical="top" wrapText="1"/>
    </xf>
    <xf numFmtId="0" fontId="124" fillId="0" borderId="74" xfId="0" applyFont="1" applyBorder="1" applyAlignment="1">
      <alignment horizontal="center" vertical="top" shrinkToFit="1"/>
    </xf>
    <xf numFmtId="0" fontId="125" fillId="0" borderId="75" xfId="0" applyFont="1" applyBorder="1" applyAlignment="1">
      <alignment horizontal="center" vertical="top" shrinkToFit="1"/>
    </xf>
    <xf numFmtId="0" fontId="157" fillId="0" borderId="76" xfId="0" applyFont="1" applyBorder="1" applyAlignment="1">
      <alignment horizontal="center" vertical="top"/>
    </xf>
    <xf numFmtId="0" fontId="162" fillId="2" borderId="77" xfId="0" applyFont="1" applyFill="1" applyBorder="1" applyAlignment="1">
      <alignment horizontal="center" vertical="top" wrapText="1"/>
    </xf>
    <xf numFmtId="0" fontId="163" fillId="0" borderId="1" xfId="0" applyFont="1" applyBorder="1" applyAlignment="1">
      <alignment horizontal="right" vertical="top" wrapText="1"/>
    </xf>
    <xf numFmtId="3" fontId="164" fillId="0" borderId="1" xfId="0" applyNumberFormat="1" applyFont="1" applyBorder="1" applyAlignment="1">
      <alignment horizontal="right" wrapText="1"/>
    </xf>
    <xf numFmtId="0" fontId="165" fillId="0" borderId="1" xfId="0" applyFont="1" applyBorder="1" applyAlignment="1">
      <alignment horizontal="right" wrapText="1"/>
    </xf>
    <xf numFmtId="0" fontId="166" fillId="0" borderId="1" xfId="0" applyFont="1" applyBorder="1" applyAlignment="1">
      <alignment horizontal="right"/>
    </xf>
    <xf numFmtId="0" fontId="167" fillId="2" borderId="78" xfId="0" applyFont="1" applyFill="1" applyBorder="1" applyAlignment="1">
      <alignment horizontal="right" wrapText="1"/>
    </xf>
    <xf numFmtId="0" fontId="168" fillId="3" borderId="79" xfId="0" applyFont="1" applyFill="1" applyBorder="1" applyAlignment="1">
      <alignment horizontal="center" vertical="top" wrapText="1"/>
    </xf>
    <xf numFmtId="9" fontId="169" fillId="0" borderId="80" xfId="0" applyNumberFormat="1" applyFont="1" applyBorder="1" applyAlignment="1">
      <alignment horizontal="center" vertical="top" wrapText="1"/>
    </xf>
    <xf numFmtId="0" fontId="170" fillId="0" borderId="81" xfId="0" applyFont="1" applyBorder="1" applyAlignment="1">
      <alignment horizontal="center" vertical="center" wrapText="1"/>
    </xf>
    <xf numFmtId="0" fontId="171" fillId="0" borderId="82" xfId="0" applyFont="1" applyBorder="1" applyAlignment="1">
      <alignment horizontal="center" vertical="center"/>
    </xf>
    <xf numFmtId="0" fontId="172" fillId="0" borderId="83" xfId="0" applyFont="1" applyBorder="1" applyAlignment="1">
      <alignment horizontal="center" vertical="center" wrapText="1"/>
    </xf>
    <xf numFmtId="0" fontId="173" fillId="0" borderId="1" xfId="0" applyFont="1" applyBorder="1" applyAlignment="1">
      <alignment vertical="center"/>
    </xf>
    <xf numFmtId="0" fontId="174" fillId="2" borderId="84" xfId="0" applyFont="1" applyFill="1" applyBorder="1" applyAlignment="1">
      <alignment vertical="center" wrapText="1"/>
    </xf>
    <xf numFmtId="0" fontId="175" fillId="2" borderId="85" xfId="0" applyFont="1" applyFill="1" applyBorder="1" applyAlignment="1">
      <alignment vertical="center"/>
    </xf>
    <xf numFmtId="0" fontId="176" fillId="0" borderId="1" xfId="0" applyFont="1" applyBorder="1" applyAlignment="1">
      <alignment vertical="center" wrapText="1"/>
    </xf>
    <xf numFmtId="0" fontId="177" fillId="0" borderId="86" xfId="0" applyFont="1" applyBorder="1" applyAlignment="1">
      <alignment horizontal="center" vertical="top" wrapText="1"/>
    </xf>
    <xf numFmtId="0" fontId="180" fillId="0" borderId="1" xfId="0" applyFont="1" applyBorder="1" applyAlignment="1">
      <alignment horizontal="center" vertical="center"/>
    </xf>
    <xf numFmtId="0" fontId="181" fillId="0" borderId="1" xfId="0" applyFont="1" applyBorder="1" applyAlignment="1">
      <alignment horizontal="left" vertical="center" wrapText="1"/>
    </xf>
    <xf numFmtId="164" fontId="182" fillId="0" borderId="89" xfId="0" applyNumberFormat="1" applyFont="1" applyBorder="1" applyAlignment="1">
      <alignment horizontal="center" vertical="center"/>
    </xf>
    <xf numFmtId="0" fontId="183" fillId="0" borderId="90" xfId="0" applyFont="1" applyBorder="1" applyAlignment="1">
      <alignment horizontal="center" vertical="top" wrapText="1"/>
    </xf>
    <xf numFmtId="0" fontId="184" fillId="0" borderId="91" xfId="0" applyFont="1" applyBorder="1" applyAlignment="1">
      <alignment horizontal="center" vertical="top" wrapText="1"/>
    </xf>
    <xf numFmtId="0" fontId="185" fillId="0" borderId="92" xfId="0" applyFont="1" applyBorder="1" applyAlignment="1">
      <alignment horizontal="center" vertical="top" wrapText="1"/>
    </xf>
    <xf numFmtId="0" fontId="186" fillId="0" borderId="93" xfId="0" applyFont="1" applyBorder="1" applyAlignment="1">
      <alignment horizontal="center" vertical="top" wrapText="1"/>
    </xf>
    <xf numFmtId="0" fontId="188" fillId="0" borderId="95" xfId="0" applyFont="1" applyBorder="1" applyAlignment="1">
      <alignment horizontal="center"/>
    </xf>
    <xf numFmtId="0" fontId="189" fillId="4" borderId="96" xfId="0" applyFont="1" applyFill="1" applyBorder="1" applyAlignment="1">
      <alignment horizontal="center" wrapText="1"/>
    </xf>
    <xf numFmtId="0" fontId="190" fillId="2" borderId="97" xfId="0" applyFont="1" applyFill="1" applyBorder="1" applyAlignment="1">
      <alignment horizontal="center"/>
    </xf>
    <xf numFmtId="0" fontId="191" fillId="0" borderId="1" xfId="0" applyFont="1" applyBorder="1" applyAlignment="1">
      <alignment wrapText="1"/>
    </xf>
    <xf numFmtId="0" fontId="192" fillId="3" borderId="98" xfId="0" applyFont="1" applyFill="1" applyBorder="1" applyAlignment="1">
      <alignment wrapText="1"/>
    </xf>
    <xf numFmtId="0" fontId="193" fillId="3" borderId="99" xfId="0" applyFont="1" applyFill="1" applyBorder="1" applyAlignment="1">
      <alignment wrapText="1"/>
    </xf>
    <xf numFmtId="0" fontId="194" fillId="5" borderId="100" xfId="0" applyFont="1" applyFill="1" applyBorder="1" applyAlignment="1">
      <alignment wrapText="1"/>
    </xf>
    <xf numFmtId="49" fontId="195" fillId="0" borderId="1" xfId="0" applyNumberFormat="1" applyFont="1" applyBorder="1" applyAlignment="1">
      <alignment horizontal="center"/>
    </xf>
    <xf numFmtId="0" fontId="196" fillId="0" borderId="1" xfId="0" applyFont="1" applyBorder="1" applyAlignment="1">
      <alignment horizontal="center"/>
    </xf>
    <xf numFmtId="164" fontId="197" fillId="0" borderId="1" xfId="0" applyNumberFormat="1" applyFont="1" applyBorder="1" applyAlignment="1">
      <alignment horizontal="center"/>
    </xf>
    <xf numFmtId="165" fontId="198" fillId="0" borderId="1" xfId="0" applyNumberFormat="1" applyFont="1" applyBorder="1"/>
    <xf numFmtId="2" fontId="199" fillId="3" borderId="101" xfId="0" applyNumberFormat="1" applyFont="1" applyFill="1" applyBorder="1"/>
    <xf numFmtId="2" fontId="200" fillId="5" borderId="102" xfId="0" applyNumberFormat="1" applyFont="1" applyFill="1" applyBorder="1"/>
    <xf numFmtId="2" fontId="201" fillId="0" borderId="1" xfId="0" applyNumberFormat="1" applyFont="1" applyBorder="1"/>
    <xf numFmtId="0" fontId="202" fillId="3" borderId="103" xfId="0" applyFont="1" applyFill="1" applyBorder="1"/>
    <xf numFmtId="0" fontId="203" fillId="5" borderId="104" xfId="0" applyFont="1" applyFill="1" applyBorder="1"/>
    <xf numFmtId="0" fontId="204" fillId="0" borderId="1" xfId="0" applyFont="1" applyBorder="1" applyAlignment="1">
      <alignment vertical="top"/>
    </xf>
    <xf numFmtId="0" fontId="205" fillId="0" borderId="105" xfId="0" applyFont="1" applyBorder="1"/>
    <xf numFmtId="0" fontId="206" fillId="0" borderId="106" xfId="0" applyFont="1" applyBorder="1" applyAlignment="1">
      <alignment horizontal="center"/>
    </xf>
    <xf numFmtId="2" fontId="207" fillId="0" borderId="107" xfId="0" applyNumberFormat="1" applyFont="1" applyBorder="1"/>
    <xf numFmtId="164" fontId="208" fillId="0" borderId="108" xfId="0" applyNumberFormat="1" applyFont="1" applyBorder="1"/>
    <xf numFmtId="0" fontId="209" fillId="0" borderId="109" xfId="0" applyFont="1" applyBorder="1" applyAlignment="1">
      <alignment horizontal="left" vertical="top" wrapText="1"/>
    </xf>
    <xf numFmtId="2" fontId="211" fillId="0" borderId="110" xfId="0" applyNumberFormat="1" applyFont="1" applyBorder="1" applyAlignment="1">
      <alignment horizontal="center"/>
    </xf>
    <xf numFmtId="166" fontId="212" fillId="0" borderId="111" xfId="0" applyNumberFormat="1" applyFont="1" applyBorder="1"/>
    <xf numFmtId="0" fontId="213" fillId="0" borderId="1" xfId="0" applyFont="1" applyBorder="1" applyAlignment="1">
      <alignment vertical="top"/>
    </xf>
    <xf numFmtId="0" fontId="214" fillId="0" borderId="112" xfId="0" applyFont="1" applyBorder="1" applyAlignment="1">
      <alignment horizontal="center" vertical="top" wrapText="1"/>
    </xf>
    <xf numFmtId="0" fontId="215" fillId="3" borderId="113" xfId="0" applyFont="1" applyFill="1" applyBorder="1" applyAlignment="1">
      <alignment horizontal="center" vertical="top" wrapText="1"/>
    </xf>
    <xf numFmtId="164" fontId="216" fillId="0" borderId="114" xfId="0" applyNumberFormat="1" applyFont="1" applyBorder="1" applyAlignment="1">
      <alignment horizontal="center"/>
    </xf>
    <xf numFmtId="166" fontId="217" fillId="0" borderId="115" xfId="0" applyNumberFormat="1" applyFont="1" applyBorder="1" applyAlignment="1">
      <alignment horizontal="center"/>
    </xf>
    <xf numFmtId="0" fontId="218" fillId="0" borderId="116" xfId="0" applyFont="1" applyBorder="1" applyAlignment="1">
      <alignment horizontal="left"/>
    </xf>
    <xf numFmtId="2" fontId="219" fillId="0" borderId="117" xfId="0" applyNumberFormat="1" applyFont="1" applyBorder="1" applyAlignment="1">
      <alignment horizontal="left"/>
    </xf>
    <xf numFmtId="2" fontId="220" fillId="0" borderId="118" xfId="0" applyNumberFormat="1" applyFont="1" applyBorder="1" applyAlignment="1">
      <alignment horizontal="center" vertical="top" wrapText="1"/>
    </xf>
    <xf numFmtId="2" fontId="221" fillId="0" borderId="119" xfId="0" applyNumberFormat="1" applyFont="1" applyBorder="1" applyAlignment="1">
      <alignment horizontal="center" vertical="top" wrapText="1"/>
    </xf>
    <xf numFmtId="0" fontId="222" fillId="0" borderId="120" xfId="0" applyFont="1" applyBorder="1" applyAlignment="1">
      <alignment horizontal="left" vertical="top"/>
    </xf>
    <xf numFmtId="0" fontId="223" fillId="0" borderId="121" xfId="0" applyFont="1" applyBorder="1" applyAlignment="1">
      <alignment horizontal="left" vertical="top"/>
    </xf>
    <xf numFmtId="0" fontId="224" fillId="0" borderId="122" xfId="0" applyFont="1" applyBorder="1" applyAlignment="1">
      <alignment horizontal="left" vertical="top" wrapText="1"/>
    </xf>
    <xf numFmtId="0" fontId="225" fillId="0" borderId="123" xfId="0" applyFont="1" applyBorder="1" applyAlignment="1">
      <alignment horizontal="center" vertical="top" wrapText="1"/>
    </xf>
    <xf numFmtId="0" fontId="226" fillId="0" borderId="1" xfId="0" applyFont="1" applyBorder="1" applyAlignment="1">
      <alignment horizontal="left" vertical="top"/>
    </xf>
    <xf numFmtId="164" fontId="227" fillId="0" borderId="1" xfId="0" applyNumberFormat="1" applyFont="1" applyBorder="1"/>
    <xf numFmtId="0" fontId="228" fillId="0" borderId="1" xfId="0" applyFont="1" applyBorder="1" applyAlignment="1">
      <alignment horizontal="left"/>
    </xf>
    <xf numFmtId="164" fontId="229" fillId="0" borderId="124" xfId="0" applyNumberFormat="1" applyFont="1" applyBorder="1" applyAlignment="1">
      <alignment horizontal="center" vertical="top" wrapText="1"/>
    </xf>
    <xf numFmtId="0" fontId="230" fillId="0" borderId="1" xfId="0" applyFont="1" applyBorder="1" applyAlignment="1">
      <alignment horizontal="left"/>
    </xf>
    <xf numFmtId="0" fontId="23" fillId="2" borderId="18" xfId="0" applyFont="1" applyFill="1" applyBorder="1" applyAlignment="1">
      <alignment horizontal="center" vertical="top" wrapText="1"/>
    </xf>
    <xf numFmtId="0" fontId="23" fillId="0" borderId="14" xfId="0" applyFont="1" applyBorder="1" applyAlignment="1">
      <alignment horizontal="center" vertical="top" wrapText="1"/>
    </xf>
    <xf numFmtId="0" fontId="12" fillId="0" borderId="1" xfId="0" applyFont="1" applyFill="1" applyBorder="1" applyAlignment="1"/>
    <xf numFmtId="0" fontId="14" fillId="0" borderId="1" xfId="0" applyFont="1" applyFill="1" applyBorder="1"/>
    <xf numFmtId="0" fontId="12" fillId="0" borderId="1" xfId="0" applyFont="1" applyFill="1" applyBorder="1"/>
    <xf numFmtId="0" fontId="232" fillId="0" borderId="1" xfId="0" applyFont="1" applyBorder="1"/>
    <xf numFmtId="0" fontId="231" fillId="0" borderId="1" xfId="1" applyBorder="1"/>
    <xf numFmtId="0" fontId="233" fillId="0" borderId="14" xfId="0" applyFont="1" applyBorder="1" applyAlignment="1">
      <alignment horizontal="center" vertical="top" wrapText="1"/>
    </xf>
    <xf numFmtId="0" fontId="35" fillId="0" borderId="8" xfId="0" applyFont="1" applyFill="1" applyBorder="1" applyAlignment="1">
      <alignment horizontal="center" vertical="top"/>
    </xf>
    <xf numFmtId="0" fontId="233" fillId="0" borderId="8" xfId="0" applyFont="1" applyBorder="1" applyAlignment="1">
      <alignment horizontal="center" vertical="top"/>
    </xf>
    <xf numFmtId="0" fontId="43" fillId="0" borderId="14" xfId="0" applyFont="1" applyFill="1" applyBorder="1" applyAlignment="1">
      <alignment horizontal="center" vertical="top" wrapText="1"/>
    </xf>
    <xf numFmtId="0" fontId="82" fillId="0" borderId="39" xfId="0" applyFont="1" applyFill="1" applyBorder="1" applyAlignment="1">
      <alignment horizontal="center" vertical="top"/>
    </xf>
    <xf numFmtId="0" fontId="23" fillId="0" borderId="42" xfId="0" applyFont="1" applyFill="1" applyBorder="1" applyAlignment="1">
      <alignment horizontal="center" vertical="top" wrapText="1"/>
    </xf>
    <xf numFmtId="0" fontId="15" fillId="0" borderId="16" xfId="0" applyFont="1" applyBorder="1" applyAlignment="1">
      <alignment horizontal="center" vertical="top" wrapText="1"/>
    </xf>
    <xf numFmtId="0" fontId="32" fillId="0" borderId="104" xfId="0" applyFont="1" applyBorder="1" applyAlignment="1">
      <alignment horizontal="center"/>
    </xf>
    <xf numFmtId="0" fontId="149" fillId="0" borderId="104" xfId="0" applyFont="1" applyBorder="1" applyAlignment="1">
      <alignment horizontal="center"/>
    </xf>
    <xf numFmtId="0" fontId="126" fillId="0" borderId="125" xfId="0" applyFont="1" applyBorder="1" applyAlignment="1">
      <alignment vertical="top"/>
    </xf>
    <xf numFmtId="0" fontId="96" fillId="0" borderId="125" xfId="0" applyFont="1" applyBorder="1" applyAlignment="1">
      <alignment horizontal="center" vertical="top" wrapText="1"/>
    </xf>
    <xf numFmtId="0" fontId="127" fillId="0" borderId="125" xfId="0" applyFont="1" applyBorder="1" applyAlignment="1">
      <alignment horizontal="center" vertical="top"/>
    </xf>
    <xf numFmtId="0" fontId="128" fillId="0" borderId="125" xfId="0" applyFont="1" applyBorder="1" applyAlignment="1">
      <alignment vertical="top"/>
    </xf>
    <xf numFmtId="0" fontId="129" fillId="0" borderId="125" xfId="0" applyFont="1" applyBorder="1" applyAlignment="1">
      <alignment horizontal="center" vertical="top" wrapText="1"/>
    </xf>
    <xf numFmtId="0" fontId="130" fillId="0" borderId="125" xfId="0" applyFont="1" applyBorder="1" applyAlignment="1">
      <alignment horizontal="center" vertical="top"/>
    </xf>
    <xf numFmtId="0" fontId="131" fillId="0" borderId="125" xfId="0" applyFont="1" applyBorder="1" applyAlignment="1">
      <alignment vertical="top"/>
    </xf>
    <xf numFmtId="0" fontId="132" fillId="0" borderId="125" xfId="0" applyFont="1" applyBorder="1" applyAlignment="1">
      <alignment horizontal="center" vertical="top"/>
    </xf>
    <xf numFmtId="0" fontId="133" fillId="0" borderId="125" xfId="0" applyFont="1" applyBorder="1" applyAlignment="1">
      <alignment horizontal="center" vertical="top" wrapText="1"/>
    </xf>
    <xf numFmtId="0" fontId="134" fillId="0" borderId="125" xfId="0" applyFont="1" applyBorder="1" applyAlignment="1">
      <alignment horizontal="center" vertical="top"/>
    </xf>
    <xf numFmtId="0" fontId="33" fillId="0" borderId="125" xfId="0" applyFont="1" applyBorder="1" applyAlignment="1">
      <alignment vertical="top"/>
    </xf>
    <xf numFmtId="0" fontId="135" fillId="0" borderId="125" xfId="0" applyFont="1" applyBorder="1" applyAlignment="1">
      <alignment vertical="top" wrapText="1"/>
    </xf>
    <xf numFmtId="0" fontId="136" fillId="0" borderId="125" xfId="0" applyFont="1" applyBorder="1" applyAlignment="1">
      <alignment horizontal="center" vertical="top"/>
    </xf>
    <xf numFmtId="0" fontId="40" fillId="0" borderId="125" xfId="0" applyFont="1" applyBorder="1" applyAlignment="1">
      <alignment vertical="top" wrapText="1"/>
    </xf>
    <xf numFmtId="0" fontId="137" fillId="0" borderId="125" xfId="0" applyFont="1" applyBorder="1" applyAlignment="1">
      <alignment vertical="top" wrapText="1"/>
    </xf>
    <xf numFmtId="0" fontId="138" fillId="0" borderId="125" xfId="0" applyFont="1" applyBorder="1" applyAlignment="1">
      <alignment vertical="top"/>
    </xf>
    <xf numFmtId="0" fontId="42" fillId="0" borderId="125" xfId="0" applyFont="1" applyBorder="1" applyAlignment="1">
      <alignment vertical="top" wrapText="1"/>
    </xf>
    <xf numFmtId="0" fontId="139" fillId="0" borderId="125" xfId="0" applyFont="1" applyBorder="1" applyAlignment="1">
      <alignment vertical="top" wrapText="1"/>
    </xf>
    <xf numFmtId="0" fontId="140" fillId="0" borderId="125" xfId="0" applyFont="1" applyBorder="1" applyAlignment="1">
      <alignment vertical="top" wrapText="1"/>
    </xf>
    <xf numFmtId="0" fontId="141" fillId="0" borderId="125" xfId="0" applyFont="1" applyBorder="1" applyAlignment="1">
      <alignment vertical="top"/>
    </xf>
    <xf numFmtId="0" fontId="37" fillId="0" borderId="125" xfId="0" applyFont="1" applyBorder="1" applyAlignment="1">
      <alignment vertical="top" wrapText="1"/>
    </xf>
    <xf numFmtId="0" fontId="43" fillId="0" borderId="125" xfId="0" applyFont="1" applyBorder="1" applyAlignment="1">
      <alignment horizontal="center" vertical="top" wrapText="1"/>
    </xf>
    <xf numFmtId="0" fontId="35" fillId="0" borderId="125" xfId="0" applyFont="1" applyBorder="1" applyAlignment="1">
      <alignment horizontal="center" vertical="top"/>
    </xf>
    <xf numFmtId="0" fontId="142" fillId="0" borderId="125" xfId="0" applyFont="1" applyBorder="1" applyAlignment="1">
      <alignment vertical="top" wrapText="1"/>
    </xf>
    <xf numFmtId="0" fontId="143" fillId="0" borderId="125" xfId="0" applyFont="1" applyBorder="1" applyAlignment="1">
      <alignment horizontal="center" vertical="top" shrinkToFit="1"/>
    </xf>
    <xf numFmtId="0" fontId="144" fillId="0" borderId="125" xfId="0" applyFont="1" applyBorder="1" applyAlignment="1">
      <alignment horizontal="center" vertical="top" wrapText="1"/>
    </xf>
    <xf numFmtId="0" fontId="145" fillId="0" borderId="125" xfId="0" applyFont="1" applyBorder="1" applyAlignment="1">
      <alignment horizontal="center" vertical="top"/>
    </xf>
    <xf numFmtId="0" fontId="146" fillId="0" borderId="125" xfId="0" applyFont="1" applyBorder="1" applyAlignment="1">
      <alignment horizontal="center" vertical="top"/>
    </xf>
    <xf numFmtId="0" fontId="147" fillId="0" borderId="125" xfId="0" applyFont="1" applyBorder="1" applyAlignment="1">
      <alignment horizontal="center" vertical="top" wrapText="1"/>
    </xf>
    <xf numFmtId="0" fontId="148" fillId="0" borderId="125" xfId="0" applyFont="1" applyBorder="1" applyAlignment="1">
      <alignment horizontal="center" vertical="top"/>
    </xf>
    <xf numFmtId="0" fontId="150" fillId="0" borderId="125" xfId="0" applyFont="1" applyBorder="1" applyAlignment="1">
      <alignment horizontal="center" vertical="top"/>
    </xf>
    <xf numFmtId="0" fontId="151" fillId="0" borderId="125" xfId="0" applyFont="1" applyBorder="1" applyAlignment="1">
      <alignment vertical="top"/>
    </xf>
    <xf numFmtId="0" fontId="152" fillId="0" borderId="125" xfId="0" applyFont="1" applyBorder="1" applyAlignment="1">
      <alignment horizontal="center" vertical="top" wrapText="1"/>
    </xf>
    <xf numFmtId="0" fontId="153" fillId="2" borderId="125" xfId="0" applyFont="1" applyFill="1" applyBorder="1" applyAlignment="1">
      <alignment horizontal="center" vertical="top" shrinkToFit="1"/>
    </xf>
    <xf numFmtId="0" fontId="154" fillId="2" borderId="125" xfId="0" applyFont="1" applyFill="1" applyBorder="1" applyAlignment="1">
      <alignment horizontal="center" vertical="top" shrinkToFit="1"/>
    </xf>
    <xf numFmtId="0" fontId="155" fillId="2" borderId="125" xfId="0" applyFont="1" applyFill="1" applyBorder="1" applyAlignment="1">
      <alignment horizontal="center" vertical="top" shrinkToFit="1"/>
    </xf>
    <xf numFmtId="0" fontId="156" fillId="0" borderId="125" xfId="0" applyFont="1" applyBorder="1" applyAlignment="1">
      <alignment vertical="top" wrapText="1"/>
    </xf>
    <xf numFmtId="0" fontId="157" fillId="0" borderId="125" xfId="0" applyFont="1" applyBorder="1" applyAlignment="1">
      <alignment horizontal="center" vertical="top"/>
    </xf>
    <xf numFmtId="0" fontId="158" fillId="0" borderId="125" xfId="0" applyFont="1" applyBorder="1" applyAlignment="1">
      <alignment horizontal="center" vertical="top"/>
    </xf>
    <xf numFmtId="0" fontId="34" fillId="0" borderId="125" xfId="0" applyFont="1" applyBorder="1" applyAlignment="1">
      <alignment vertical="top"/>
    </xf>
    <xf numFmtId="0" fontId="159" fillId="2" borderId="125" xfId="0" applyFont="1" applyFill="1" applyBorder="1" applyAlignment="1">
      <alignment horizontal="center" vertical="top" wrapText="1"/>
    </xf>
    <xf numFmtId="0" fontId="160" fillId="2" borderId="125" xfId="0" applyFont="1" applyFill="1" applyBorder="1" applyAlignment="1">
      <alignment horizontal="center" vertical="top" wrapText="1"/>
    </xf>
    <xf numFmtId="0" fontId="161" fillId="2" borderId="125" xfId="0" applyFont="1" applyFill="1" applyBorder="1" applyAlignment="1">
      <alignment horizontal="center" vertical="top" wrapText="1"/>
    </xf>
    <xf numFmtId="0" fontId="94" fillId="0" borderId="91" xfId="0" applyFont="1" applyBorder="1" applyAlignment="1">
      <alignment horizontal="center" wrapText="1"/>
    </xf>
    <xf numFmtId="0" fontId="120" fillId="0" borderId="122" xfId="0" applyFont="1" applyBorder="1" applyAlignment="1">
      <alignment horizontal="center"/>
    </xf>
    <xf numFmtId="0" fontId="233" fillId="2" borderId="18" xfId="0" applyFont="1" applyFill="1" applyBorder="1" applyAlignment="1">
      <alignment horizontal="center" vertical="top" wrapText="1"/>
    </xf>
    <xf numFmtId="0" fontId="191" fillId="3" borderId="98" xfId="0" applyFont="1" applyFill="1" applyBorder="1" applyAlignment="1">
      <alignment wrapText="1"/>
    </xf>
    <xf numFmtId="0" fontId="47" fillId="0" borderId="1" xfId="0" applyFont="1" applyBorder="1" applyAlignment="1">
      <alignment horizontal="center" vertical="top" wrapText="1"/>
    </xf>
    <xf numFmtId="0" fontId="0" fillId="0" borderId="0" xfId="0"/>
    <xf numFmtId="0" fontId="33" fillId="0" borderId="6" xfId="0" applyFont="1" applyFill="1" applyBorder="1" applyAlignment="1">
      <alignment vertical="top"/>
    </xf>
    <xf numFmtId="0" fontId="26" fillId="0" borderId="1" xfId="0" applyFont="1" applyFill="1" applyBorder="1"/>
    <xf numFmtId="0" fontId="0" fillId="0" borderId="0" xfId="0" applyFill="1"/>
    <xf numFmtId="0" fontId="168" fillId="0" borderId="79" xfId="0" applyFont="1" applyFill="1" applyBorder="1" applyAlignment="1">
      <alignment horizontal="center" vertical="top" wrapText="1"/>
    </xf>
    <xf numFmtId="0" fontId="179" fillId="0" borderId="88" xfId="0" applyFont="1" applyFill="1" applyBorder="1" applyAlignment="1">
      <alignment horizontal="center" vertical="top"/>
    </xf>
    <xf numFmtId="0" fontId="178" fillId="0" borderId="87" xfId="0" applyFont="1" applyFill="1" applyBorder="1" applyAlignment="1">
      <alignment horizontal="center" vertical="top" wrapText="1"/>
    </xf>
    <xf numFmtId="0" fontId="236" fillId="0" borderId="0" xfId="0" applyFont="1"/>
    <xf numFmtId="0" fontId="0" fillId="0" borderId="0" xfId="0" applyAlignment="1">
      <alignment wrapText="1"/>
    </xf>
    <xf numFmtId="0" fontId="236" fillId="0" borderId="0" xfId="0" applyFont="1" applyAlignment="1">
      <alignment wrapText="1"/>
    </xf>
    <xf numFmtId="0" fontId="0" fillId="0" borderId="0" xfId="0" applyAlignment="1"/>
    <xf numFmtId="0" fontId="234" fillId="0" borderId="0" xfId="0" applyFont="1" applyAlignment="1">
      <alignment wrapText="1"/>
    </xf>
    <xf numFmtId="0" fontId="238" fillId="0" borderId="0" xfId="0" applyFont="1" applyAlignment="1">
      <alignment wrapText="1"/>
    </xf>
    <xf numFmtId="0" fontId="238" fillId="0" borderId="0" xfId="0" applyFont="1" applyAlignment="1"/>
    <xf numFmtId="0" fontId="236" fillId="0" borderId="0" xfId="0" applyFont="1" applyAlignment="1">
      <alignment wrapText="1"/>
    </xf>
    <xf numFmtId="0" fontId="236" fillId="0" borderId="0" xfId="0" applyFont="1" applyAlignment="1">
      <alignment horizontal="left" vertical="center" wrapText="1"/>
    </xf>
    <xf numFmtId="0" fontId="237" fillId="0" borderId="0" xfId="0" applyFont="1" applyAlignment="1"/>
    <xf numFmtId="0" fontId="235" fillId="0" borderId="0" xfId="0" applyFont="1" applyAlignment="1">
      <alignment wrapText="1"/>
    </xf>
    <xf numFmtId="0" fontId="235" fillId="0" borderId="0" xfId="0" applyFont="1" applyAlignment="1"/>
    <xf numFmtId="0" fontId="234" fillId="0" borderId="0" xfId="0" applyFont="1" applyAlignment="1">
      <alignment wrapText="1"/>
    </xf>
    <xf numFmtId="0" fontId="239" fillId="0" borderId="0" xfId="0" applyFont="1" applyAlignment="1">
      <alignment wrapText="1"/>
    </xf>
    <xf numFmtId="0" fontId="240" fillId="0" borderId="0" xfId="0" applyFont="1" applyAlignment="1">
      <alignment wrapText="1"/>
    </xf>
    <xf numFmtId="0" fontId="231" fillId="0" borderId="1" xfId="1" applyBorder="1" applyAlignment="1">
      <alignment vertical="top"/>
    </xf>
    <xf numFmtId="0" fontId="231" fillId="0" borderId="0" xfId="1"/>
    <xf numFmtId="0" fontId="11" fillId="0" borderId="1" xfId="0" applyFont="1" applyBorder="1"/>
    <xf numFmtId="0" fontId="0" fillId="0" borderId="0" xfId="0"/>
    <xf numFmtId="0" fontId="231" fillId="0" borderId="1" xfId="1" applyBorder="1" applyAlignment="1"/>
    <xf numFmtId="0" fontId="5" fillId="0" borderId="1" xfId="0" applyFont="1" applyBorder="1"/>
    <xf numFmtId="0" fontId="2" fillId="0" borderId="1" xfId="0" applyFont="1" applyBorder="1" applyAlignment="1">
      <alignment vertical="top"/>
    </xf>
    <xf numFmtId="0" fontId="231" fillId="0" borderId="1" xfId="1" applyBorder="1"/>
    <xf numFmtId="0" fontId="15" fillId="0" borderId="1" xfId="0" applyFont="1" applyBorder="1"/>
    <xf numFmtId="0" fontId="77" fillId="0" borderId="1" xfId="0" applyFont="1" applyBorder="1" applyAlignment="1">
      <alignment wrapText="1"/>
    </xf>
    <xf numFmtId="0" fontId="39" fillId="0" borderId="1" xfId="0" applyFont="1" applyBorder="1" applyAlignment="1">
      <alignment vertical="top" wrapText="1"/>
    </xf>
    <xf numFmtId="0" fontId="74" fillId="0" borderId="1" xfId="0" applyFont="1" applyBorder="1" applyAlignment="1">
      <alignment vertical="top" wrapText="1"/>
    </xf>
    <xf numFmtId="0" fontId="102" fillId="2" borderId="53" xfId="0" applyFont="1" applyFill="1" applyBorder="1" applyAlignment="1">
      <alignment vertical="top" wrapText="1"/>
    </xf>
    <xf numFmtId="0" fontId="79" fillId="0" borderId="1" xfId="0" applyFont="1" applyBorder="1" applyAlignment="1">
      <alignment vertical="top"/>
    </xf>
    <xf numFmtId="0" fontId="19" fillId="0" borderId="1" xfId="0" applyFont="1" applyBorder="1" applyAlignment="1">
      <alignment vertical="top"/>
    </xf>
    <xf numFmtId="0" fontId="187" fillId="0" borderId="94" xfId="0" applyFont="1" applyBorder="1" applyAlignment="1">
      <alignment wrapText="1"/>
    </xf>
    <xf numFmtId="0" fontId="210" fillId="0" borderId="1" xfId="0" applyFont="1" applyBorder="1" applyAlignment="1"/>
    <xf numFmtId="0" fontId="213" fillId="0" borderId="1" xfId="0" applyFont="1" applyBorder="1" applyAlignment="1">
      <alignment vertical="top"/>
    </xf>
  </cellXfs>
  <cellStyles count="30">
    <cellStyle name="Hyperlink" xfId="1" builtinId="8"/>
    <cellStyle name="Hyperlink 2" xfId="4" xr:uid="{00000000-0005-0000-0000-000001000000}"/>
    <cellStyle name="Normal" xfId="0" builtinId="0"/>
    <cellStyle name="Standard 10" xfId="11" xr:uid="{00000000-0005-0000-0000-000003000000}"/>
    <cellStyle name="Standard 11" xfId="12" xr:uid="{00000000-0005-0000-0000-000004000000}"/>
    <cellStyle name="Standard 12" xfId="13" xr:uid="{00000000-0005-0000-0000-000005000000}"/>
    <cellStyle name="Standard 13" xfId="14" xr:uid="{00000000-0005-0000-0000-000006000000}"/>
    <cellStyle name="Standard 14" xfId="15" xr:uid="{00000000-0005-0000-0000-000007000000}"/>
    <cellStyle name="Standard 15" xfId="16" xr:uid="{00000000-0005-0000-0000-000008000000}"/>
    <cellStyle name="Standard 16" xfId="17" xr:uid="{00000000-0005-0000-0000-000009000000}"/>
    <cellStyle name="Standard 17" xfId="18" xr:uid="{00000000-0005-0000-0000-00000A000000}"/>
    <cellStyle name="Standard 18" xfId="19" xr:uid="{00000000-0005-0000-0000-00000B000000}"/>
    <cellStyle name="Standard 19" xfId="20" xr:uid="{00000000-0005-0000-0000-00000C000000}"/>
    <cellStyle name="Standard 2" xfId="2" xr:uid="{00000000-0005-0000-0000-00000D000000}"/>
    <cellStyle name="Standard 20" xfId="21" xr:uid="{00000000-0005-0000-0000-00000E000000}"/>
    <cellStyle name="Standard 21" xfId="22" xr:uid="{00000000-0005-0000-0000-00000F000000}"/>
    <cellStyle name="Standard 22" xfId="23" xr:uid="{00000000-0005-0000-0000-000010000000}"/>
    <cellStyle name="Standard 23" xfId="24" xr:uid="{00000000-0005-0000-0000-000011000000}"/>
    <cellStyle name="Standard 24" xfId="25" xr:uid="{00000000-0005-0000-0000-000012000000}"/>
    <cellStyle name="Standard 25" xfId="26" xr:uid="{00000000-0005-0000-0000-000013000000}"/>
    <cellStyle name="Standard 26" xfId="27" xr:uid="{00000000-0005-0000-0000-000014000000}"/>
    <cellStyle name="Standard 27" xfId="28" xr:uid="{00000000-0005-0000-0000-000015000000}"/>
    <cellStyle name="Standard 28" xfId="29" xr:uid="{00000000-0005-0000-0000-000016000000}"/>
    <cellStyle name="Standard 3" xfId="3" xr:uid="{00000000-0005-0000-0000-000017000000}"/>
    <cellStyle name="Standard 4" xfId="5" xr:uid="{00000000-0005-0000-0000-000018000000}"/>
    <cellStyle name="Standard 5" xfId="6" xr:uid="{00000000-0005-0000-0000-000019000000}"/>
    <cellStyle name="Standard 6" xfId="7" xr:uid="{00000000-0005-0000-0000-00001A000000}"/>
    <cellStyle name="Standard 7" xfId="8" xr:uid="{00000000-0005-0000-0000-00001B000000}"/>
    <cellStyle name="Standard 8" xfId="9" xr:uid="{00000000-0005-0000-0000-00001C000000}"/>
    <cellStyle name="Standard 9" xfId="10" xr:uid="{00000000-0005-0000-0000-00001D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9525</xdr:rowOff>
    </xdr:from>
    <xdr:to>
      <xdr:col>3</xdr:col>
      <xdr:colOff>583467</xdr:colOff>
      <xdr:row>5</xdr:row>
      <xdr:rowOff>161925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7625" y="9525"/>
          <a:ext cx="2307492" cy="11525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6743700" y="0"/>
    <xdr:ext cx="76200" cy="323850"/>
    <xdr:pic>
      <xdr:nvPicPr>
        <xdr:cNvPr id="2" name="image03.png">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xfrm>
          <a:off x="0" y="0"/>
          <a:ext cx="76200" cy="323850"/>
        </a:xfrm>
        <a:prstGeom prst="rect">
          <a:avLst/>
        </a:prstGeom>
        <a:noFill/>
      </xdr:spPr>
    </xdr:pic>
    <xdr:clientData fLocksWithSheet="0"/>
  </xdr:absoluteAnchor>
</xdr:wsDr>
</file>

<file path=xl/drawings/drawing11.xml><?xml version="1.0" encoding="utf-8"?>
<xdr:wsDr xmlns:xdr="http://schemas.openxmlformats.org/drawingml/2006/spreadsheetDrawing" xmlns:a="http://schemas.openxmlformats.org/drawingml/2006/main">
  <xdr:absoluteAnchor>
    <xdr:pos x="4333875" y="0"/>
    <xdr:ext cx="76200" cy="323850"/>
    <xdr:pic>
      <xdr:nvPicPr>
        <xdr:cNvPr id="2" name="image02.png">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xfrm>
          <a:off x="0" y="0"/>
          <a:ext cx="76200" cy="323850"/>
        </a:xfrm>
        <a:prstGeom prst="rect">
          <a:avLst/>
        </a:prstGeom>
        <a:noFill/>
      </xdr:spPr>
    </xdr:pic>
    <xdr:clientData fLocksWithSheet="0"/>
  </xdr:absolute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647700</xdr:colOff>
      <xdr:row>12</xdr:row>
      <xdr:rowOff>0</xdr:rowOff>
    </xdr:to>
    <xdr:sp macro="" textlink="">
      <xdr:nvSpPr>
        <xdr:cNvPr id="7170" name="Rectangle 2" hidden="1">
          <a:extLst>
            <a:ext uri="{FF2B5EF4-FFF2-40B4-BE49-F238E27FC236}">
              <a16:creationId xmlns:a16="http://schemas.microsoft.com/office/drawing/2014/main" id="{00000000-0008-0000-1500-0000021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647700</xdr:colOff>
      <xdr:row>12</xdr:row>
      <xdr:rowOff>0</xdr:rowOff>
    </xdr:to>
    <xdr:sp macro="" textlink="">
      <xdr:nvSpPr>
        <xdr:cNvPr id="2" name="Rectangle 2" hidden="1">
          <a:extLst>
            <a:ext uri="{FF2B5EF4-FFF2-40B4-BE49-F238E27FC236}">
              <a16:creationId xmlns:a16="http://schemas.microsoft.com/office/drawing/2014/main" id="{00000000-0008-0000-15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295275</xdr:colOff>
      <xdr:row>12</xdr:row>
      <xdr:rowOff>0</xdr:rowOff>
    </xdr:to>
    <xdr:sp macro="" textlink="">
      <xdr:nvSpPr>
        <xdr:cNvPr id="8194" name="Rectangle 2" hidden="1">
          <a:extLst>
            <a:ext uri="{FF2B5EF4-FFF2-40B4-BE49-F238E27FC236}">
              <a16:creationId xmlns:a16="http://schemas.microsoft.com/office/drawing/2014/main" id="{00000000-0008-0000-1D00-0000022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295275</xdr:colOff>
      <xdr:row>12</xdr:row>
      <xdr:rowOff>0</xdr:rowOff>
    </xdr:to>
    <xdr:sp macro="" textlink="">
      <xdr:nvSpPr>
        <xdr:cNvPr id="2" name="Rectangle 2" hidden="1">
          <a:extLst>
            <a:ext uri="{FF2B5EF4-FFF2-40B4-BE49-F238E27FC236}">
              <a16:creationId xmlns:a16="http://schemas.microsoft.com/office/drawing/2014/main" id="{00000000-0008-0000-1D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161925</xdr:colOff>
      <xdr:row>11</xdr:row>
      <xdr:rowOff>0</xdr:rowOff>
    </xdr:to>
    <xdr:sp macro="" textlink="">
      <xdr:nvSpPr>
        <xdr:cNvPr id="9218" name="Rectangle 2" hidden="1">
          <a:extLst>
            <a:ext uri="{FF2B5EF4-FFF2-40B4-BE49-F238E27FC236}">
              <a16:creationId xmlns:a16="http://schemas.microsoft.com/office/drawing/2014/main" id="{00000000-0008-0000-1F00-0000022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161925</xdr:colOff>
      <xdr:row>11</xdr:row>
      <xdr:rowOff>0</xdr:rowOff>
    </xdr:to>
    <xdr:sp macro="" textlink="">
      <xdr:nvSpPr>
        <xdr:cNvPr id="2" name="Rectangle 2" hidden="1">
          <a:extLst>
            <a:ext uri="{FF2B5EF4-FFF2-40B4-BE49-F238E27FC236}">
              <a16:creationId xmlns:a16="http://schemas.microsoft.com/office/drawing/2014/main" id="{00000000-0008-0000-1F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685800</xdr:colOff>
      <xdr:row>12</xdr:row>
      <xdr:rowOff>0</xdr:rowOff>
    </xdr:to>
    <xdr:sp macro="" textlink="">
      <xdr:nvSpPr>
        <xdr:cNvPr id="10242" name="Rectangle 2" hidden="1">
          <a:extLst>
            <a:ext uri="{FF2B5EF4-FFF2-40B4-BE49-F238E27FC236}">
              <a16:creationId xmlns:a16="http://schemas.microsoft.com/office/drawing/2014/main" id="{00000000-0008-0000-2100-0000022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685800</xdr:colOff>
      <xdr:row>12</xdr:row>
      <xdr:rowOff>0</xdr:rowOff>
    </xdr:to>
    <xdr:sp macro="" textlink="">
      <xdr:nvSpPr>
        <xdr:cNvPr id="2" name="Rectangle 2" hidden="1">
          <a:extLst>
            <a:ext uri="{FF2B5EF4-FFF2-40B4-BE49-F238E27FC236}">
              <a16:creationId xmlns:a16="http://schemas.microsoft.com/office/drawing/2014/main" id="{00000000-0008-0000-2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absoluteAnchor>
    <xdr:pos x="3362325" y="0"/>
    <xdr:ext cx="76200" cy="314325"/>
    <xdr:pic>
      <xdr:nvPicPr>
        <xdr:cNvPr id="2" name="image01.png">
          <a:extLst>
            <a:ext uri="{FF2B5EF4-FFF2-40B4-BE49-F238E27FC236}">
              <a16:creationId xmlns:a16="http://schemas.microsoft.com/office/drawing/2014/main" id="{00000000-0008-0000-3300-000002000000}"/>
            </a:ext>
          </a:extLst>
        </xdr:cNvPr>
        <xdr:cNvPicPr preferRelativeResize="0"/>
      </xdr:nvPicPr>
      <xdr:blipFill>
        <a:blip xmlns:r="http://schemas.openxmlformats.org/officeDocument/2006/relationships" r:embed="rId1" cstate="print"/>
        <a:stretch>
          <a:fillRect/>
        </a:stretch>
      </xdr:blipFill>
      <xdr:spPr>
        <a:xfrm>
          <a:off x="0" y="0"/>
          <a:ext cx="76200" cy="314325"/>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1038225</xdr:colOff>
      <xdr:row>58</xdr:row>
      <xdr:rowOff>76200</xdr:rowOff>
    </xdr:to>
    <xdr:sp macro="" textlink="">
      <xdr:nvSpPr>
        <xdr:cNvPr id="1026" name="Rectangle 2" hidden="1">
          <a:extLst>
            <a:ext uri="{FF2B5EF4-FFF2-40B4-BE49-F238E27FC236}">
              <a16:creationId xmlns:a16="http://schemas.microsoft.com/office/drawing/2014/main" id="{00000000-0008-0000-01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1038225</xdr:colOff>
      <xdr:row>58</xdr:row>
      <xdr:rowOff>76200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1504950</xdr:colOff>
      <xdr:row>15</xdr:row>
      <xdr:rowOff>0</xdr:rowOff>
    </xdr:to>
    <xdr:sp macro="" textlink="">
      <xdr:nvSpPr>
        <xdr:cNvPr id="2050" name="Rectangle 2" hidden="1">
          <a:extLst>
            <a:ext uri="{FF2B5EF4-FFF2-40B4-BE49-F238E27FC236}">
              <a16:creationId xmlns:a16="http://schemas.microsoft.com/office/drawing/2014/main" id="{00000000-0008-0000-08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1504950</xdr:colOff>
      <xdr:row>15</xdr:row>
      <xdr:rowOff>0</xdr:rowOff>
    </xdr:to>
    <xdr:sp macro="" textlink="">
      <xdr:nvSpPr>
        <xdr:cNvPr id="2" name="Rectangle 2" hidden="1">
          <a:extLst>
            <a:ext uri="{FF2B5EF4-FFF2-40B4-BE49-F238E27FC236}">
              <a16:creationId xmlns:a16="http://schemas.microsoft.com/office/drawing/2014/main" id="{00000000-0008-0000-08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152400</xdr:colOff>
      <xdr:row>12</xdr:row>
      <xdr:rowOff>0</xdr:rowOff>
    </xdr:to>
    <xdr:sp macro="" textlink="">
      <xdr:nvSpPr>
        <xdr:cNvPr id="3074" name="Rectangle 2" hidden="1">
          <a:extLst>
            <a:ext uri="{FF2B5EF4-FFF2-40B4-BE49-F238E27FC236}">
              <a16:creationId xmlns:a16="http://schemas.microsoft.com/office/drawing/2014/main" id="{00000000-0008-0000-0900-000002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3981450</xdr:colOff>
      <xdr:row>15</xdr:row>
      <xdr:rowOff>0</xdr:rowOff>
    </xdr:to>
    <xdr:sp macro="" textlink="">
      <xdr:nvSpPr>
        <xdr:cNvPr id="4098" name="Rectangle 2" hidden="1">
          <a:extLst>
            <a:ext uri="{FF2B5EF4-FFF2-40B4-BE49-F238E27FC236}">
              <a16:creationId xmlns:a16="http://schemas.microsoft.com/office/drawing/2014/main" id="{00000000-0008-0000-0B00-0000021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3981450</xdr:colOff>
      <xdr:row>15</xdr:row>
      <xdr:rowOff>0</xdr:rowOff>
    </xdr:to>
    <xdr:sp macro="" textlink="">
      <xdr:nvSpPr>
        <xdr:cNvPr id="2" name="Rectangle 2" hidden="1">
          <a:extLst>
            <a:ext uri="{FF2B5EF4-FFF2-40B4-BE49-F238E27FC236}">
              <a16:creationId xmlns:a16="http://schemas.microsoft.com/office/drawing/2014/main" id="{00000000-0008-0000-0B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152400</xdr:colOff>
      <xdr:row>8</xdr:row>
      <xdr:rowOff>19050</xdr:rowOff>
    </xdr:to>
    <xdr:sp macro="" textlink="">
      <xdr:nvSpPr>
        <xdr:cNvPr id="5122" name="Rectangle 2" hidden="1">
          <a:extLst>
            <a:ext uri="{FF2B5EF4-FFF2-40B4-BE49-F238E27FC236}">
              <a16:creationId xmlns:a16="http://schemas.microsoft.com/office/drawing/2014/main" id="{00000000-0008-0000-0F00-0000021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152400</xdr:colOff>
      <xdr:row>8</xdr:row>
      <xdr:rowOff>19050</xdr:rowOff>
    </xdr:to>
    <xdr:sp macro="" textlink="">
      <xdr:nvSpPr>
        <xdr:cNvPr id="2" name="Rectangle 2" hidden="1">
          <a:extLst>
            <a:ext uri="{FF2B5EF4-FFF2-40B4-BE49-F238E27FC236}">
              <a16:creationId xmlns:a16="http://schemas.microsoft.com/office/drawing/2014/main" id="{00000000-0008-0000-0F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1076325</xdr:colOff>
      <xdr:row>10</xdr:row>
      <xdr:rowOff>9525</xdr:rowOff>
    </xdr:to>
    <xdr:sp macro="" textlink="">
      <xdr:nvSpPr>
        <xdr:cNvPr id="6146" name="Rectangle 2" hidden="1">
          <a:extLst>
            <a:ext uri="{FF2B5EF4-FFF2-40B4-BE49-F238E27FC236}">
              <a16:creationId xmlns:a16="http://schemas.microsoft.com/office/drawing/2014/main" id="{00000000-0008-0000-1000-0000021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1076325</xdr:colOff>
      <xdr:row>10</xdr:row>
      <xdr:rowOff>9525</xdr:rowOff>
    </xdr:to>
    <xdr:sp macro="" textlink="">
      <xdr:nvSpPr>
        <xdr:cNvPr id="2" name="Rectangle 2" hidden="1">
          <a:extLst>
            <a:ext uri="{FF2B5EF4-FFF2-40B4-BE49-F238E27FC236}">
              <a16:creationId xmlns:a16="http://schemas.microsoft.com/office/drawing/2014/main" id="{00000000-0008-0000-1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absoluteAnchor>
    <xdr:pos x="7572375" y="0"/>
    <xdr:ext cx="76200" cy="314325"/>
    <xdr:pic>
      <xdr:nvPicPr>
        <xdr:cNvPr id="2" name="image01.png">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xfrm>
          <a:off x="0" y="0"/>
          <a:ext cx="76200" cy="314325"/>
        </a:xfrm>
        <a:prstGeom prst="rect">
          <a:avLst/>
        </a:prstGeom>
        <a:noFill/>
      </xdr:spPr>
    </xdr:pic>
    <xdr:clientData fLocksWithSheet="0"/>
  </xdr:absoluteAnchor>
</xdr:wsDr>
</file>

<file path=xl/drawings/drawing9.xml><?xml version="1.0" encoding="utf-8"?>
<xdr:wsDr xmlns:xdr="http://schemas.openxmlformats.org/drawingml/2006/spreadsheetDrawing" xmlns:a="http://schemas.openxmlformats.org/drawingml/2006/main">
  <xdr:absoluteAnchor>
    <xdr:pos x="6629400" y="0"/>
    <xdr:ext cx="76200" cy="323850"/>
    <xdr:pic>
      <xdr:nvPicPr>
        <xdr:cNvPr id="2" name="image02.png">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xfrm>
          <a:off x="0" y="0"/>
          <a:ext cx="76200" cy="323850"/>
        </a:xfrm>
        <a:prstGeom prst="rect">
          <a:avLst/>
        </a:prstGeom>
        <a:noFill/>
      </xdr:spPr>
    </xdr:pic>
    <xdr:clientData fLocksWithSheet="0"/>
  </xdr:absoluteAnchor>
  <xdr:absoluteAnchor>
    <xdr:pos x="6629400" y="0"/>
    <xdr:ext cx="76200" cy="323850"/>
    <xdr:pic>
      <xdr:nvPicPr>
        <xdr:cNvPr id="3" name="image02.png">
          <a:extLst>
            <a:ext uri="{FF2B5EF4-FFF2-40B4-BE49-F238E27FC236}">
              <a16:creationId xmlns:a16="http://schemas.microsoft.com/office/drawing/2014/main" id="{00000000-0008-0000-1200-000003000000}"/>
            </a:ext>
          </a:extLst>
        </xdr:cNvPr>
        <xdr:cNvPicPr preferRelativeResize="0"/>
      </xdr:nvPicPr>
      <xdr:blipFill>
        <a:blip xmlns:r="http://schemas.openxmlformats.org/officeDocument/2006/relationships" r:embed="rId1" cstate="print"/>
        <a:stretch>
          <a:fillRect/>
        </a:stretch>
      </xdr:blipFill>
      <xdr:spPr>
        <a:xfrm>
          <a:off x="0" y="0"/>
          <a:ext cx="76200" cy="32385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
  <sheetViews>
    <sheetView workbookViewId="0">
      <selection activeCell="O12" sqref="O12"/>
    </sheetView>
  </sheetViews>
  <sheetFormatPr defaultColWidth="17.33203125" defaultRowHeight="15.75" customHeight="1" x14ac:dyDescent="0.25"/>
  <cols>
    <col min="1" max="11" width="8.88671875" customWidth="1"/>
  </cols>
  <sheetData>
    <row r="1" spans="1:13" s="254" customFormat="1" ht="15.75" customHeight="1" x14ac:dyDescent="0.25"/>
    <row r="2" spans="1:13" s="254" customFormat="1" ht="15.75" customHeight="1" x14ac:dyDescent="0.25"/>
    <row r="3" spans="1:13" s="254" customFormat="1" ht="15.75" customHeight="1" x14ac:dyDescent="0.25"/>
    <row r="4" spans="1:13" s="254" customFormat="1" ht="15.75" customHeight="1" x14ac:dyDescent="0.25"/>
    <row r="5" spans="1:13" s="254" customFormat="1" ht="15.75" customHeight="1" x14ac:dyDescent="0.25"/>
    <row r="6" spans="1:13" ht="15.75" customHeight="1" x14ac:dyDescent="0.25">
      <c r="A6" s="254"/>
    </row>
    <row r="7" spans="1:13" ht="15.75" customHeight="1" x14ac:dyDescent="0.4">
      <c r="A7" s="274" t="s">
        <v>4223</v>
      </c>
      <c r="B7" s="275"/>
      <c r="C7" s="275"/>
      <c r="D7" s="275"/>
      <c r="E7" s="275"/>
      <c r="F7" s="275"/>
      <c r="G7" s="275"/>
      <c r="H7" s="275"/>
      <c r="I7" s="275"/>
      <c r="J7" s="275"/>
      <c r="K7" s="275"/>
      <c r="L7" s="275"/>
      <c r="M7" s="267"/>
    </row>
    <row r="8" spans="1:13" ht="15.75" customHeight="1" x14ac:dyDescent="0.4">
      <c r="A8" s="275"/>
      <c r="B8" s="275"/>
      <c r="C8" s="275"/>
      <c r="D8" s="275"/>
      <c r="E8" s="275"/>
      <c r="F8" s="275"/>
      <c r="G8" s="275"/>
      <c r="H8" s="275"/>
      <c r="I8" s="275"/>
      <c r="J8" s="275"/>
      <c r="K8" s="275"/>
      <c r="L8" s="275"/>
      <c r="M8" s="267"/>
    </row>
    <row r="9" spans="1:13" s="254" customFormat="1" ht="15.75" customHeight="1" x14ac:dyDescent="0.25">
      <c r="A9" s="274" t="s">
        <v>4224</v>
      </c>
      <c r="B9" s="274"/>
      <c r="C9" s="274"/>
      <c r="D9" s="274"/>
      <c r="E9" s="274"/>
      <c r="F9" s="274"/>
      <c r="G9" s="274"/>
      <c r="H9" s="274"/>
      <c r="I9" s="274"/>
      <c r="J9" s="274"/>
      <c r="K9" s="274"/>
      <c r="L9" s="274"/>
      <c r="M9" s="264"/>
    </row>
    <row r="10" spans="1:13" s="254" customFormat="1" ht="15.75" customHeight="1" x14ac:dyDescent="0.25">
      <c r="A10" s="274"/>
      <c r="B10" s="274"/>
      <c r="C10" s="274"/>
      <c r="D10" s="274"/>
      <c r="E10" s="274"/>
      <c r="F10" s="274"/>
      <c r="G10" s="274"/>
      <c r="H10" s="274"/>
      <c r="I10" s="274"/>
      <c r="J10" s="274"/>
      <c r="K10" s="274"/>
      <c r="L10" s="274"/>
      <c r="M10" s="264"/>
    </row>
    <row r="11" spans="1:13" s="254" customFormat="1" ht="15.75" customHeight="1" x14ac:dyDescent="0.4">
      <c r="A11" s="264"/>
      <c r="B11" s="264"/>
      <c r="C11" s="264"/>
      <c r="D11" s="264"/>
      <c r="E11" s="264"/>
      <c r="F11" s="264"/>
      <c r="G11" s="264"/>
      <c r="H11" s="264"/>
      <c r="I11" s="264"/>
      <c r="J11" s="264"/>
      <c r="K11" s="264"/>
      <c r="L11" s="264"/>
      <c r="M11" s="266"/>
    </row>
    <row r="12" spans="1:13" ht="15.75" customHeight="1" x14ac:dyDescent="0.25">
      <c r="A12" s="254"/>
      <c r="B12" s="254"/>
      <c r="C12" s="254"/>
      <c r="D12" s="254"/>
      <c r="E12" s="254"/>
      <c r="F12" s="254"/>
      <c r="G12" s="254"/>
      <c r="H12" s="254"/>
      <c r="I12" s="254"/>
      <c r="J12" s="254"/>
      <c r="K12" s="254"/>
      <c r="L12" s="254"/>
      <c r="M12" s="254"/>
    </row>
    <row r="13" spans="1:13" ht="15.75" customHeight="1" x14ac:dyDescent="0.25">
      <c r="A13" s="271" t="s">
        <v>4225</v>
      </c>
      <c r="B13" s="273"/>
      <c r="C13" s="273"/>
      <c r="D13" s="273"/>
      <c r="E13" s="273"/>
      <c r="F13" s="273"/>
      <c r="G13" s="273"/>
      <c r="H13" s="273"/>
      <c r="I13" s="273"/>
      <c r="J13" s="273"/>
      <c r="K13" s="273"/>
      <c r="L13" s="273"/>
      <c r="M13" s="273"/>
    </row>
    <row r="14" spans="1:13" ht="15.75" customHeight="1" x14ac:dyDescent="0.25">
      <c r="A14" s="273"/>
      <c r="B14" s="273"/>
      <c r="C14" s="273"/>
      <c r="D14" s="273"/>
      <c r="E14" s="273"/>
      <c r="F14" s="273"/>
      <c r="G14" s="273"/>
      <c r="H14" s="273"/>
      <c r="I14" s="273"/>
      <c r="J14" s="273"/>
      <c r="K14" s="273"/>
      <c r="L14" s="273"/>
      <c r="M14" s="273"/>
    </row>
    <row r="15" spans="1:13" s="254" customFormat="1" ht="15.75" customHeight="1" x14ac:dyDescent="0.25">
      <c r="A15" s="265"/>
      <c r="B15" s="265"/>
      <c r="C15" s="265"/>
      <c r="D15" s="265"/>
      <c r="E15" s="265"/>
      <c r="F15" s="265"/>
      <c r="G15" s="265"/>
      <c r="H15" s="265"/>
      <c r="I15" s="265"/>
      <c r="J15" s="265"/>
      <c r="K15" s="265"/>
      <c r="L15" s="265"/>
      <c r="M15" s="265"/>
    </row>
    <row r="16" spans="1:13" s="254" customFormat="1" ht="15.75" customHeight="1" x14ac:dyDescent="0.25">
      <c r="A16" s="262"/>
      <c r="B16" s="262"/>
      <c r="C16" s="262"/>
      <c r="D16" s="262"/>
      <c r="E16" s="262"/>
      <c r="F16" s="262"/>
      <c r="G16" s="262"/>
      <c r="H16" s="262"/>
      <c r="I16" s="262"/>
      <c r="J16" s="262"/>
      <c r="K16" s="262"/>
      <c r="L16" s="262"/>
      <c r="M16" s="262"/>
    </row>
    <row r="17" spans="1:13" s="254" customFormat="1" ht="15.75" customHeight="1" x14ac:dyDescent="0.25">
      <c r="A17" s="271" t="s">
        <v>4222</v>
      </c>
      <c r="B17" s="268"/>
      <c r="C17" s="268"/>
      <c r="D17" s="268"/>
      <c r="E17" s="268"/>
      <c r="F17" s="268"/>
      <c r="G17" s="268"/>
      <c r="H17" s="268"/>
      <c r="I17" s="268"/>
      <c r="J17" s="268"/>
      <c r="K17" s="268"/>
      <c r="L17" s="268"/>
      <c r="M17" s="268"/>
    </row>
    <row r="18" spans="1:13" ht="15.75" customHeight="1" x14ac:dyDescent="0.25">
      <c r="A18" s="268"/>
      <c r="B18" s="268"/>
      <c r="C18" s="268"/>
      <c r="D18" s="268"/>
      <c r="E18" s="268"/>
      <c r="F18" s="268"/>
      <c r="G18" s="268"/>
      <c r="H18" s="268"/>
      <c r="I18" s="268"/>
      <c r="J18" s="268"/>
      <c r="K18" s="268"/>
      <c r="L18" s="268"/>
      <c r="M18" s="268"/>
    </row>
    <row r="19" spans="1:13" s="254" customFormat="1" ht="15.75" customHeight="1" x14ac:dyDescent="0.25">
      <c r="A19" s="268"/>
      <c r="B19" s="268"/>
      <c r="C19" s="268"/>
      <c r="D19" s="268"/>
      <c r="E19" s="268"/>
      <c r="F19" s="268"/>
      <c r="G19" s="268"/>
      <c r="H19" s="268"/>
      <c r="I19" s="268"/>
      <c r="J19" s="268"/>
      <c r="K19" s="268"/>
      <c r="L19" s="268"/>
      <c r="M19" s="268"/>
    </row>
    <row r="20" spans="1:13" s="254" customFormat="1" ht="15.75" customHeight="1" x14ac:dyDescent="0.25">
      <c r="A20" s="264"/>
      <c r="B20" s="264"/>
      <c r="C20" s="264"/>
      <c r="D20" s="264"/>
      <c r="E20" s="264"/>
      <c r="F20" s="264"/>
      <c r="G20" s="264"/>
      <c r="H20" s="264"/>
      <c r="I20" s="264"/>
      <c r="J20" s="264"/>
      <c r="K20" s="264"/>
      <c r="L20" s="264"/>
      <c r="M20" s="264"/>
    </row>
    <row r="21" spans="1:13" ht="15.75" customHeight="1" x14ac:dyDescent="0.25">
      <c r="M21" s="263"/>
    </row>
    <row r="22" spans="1:13" ht="15.75" customHeight="1" x14ac:dyDescent="0.25">
      <c r="A22" s="271" t="s">
        <v>4220</v>
      </c>
      <c r="B22" s="272"/>
      <c r="C22" s="272"/>
      <c r="D22" s="272"/>
      <c r="E22" s="272"/>
      <c r="F22" s="272"/>
      <c r="G22" s="272"/>
      <c r="H22" s="272"/>
      <c r="I22" s="272"/>
      <c r="J22" s="272"/>
      <c r="K22" s="272"/>
      <c r="L22" s="272"/>
      <c r="M22" s="263"/>
    </row>
    <row r="23" spans="1:13" ht="15.75" customHeight="1" x14ac:dyDescent="0.25">
      <c r="A23" s="272"/>
      <c r="B23" s="272"/>
      <c r="C23" s="272"/>
      <c r="D23" s="272"/>
      <c r="E23" s="272"/>
      <c r="F23" s="272"/>
      <c r="G23" s="272"/>
      <c r="H23" s="272"/>
      <c r="I23" s="272"/>
      <c r="J23" s="272"/>
      <c r="K23" s="272"/>
      <c r="L23" s="272"/>
      <c r="M23" s="263"/>
    </row>
    <row r="24" spans="1:13" ht="15.75" customHeight="1" x14ac:dyDescent="0.25">
      <c r="A24" s="272"/>
      <c r="B24" s="272"/>
      <c r="C24" s="272"/>
      <c r="D24" s="272"/>
      <c r="E24" s="272"/>
      <c r="F24" s="272"/>
      <c r="G24" s="272"/>
      <c r="H24" s="272"/>
      <c r="I24" s="272"/>
      <c r="J24" s="272"/>
      <c r="K24" s="272"/>
      <c r="L24" s="272"/>
    </row>
    <row r="26" spans="1:13" ht="15.75" customHeight="1" x14ac:dyDescent="0.3">
      <c r="A26" s="270" t="s">
        <v>4221</v>
      </c>
      <c r="B26" s="270"/>
      <c r="C26" s="270"/>
      <c r="D26" s="270"/>
      <c r="E26" s="270"/>
      <c r="F26" s="270"/>
      <c r="G26" s="270"/>
      <c r="H26" s="270"/>
      <c r="I26" s="270"/>
      <c r="J26" s="270"/>
      <c r="K26" s="270"/>
      <c r="L26" s="270"/>
      <c r="M26" s="270"/>
    </row>
    <row r="27" spans="1:13" ht="15.75" customHeight="1" x14ac:dyDescent="0.25">
      <c r="A27" s="261"/>
      <c r="B27" s="261"/>
      <c r="C27" s="261"/>
      <c r="D27" s="261"/>
      <c r="E27" s="261"/>
      <c r="F27" s="261"/>
      <c r="G27" s="261"/>
      <c r="H27" s="261"/>
      <c r="I27" s="261"/>
      <c r="J27" s="261"/>
      <c r="K27" s="261"/>
      <c r="L27" s="261"/>
      <c r="M27" s="261"/>
    </row>
    <row r="28" spans="1:13" ht="15.75" customHeight="1" x14ac:dyDescent="0.25">
      <c r="A28" s="268" t="s">
        <v>4226</v>
      </c>
      <c r="B28" s="268"/>
      <c r="C28" s="268"/>
      <c r="D28" s="268"/>
      <c r="E28" s="268"/>
      <c r="F28" s="268"/>
      <c r="G28" s="268"/>
      <c r="H28" s="268"/>
      <c r="I28" s="268"/>
      <c r="J28" s="268"/>
      <c r="K28" s="268"/>
      <c r="L28" s="268"/>
      <c r="M28" s="268"/>
    </row>
    <row r="29" spans="1:13" ht="15.75" customHeight="1" x14ac:dyDescent="0.25">
      <c r="A29" s="268"/>
      <c r="B29" s="268"/>
      <c r="C29" s="268"/>
      <c r="D29" s="268"/>
      <c r="E29" s="268"/>
      <c r="F29" s="268"/>
      <c r="G29" s="268"/>
      <c r="H29" s="268"/>
      <c r="I29" s="268"/>
      <c r="J29" s="268"/>
      <c r="K29" s="268"/>
      <c r="L29" s="268"/>
      <c r="M29" s="268"/>
    </row>
    <row r="30" spans="1:13" ht="15.75" customHeight="1" x14ac:dyDescent="0.25">
      <c r="A30" s="261"/>
      <c r="B30" s="261"/>
      <c r="C30" s="261"/>
      <c r="D30" s="261"/>
      <c r="E30" s="261"/>
      <c r="F30" s="261"/>
      <c r="G30" s="261"/>
      <c r="H30" s="261"/>
      <c r="I30" s="261"/>
      <c r="J30" s="261"/>
      <c r="K30" s="261"/>
      <c r="L30" s="261"/>
      <c r="M30" s="261"/>
    </row>
    <row r="31" spans="1:13" s="264" customFormat="1" ht="15.75" customHeight="1" x14ac:dyDescent="0.25">
      <c r="A31" s="269" t="s">
        <v>4227</v>
      </c>
      <c r="B31" s="268"/>
      <c r="C31" s="268"/>
      <c r="D31" s="268"/>
      <c r="E31" s="268"/>
      <c r="F31" s="268"/>
      <c r="G31" s="268"/>
      <c r="H31" s="268"/>
      <c r="I31" s="268"/>
      <c r="J31" s="268"/>
      <c r="K31" s="268"/>
      <c r="L31" s="268"/>
      <c r="M31" s="268"/>
    </row>
    <row r="32" spans="1:13" ht="15.75" customHeight="1" x14ac:dyDescent="0.25">
      <c r="A32" s="268"/>
      <c r="B32" s="268"/>
      <c r="C32" s="268"/>
      <c r="D32" s="268"/>
      <c r="E32" s="268"/>
      <c r="F32" s="268"/>
      <c r="G32" s="268"/>
      <c r="H32" s="268"/>
      <c r="I32" s="268"/>
      <c r="J32" s="268"/>
      <c r="K32" s="268"/>
      <c r="L32" s="268"/>
      <c r="M32" s="268"/>
    </row>
  </sheetData>
  <mergeCells count="8">
    <mergeCell ref="A13:M14"/>
    <mergeCell ref="A7:L8"/>
    <mergeCell ref="A9:L10"/>
    <mergeCell ref="A28:M29"/>
    <mergeCell ref="A31:M32"/>
    <mergeCell ref="A26:M26"/>
    <mergeCell ref="A17:M19"/>
    <mergeCell ref="A22:L24"/>
  </mergeCells>
  <pageMargins left="0.7" right="0.7" top="0.78740157499999996" bottom="0.78740157499999996" header="0.3" footer="0.3"/>
  <pageSetup paperSize="9" orientation="portrait"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4"/>
  <sheetViews>
    <sheetView workbookViewId="0">
      <pane xSplit="2" ySplit="4" topLeftCell="C5" activePane="bottomRight" state="frozen"/>
      <selection pane="topRight" activeCell="C1" sqref="C1"/>
      <selection pane="bottomLeft" activeCell="A5" sqref="A5"/>
      <selection pane="bottomRight" activeCell="D21" sqref="D21"/>
    </sheetView>
  </sheetViews>
  <sheetFormatPr defaultColWidth="17.33203125" defaultRowHeight="15.75" customHeight="1" x14ac:dyDescent="0.25"/>
  <cols>
    <col min="1" max="1" width="11.109375" customWidth="1"/>
    <col min="2" max="2" width="7.109375" customWidth="1"/>
    <col min="3" max="3" width="61.88671875" customWidth="1"/>
    <col min="4" max="4" width="18" customWidth="1"/>
    <col min="5" max="5" width="42.44140625" customWidth="1"/>
    <col min="6" max="6" width="16.6640625" customWidth="1"/>
    <col min="7" max="7" width="3.6640625" customWidth="1"/>
    <col min="8" max="8" width="5.44140625" customWidth="1"/>
    <col min="9" max="9" width="25.33203125" customWidth="1"/>
    <col min="10" max="10" width="22.6640625" customWidth="1"/>
    <col min="11" max="11" width="9.109375" customWidth="1"/>
  </cols>
  <sheetData>
    <row r="1" spans="1:11" ht="12.75" customHeight="1" x14ac:dyDescent="0.25">
      <c r="A1" s="1" t="s">
        <v>732</v>
      </c>
      <c r="B1" s="82"/>
      <c r="C1" s="83"/>
      <c r="D1" s="17"/>
      <c r="E1" s="46"/>
      <c r="F1" s="84"/>
      <c r="G1" s="84"/>
      <c r="H1" s="84"/>
      <c r="I1" s="84"/>
      <c r="J1" s="84"/>
      <c r="K1" s="84"/>
    </row>
    <row r="2" spans="1:11" ht="12" customHeight="1" x14ac:dyDescent="0.25">
      <c r="A2" s="14" t="s">
        <v>733</v>
      </c>
      <c r="B2" s="46"/>
      <c r="C2" s="30"/>
      <c r="D2" s="14"/>
      <c r="E2" s="14"/>
      <c r="F2" s="38"/>
      <c r="G2" s="38"/>
      <c r="H2" s="38"/>
      <c r="I2" s="38"/>
      <c r="J2" s="38"/>
      <c r="K2" s="38"/>
    </row>
    <row r="3" spans="1:11" ht="12" customHeight="1" x14ac:dyDescent="0.25">
      <c r="A3" s="22"/>
      <c r="B3" s="85"/>
      <c r="C3" s="85"/>
      <c r="D3" s="86"/>
      <c r="E3" s="86"/>
      <c r="F3" s="38"/>
      <c r="G3" s="38"/>
      <c r="H3" s="38"/>
      <c r="I3" s="38"/>
      <c r="J3" s="38"/>
      <c r="K3" s="38"/>
    </row>
    <row r="4" spans="1:11" ht="94.5" customHeight="1" x14ac:dyDescent="0.25">
      <c r="A4" s="48" t="s">
        <v>734</v>
      </c>
      <c r="B4" s="79" t="s">
        <v>735</v>
      </c>
      <c r="C4" s="79" t="s">
        <v>736</v>
      </c>
      <c r="D4" s="79" t="s">
        <v>737</v>
      </c>
      <c r="E4" s="79" t="s">
        <v>738</v>
      </c>
      <c r="F4" s="38"/>
      <c r="G4" s="38"/>
      <c r="H4" s="38"/>
      <c r="I4" s="38"/>
      <c r="J4" s="38"/>
      <c r="K4" s="38"/>
    </row>
    <row r="5" spans="1:11" ht="24" customHeight="1" x14ac:dyDescent="0.25">
      <c r="A5" s="32" t="s">
        <v>739</v>
      </c>
      <c r="B5" s="34">
        <v>2008</v>
      </c>
      <c r="C5" s="42" t="s">
        <v>740</v>
      </c>
      <c r="D5" s="50" t="s">
        <v>741</v>
      </c>
      <c r="E5" s="42">
        <v>0.5</v>
      </c>
      <c r="F5" s="38"/>
      <c r="G5" s="38"/>
      <c r="H5" s="38"/>
      <c r="I5" s="38"/>
      <c r="J5" s="38"/>
      <c r="K5" s="38"/>
    </row>
    <row r="6" spans="1:11" ht="12" customHeight="1" x14ac:dyDescent="0.25">
      <c r="A6" s="32" t="s">
        <v>742</v>
      </c>
      <c r="B6" s="42">
        <v>2008</v>
      </c>
      <c r="C6" s="42" t="s">
        <v>743</v>
      </c>
      <c r="D6" s="50" t="s">
        <v>744</v>
      </c>
      <c r="E6" s="42">
        <v>-1</v>
      </c>
      <c r="F6" s="38"/>
      <c r="G6" s="38"/>
      <c r="H6" s="38"/>
      <c r="I6" s="38"/>
      <c r="J6" s="38"/>
      <c r="K6" s="38"/>
    </row>
    <row r="7" spans="1:11" ht="24" customHeight="1" x14ac:dyDescent="0.25">
      <c r="A7" s="39" t="s">
        <v>745</v>
      </c>
      <c r="B7" s="50">
        <v>2008</v>
      </c>
      <c r="C7" s="50" t="s">
        <v>746</v>
      </c>
      <c r="D7" s="50" t="s">
        <v>747</v>
      </c>
      <c r="E7" s="42">
        <v>-0.5</v>
      </c>
      <c r="F7" s="38"/>
      <c r="G7" s="38"/>
      <c r="H7" s="38"/>
      <c r="I7" s="38"/>
      <c r="J7" s="38"/>
      <c r="K7" s="38"/>
    </row>
    <row r="8" spans="1:11" ht="24" customHeight="1" x14ac:dyDescent="0.25">
      <c r="A8" s="41" t="s">
        <v>748</v>
      </c>
      <c r="B8" s="50">
        <v>2008</v>
      </c>
      <c r="C8" s="87" t="s">
        <v>749</v>
      </c>
      <c r="D8" s="50" t="s">
        <v>750</v>
      </c>
      <c r="E8" s="42">
        <v>1</v>
      </c>
      <c r="F8" s="38"/>
      <c r="G8" s="38"/>
      <c r="H8" s="38"/>
      <c r="I8" s="38"/>
      <c r="J8" s="38"/>
      <c r="K8" s="38"/>
    </row>
    <row r="9" spans="1:11" ht="24" customHeight="1" x14ac:dyDescent="0.25">
      <c r="A9" s="41" t="s">
        <v>751</v>
      </c>
      <c r="B9" s="50">
        <v>2008</v>
      </c>
      <c r="C9" s="87" t="s">
        <v>752</v>
      </c>
      <c r="D9" s="50" t="s">
        <v>753</v>
      </c>
      <c r="E9" s="42">
        <v>1</v>
      </c>
      <c r="F9" s="38"/>
      <c r="G9" s="38"/>
      <c r="H9" s="38"/>
      <c r="I9" s="38"/>
      <c r="J9" s="38"/>
      <c r="K9" s="38"/>
    </row>
    <row r="10" spans="1:11" ht="46.5" customHeight="1" x14ac:dyDescent="0.25">
      <c r="A10" s="32" t="s">
        <v>754</v>
      </c>
      <c r="B10" s="42">
        <v>2008</v>
      </c>
      <c r="C10" s="42" t="s">
        <v>755</v>
      </c>
      <c r="D10" s="50" t="s">
        <v>756</v>
      </c>
      <c r="E10" s="42">
        <v>-1</v>
      </c>
      <c r="F10" s="38"/>
      <c r="G10" s="38"/>
      <c r="H10" s="38"/>
      <c r="I10" s="38"/>
      <c r="J10" s="38"/>
      <c r="K10" s="38"/>
    </row>
    <row r="11" spans="1:11" ht="12" customHeight="1" x14ac:dyDescent="0.25">
      <c r="A11" s="39" t="s">
        <v>757</v>
      </c>
      <c r="B11" s="50">
        <v>2008</v>
      </c>
      <c r="C11" s="42" t="s">
        <v>758</v>
      </c>
      <c r="D11" s="50" t="s">
        <v>759</v>
      </c>
      <c r="E11" s="42">
        <v>-1</v>
      </c>
      <c r="F11" s="38"/>
      <c r="G11" s="38"/>
      <c r="H11" s="38"/>
      <c r="I11" s="38"/>
      <c r="J11" s="38"/>
      <c r="K11" s="38"/>
    </row>
    <row r="12" spans="1:11" ht="24" customHeight="1" x14ac:dyDescent="0.25">
      <c r="A12" s="32" t="s">
        <v>760</v>
      </c>
      <c r="B12" s="34">
        <v>2008</v>
      </c>
      <c r="C12" s="42" t="s">
        <v>761</v>
      </c>
      <c r="D12" s="50" t="s">
        <v>762</v>
      </c>
      <c r="E12" s="42">
        <v>0</v>
      </c>
      <c r="F12" s="38"/>
      <c r="G12" s="38"/>
      <c r="H12" s="38"/>
      <c r="I12" s="38"/>
      <c r="J12" s="38"/>
      <c r="K12" s="38"/>
    </row>
    <row r="13" spans="1:11" ht="24" customHeight="1" x14ac:dyDescent="0.25">
      <c r="A13" s="39" t="s">
        <v>763</v>
      </c>
      <c r="B13" s="50">
        <v>2008</v>
      </c>
      <c r="C13" s="50" t="s">
        <v>764</v>
      </c>
      <c r="D13" s="50" t="s">
        <v>765</v>
      </c>
      <c r="E13" s="42">
        <v>0</v>
      </c>
      <c r="F13" s="38"/>
      <c r="G13" s="38"/>
      <c r="H13" s="38"/>
      <c r="I13" s="38"/>
      <c r="J13" s="38"/>
      <c r="K13" s="38"/>
    </row>
    <row r="14" spans="1:11" ht="51.75" customHeight="1" x14ac:dyDescent="0.25">
      <c r="A14" s="39" t="s">
        <v>766</v>
      </c>
      <c r="B14" s="50">
        <v>2008</v>
      </c>
      <c r="C14" s="50" t="s">
        <v>767</v>
      </c>
      <c r="D14" s="50" t="s">
        <v>768</v>
      </c>
      <c r="E14" s="42">
        <v>-0.5</v>
      </c>
      <c r="F14" s="38"/>
      <c r="G14" s="38"/>
      <c r="H14" s="38"/>
      <c r="I14" s="38"/>
      <c r="J14" s="38"/>
      <c r="K14" s="38"/>
    </row>
    <row r="15" spans="1:11" ht="12.75" customHeight="1" x14ac:dyDescent="0.25">
      <c r="A15" s="32" t="s">
        <v>769</v>
      </c>
      <c r="B15" s="34">
        <v>2008</v>
      </c>
      <c r="C15" s="42" t="s">
        <v>770</v>
      </c>
      <c r="D15" s="50" t="s">
        <v>771</v>
      </c>
      <c r="E15" s="42">
        <v>1</v>
      </c>
      <c r="F15" s="76"/>
      <c r="G15" s="38"/>
      <c r="H15" s="38"/>
      <c r="I15" s="38"/>
      <c r="J15" s="38"/>
      <c r="K15" s="38"/>
    </row>
    <row r="16" spans="1:11" ht="24" customHeight="1" x14ac:dyDescent="0.25">
      <c r="A16" s="39" t="s">
        <v>772</v>
      </c>
      <c r="B16" s="50">
        <v>2008</v>
      </c>
      <c r="C16" s="87" t="s">
        <v>773</v>
      </c>
      <c r="D16" s="50" t="s">
        <v>774</v>
      </c>
      <c r="E16" s="42">
        <v>0</v>
      </c>
      <c r="F16" s="38"/>
      <c r="G16" s="38"/>
      <c r="H16" s="38"/>
      <c r="I16" s="38"/>
      <c r="J16" s="38"/>
      <c r="K16" s="38"/>
    </row>
    <row r="17" spans="1:11" ht="12" customHeight="1" x14ac:dyDescent="0.25">
      <c r="A17" s="39" t="s">
        <v>775</v>
      </c>
      <c r="B17" s="50">
        <v>2008</v>
      </c>
      <c r="C17" s="50" t="s">
        <v>776</v>
      </c>
      <c r="D17" s="50" t="s">
        <v>777</v>
      </c>
      <c r="E17" s="42">
        <v>0</v>
      </c>
      <c r="F17" s="38"/>
      <c r="G17" s="38"/>
      <c r="H17" s="38"/>
      <c r="I17" s="38"/>
      <c r="J17" s="38"/>
      <c r="K17" s="38"/>
    </row>
    <row r="18" spans="1:11" ht="24" customHeight="1" x14ac:dyDescent="0.25">
      <c r="A18" s="32" t="s">
        <v>778</v>
      </c>
      <c r="B18" s="34">
        <v>2008</v>
      </c>
      <c r="C18" s="42" t="s">
        <v>779</v>
      </c>
      <c r="D18" s="50" t="s">
        <v>780</v>
      </c>
      <c r="E18" s="42">
        <v>-1</v>
      </c>
      <c r="F18" s="38"/>
      <c r="G18" s="38"/>
      <c r="H18" s="38"/>
      <c r="I18" s="38"/>
      <c r="J18" s="38"/>
      <c r="K18" s="38"/>
    </row>
    <row r="19" spans="1:11" ht="12" customHeight="1" x14ac:dyDescent="0.25">
      <c r="A19" s="32" t="s">
        <v>781</v>
      </c>
      <c r="B19" s="34">
        <v>2008</v>
      </c>
      <c r="C19" s="42" t="s">
        <v>782</v>
      </c>
      <c r="D19" s="50" t="s">
        <v>783</v>
      </c>
      <c r="E19" s="42"/>
      <c r="F19" s="38"/>
      <c r="G19" s="38"/>
      <c r="H19" s="38"/>
      <c r="I19" s="38"/>
      <c r="J19" s="38"/>
      <c r="K19" s="38"/>
    </row>
    <row r="20" spans="1:11" ht="48" customHeight="1" x14ac:dyDescent="0.25">
      <c r="A20" s="32" t="s">
        <v>784</v>
      </c>
      <c r="B20" s="34">
        <v>2008</v>
      </c>
      <c r="C20" s="42" t="s">
        <v>785</v>
      </c>
      <c r="D20" s="50" t="s">
        <v>786</v>
      </c>
      <c r="E20" s="42">
        <v>-1</v>
      </c>
      <c r="F20" s="38"/>
      <c r="G20" s="38"/>
      <c r="H20" s="38"/>
      <c r="I20" s="38"/>
      <c r="J20" s="38"/>
      <c r="K20" s="38"/>
    </row>
    <row r="21" spans="1:11" ht="36" customHeight="1" x14ac:dyDescent="0.25">
      <c r="A21" s="32" t="s">
        <v>787</v>
      </c>
      <c r="B21" s="42">
        <v>2008</v>
      </c>
      <c r="C21" s="42" t="s">
        <v>788</v>
      </c>
      <c r="D21" s="50" t="s">
        <v>789</v>
      </c>
      <c r="E21" s="42">
        <v>0</v>
      </c>
      <c r="F21" s="38"/>
      <c r="G21" s="38"/>
      <c r="H21" s="38"/>
      <c r="I21" s="38"/>
      <c r="J21" s="38"/>
      <c r="K21" s="38"/>
    </row>
    <row r="22" spans="1:11" ht="24" customHeight="1" x14ac:dyDescent="0.25">
      <c r="A22" s="32" t="s">
        <v>790</v>
      </c>
      <c r="B22" s="34">
        <v>2008</v>
      </c>
      <c r="C22" s="42" t="s">
        <v>791</v>
      </c>
      <c r="D22" s="50" t="s">
        <v>792</v>
      </c>
      <c r="E22" s="42">
        <v>-1</v>
      </c>
      <c r="F22" s="38"/>
      <c r="G22" s="38"/>
      <c r="H22" s="38"/>
      <c r="I22" s="38"/>
      <c r="J22" s="38"/>
      <c r="K22" s="38"/>
    </row>
    <row r="23" spans="1:11" ht="60" customHeight="1" x14ac:dyDescent="0.25">
      <c r="A23" s="39" t="s">
        <v>793</v>
      </c>
      <c r="B23" s="50">
        <v>2008</v>
      </c>
      <c r="C23" s="42" t="s">
        <v>794</v>
      </c>
      <c r="D23" s="50" t="s">
        <v>795</v>
      </c>
      <c r="E23" s="200">
        <v>0</v>
      </c>
      <c r="F23" s="38"/>
      <c r="G23" s="38"/>
      <c r="H23" s="38"/>
      <c r="I23" s="38"/>
      <c r="J23" s="38"/>
      <c r="K23" s="38"/>
    </row>
    <row r="24" spans="1:11" ht="12" customHeight="1" x14ac:dyDescent="0.25">
      <c r="A24" s="39" t="s">
        <v>796</v>
      </c>
      <c r="B24" s="50">
        <v>2008</v>
      </c>
      <c r="C24" s="251" t="s">
        <v>4217</v>
      </c>
      <c r="D24" s="50" t="s">
        <v>797</v>
      </c>
      <c r="E24" s="200">
        <v>-0.5</v>
      </c>
      <c r="F24" s="38"/>
      <c r="G24" s="38"/>
      <c r="H24" s="38"/>
      <c r="I24" s="38"/>
      <c r="J24" s="38"/>
      <c r="K24" s="38"/>
    </row>
    <row r="25" spans="1:11" ht="12" customHeight="1" x14ac:dyDescent="0.25">
      <c r="A25" s="32" t="s">
        <v>798</v>
      </c>
      <c r="B25" s="42">
        <v>2008</v>
      </c>
      <c r="C25" s="42" t="s">
        <v>799</v>
      </c>
      <c r="D25" s="50" t="s">
        <v>800</v>
      </c>
      <c r="E25" s="200">
        <v>-0.5</v>
      </c>
      <c r="F25" s="38"/>
      <c r="G25" s="38"/>
      <c r="H25" s="38"/>
      <c r="I25" s="38"/>
      <c r="J25" s="38"/>
      <c r="K25" s="38"/>
    </row>
    <row r="26" spans="1:11" ht="12" customHeight="1" x14ac:dyDescent="0.25">
      <c r="A26" s="32" t="s">
        <v>801</v>
      </c>
      <c r="B26" s="34">
        <v>2008</v>
      </c>
      <c r="C26" s="42" t="s">
        <v>802</v>
      </c>
      <c r="D26" s="34"/>
      <c r="E26" s="42">
        <v>1</v>
      </c>
      <c r="F26" s="38"/>
      <c r="G26" s="38"/>
      <c r="H26" s="38"/>
      <c r="I26" s="38"/>
      <c r="J26" s="38"/>
      <c r="K26" s="38"/>
    </row>
    <row r="27" spans="1:11" ht="24" customHeight="1" x14ac:dyDescent="0.25">
      <c r="A27" s="39" t="s">
        <v>803</v>
      </c>
      <c r="B27" s="42">
        <v>2008</v>
      </c>
      <c r="C27" s="50" t="s">
        <v>804</v>
      </c>
      <c r="D27" s="50" t="s">
        <v>805</v>
      </c>
      <c r="E27" s="42">
        <v>0.5</v>
      </c>
      <c r="F27" s="38"/>
      <c r="G27" s="38"/>
      <c r="H27" s="38"/>
      <c r="I27" s="38"/>
      <c r="J27" s="38"/>
      <c r="K27" s="38"/>
    </row>
    <row r="28" spans="1:11" ht="12" customHeight="1" x14ac:dyDescent="0.25">
      <c r="A28" s="32" t="s">
        <v>806</v>
      </c>
      <c r="B28" s="34">
        <v>2008</v>
      </c>
      <c r="C28" s="42" t="s">
        <v>807</v>
      </c>
      <c r="D28" s="50" t="s">
        <v>808</v>
      </c>
      <c r="E28" s="42">
        <v>-1</v>
      </c>
      <c r="F28" s="38"/>
      <c r="G28" s="38"/>
      <c r="H28" s="38"/>
      <c r="I28" s="38"/>
      <c r="J28" s="38"/>
      <c r="K28" s="38"/>
    </row>
    <row r="29" spans="1:11" ht="36" customHeight="1" x14ac:dyDescent="0.25">
      <c r="A29" s="32" t="s">
        <v>809</v>
      </c>
      <c r="B29" s="34">
        <v>2008</v>
      </c>
      <c r="C29" s="50" t="s">
        <v>810</v>
      </c>
      <c r="D29" s="50" t="s">
        <v>811</v>
      </c>
      <c r="E29" s="42">
        <v>-1</v>
      </c>
      <c r="F29" s="38"/>
      <c r="G29" s="38"/>
      <c r="H29" s="38"/>
      <c r="I29" s="38"/>
      <c r="J29" s="38"/>
      <c r="K29" s="38"/>
    </row>
    <row r="30" spans="1:11" ht="24" customHeight="1" x14ac:dyDescent="0.25">
      <c r="A30" s="39" t="s">
        <v>812</v>
      </c>
      <c r="B30" s="50">
        <v>2008</v>
      </c>
      <c r="C30" s="50" t="s">
        <v>813</v>
      </c>
      <c r="D30" s="50" t="s">
        <v>814</v>
      </c>
      <c r="E30" s="42">
        <v>0.5</v>
      </c>
      <c r="F30" s="38"/>
      <c r="G30" s="38"/>
      <c r="H30" s="38"/>
      <c r="I30" s="38"/>
      <c r="J30" s="38"/>
      <c r="K30" s="38"/>
    </row>
    <row r="31" spans="1:11" ht="24" customHeight="1" x14ac:dyDescent="0.25">
      <c r="A31" s="32" t="s">
        <v>815</v>
      </c>
      <c r="B31" s="34">
        <v>2008</v>
      </c>
      <c r="C31" s="42" t="s">
        <v>816</v>
      </c>
      <c r="D31" s="50" t="s">
        <v>817</v>
      </c>
      <c r="E31" s="42">
        <v>-1</v>
      </c>
      <c r="F31" s="38"/>
      <c r="G31" s="38"/>
      <c r="H31" s="38"/>
      <c r="I31" s="38"/>
      <c r="J31" s="38"/>
      <c r="K31" s="38"/>
    </row>
    <row r="32" spans="1:11" ht="24" customHeight="1" x14ac:dyDescent="0.25">
      <c r="A32" s="32" t="s">
        <v>818</v>
      </c>
      <c r="B32" s="42">
        <v>2008</v>
      </c>
      <c r="C32" s="42" t="s">
        <v>819</v>
      </c>
      <c r="D32" s="50" t="s">
        <v>820</v>
      </c>
      <c r="E32" s="42">
        <v>-1</v>
      </c>
      <c r="F32" s="38"/>
      <c r="G32" s="38"/>
      <c r="H32" s="38"/>
      <c r="I32" s="38"/>
      <c r="J32" s="38"/>
      <c r="K32" s="38"/>
    </row>
    <row r="33" spans="1:11" ht="36" customHeight="1" x14ac:dyDescent="0.25">
      <c r="A33" s="32" t="s">
        <v>821</v>
      </c>
      <c r="B33" s="43">
        <v>2008</v>
      </c>
      <c r="C33" s="42" t="s">
        <v>822</v>
      </c>
      <c r="D33" s="50" t="s">
        <v>823</v>
      </c>
      <c r="E33" s="42">
        <v>-1</v>
      </c>
      <c r="F33" s="38"/>
      <c r="G33" s="38"/>
      <c r="H33" s="38"/>
      <c r="I33" s="38"/>
      <c r="J33" s="38"/>
      <c r="K33" s="38"/>
    </row>
    <row r="34" spans="1:11" ht="89.25" customHeight="1" x14ac:dyDescent="0.25">
      <c r="A34" s="32" t="s">
        <v>824</v>
      </c>
      <c r="B34" s="34">
        <v>2008</v>
      </c>
      <c r="C34" s="52" t="s">
        <v>825</v>
      </c>
      <c r="D34" s="52" t="s">
        <v>826</v>
      </c>
      <c r="E34" s="42">
        <v>-1</v>
      </c>
      <c r="F34" s="38"/>
      <c r="G34" s="38"/>
      <c r="H34" s="38"/>
      <c r="I34" s="38"/>
      <c r="J34" s="38"/>
      <c r="K34" s="38"/>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4"/>
  <sheetViews>
    <sheetView workbookViewId="0">
      <pane xSplit="2" ySplit="4" topLeftCell="C5" activePane="bottomRight" state="frozen"/>
      <selection pane="topRight" activeCell="C1" sqref="C1"/>
      <selection pane="bottomLeft" activeCell="A5" sqref="A5"/>
      <selection pane="bottomRight" activeCell="D23" sqref="D23"/>
    </sheetView>
  </sheetViews>
  <sheetFormatPr defaultColWidth="17.33203125" defaultRowHeight="15.75" customHeight="1" x14ac:dyDescent="0.25"/>
  <cols>
    <col min="1" max="1" width="10.88671875" customWidth="1"/>
    <col min="2" max="2" width="7.109375" customWidth="1"/>
    <col min="3" max="3" width="55.88671875" customWidth="1"/>
    <col min="4" max="4" width="34.6640625" customWidth="1"/>
    <col min="5" max="5" width="17.109375" customWidth="1"/>
    <col min="6" max="6" width="17.44140625" customWidth="1"/>
    <col min="7" max="7" width="15" customWidth="1"/>
    <col min="8" max="8" width="25" customWidth="1"/>
    <col min="9" max="9" width="17.33203125" customWidth="1"/>
    <col min="10" max="10" width="16.6640625" customWidth="1"/>
    <col min="11" max="11" width="3.6640625" customWidth="1"/>
    <col min="12" max="12" width="5.44140625" customWidth="1"/>
    <col min="13" max="13" width="25.33203125" customWidth="1"/>
    <col min="14" max="14" width="9.109375" customWidth="1"/>
  </cols>
  <sheetData>
    <row r="1" spans="1:14" ht="12.75" customHeight="1" x14ac:dyDescent="0.25">
      <c r="A1" s="1" t="s">
        <v>827</v>
      </c>
      <c r="B1" s="17"/>
      <c r="C1" s="17"/>
      <c r="D1" s="3"/>
      <c r="E1" s="46"/>
      <c r="F1" s="38"/>
      <c r="G1" s="38"/>
      <c r="H1" s="38"/>
      <c r="I1" s="84"/>
      <c r="J1" s="84"/>
      <c r="K1" s="84"/>
      <c r="L1" s="84"/>
      <c r="M1" s="84"/>
      <c r="N1" s="84"/>
    </row>
    <row r="2" spans="1:14" ht="12" customHeight="1" x14ac:dyDescent="0.25">
      <c r="A2" s="14" t="s">
        <v>828</v>
      </c>
      <c r="B2" s="14"/>
      <c r="C2" s="14"/>
      <c r="D2" s="14"/>
      <c r="E2" s="14"/>
      <c r="F2" s="14"/>
      <c r="G2" s="14"/>
      <c r="H2" s="88"/>
      <c r="I2" s="89"/>
      <c r="J2" s="89"/>
      <c r="K2" s="89"/>
      <c r="L2" s="89"/>
      <c r="M2" s="89"/>
      <c r="N2" s="89"/>
    </row>
    <row r="3" spans="1:14" ht="12" customHeight="1" x14ac:dyDescent="0.25">
      <c r="A3" s="22"/>
      <c r="B3" s="53"/>
      <c r="C3" s="53"/>
      <c r="D3" s="53"/>
      <c r="E3" s="18"/>
      <c r="F3" s="18"/>
      <c r="G3" s="18"/>
      <c r="H3" s="22"/>
      <c r="I3" s="25"/>
      <c r="J3" s="25"/>
      <c r="K3" s="25"/>
      <c r="L3" s="25"/>
      <c r="M3" s="25"/>
      <c r="N3" s="25"/>
    </row>
    <row r="4" spans="1:14" ht="113.25" customHeight="1" x14ac:dyDescent="0.25">
      <c r="A4" s="48" t="s">
        <v>829</v>
      </c>
      <c r="B4" s="48" t="s">
        <v>830</v>
      </c>
      <c r="C4" s="48" t="s">
        <v>831</v>
      </c>
      <c r="D4" s="203" t="s">
        <v>4215</v>
      </c>
      <c r="E4" s="18"/>
      <c r="F4" s="18"/>
      <c r="G4" s="22"/>
      <c r="H4" s="22"/>
      <c r="I4" s="25"/>
      <c r="J4" s="25"/>
      <c r="K4" s="25"/>
      <c r="L4" s="25"/>
      <c r="M4" s="25"/>
      <c r="N4" s="25"/>
    </row>
    <row r="5" spans="1:14" ht="12" customHeight="1" x14ac:dyDescent="0.25">
      <c r="A5" s="32" t="s">
        <v>832</v>
      </c>
      <c r="B5" s="34">
        <v>2008</v>
      </c>
      <c r="C5" s="34" t="s">
        <v>833</v>
      </c>
      <c r="D5" s="34">
        <v>1</v>
      </c>
      <c r="E5" s="286"/>
      <c r="F5" s="279"/>
      <c r="G5" s="22"/>
      <c r="H5" s="22"/>
      <c r="I5" s="25"/>
      <c r="J5" s="25"/>
      <c r="K5" s="25"/>
      <c r="L5" s="25"/>
      <c r="M5" s="25"/>
      <c r="N5" s="25"/>
    </row>
    <row r="6" spans="1:14" ht="24" customHeight="1" x14ac:dyDescent="0.25">
      <c r="A6" s="32" t="s">
        <v>834</v>
      </c>
      <c r="B6" s="34">
        <v>2008</v>
      </c>
      <c r="C6" s="42" t="s">
        <v>835</v>
      </c>
      <c r="D6" s="34">
        <v>-1</v>
      </c>
      <c r="E6" s="22"/>
      <c r="F6" s="22"/>
      <c r="G6" s="22"/>
      <c r="H6" s="22"/>
      <c r="I6" s="25"/>
      <c r="J6" s="25"/>
      <c r="K6" s="25"/>
      <c r="L6" s="25"/>
      <c r="M6" s="25"/>
      <c r="N6" s="25"/>
    </row>
    <row r="7" spans="1:14" ht="24" customHeight="1" x14ac:dyDescent="0.25">
      <c r="A7" s="39" t="s">
        <v>836</v>
      </c>
      <c r="B7" s="42">
        <v>2008</v>
      </c>
      <c r="C7" s="42" t="s">
        <v>837</v>
      </c>
      <c r="D7" s="42">
        <v>-1</v>
      </c>
      <c r="E7" s="22"/>
      <c r="F7" s="22"/>
      <c r="G7" s="22"/>
      <c r="H7" s="22"/>
      <c r="I7" s="25"/>
      <c r="J7" s="25"/>
      <c r="K7" s="25"/>
      <c r="L7" s="25"/>
      <c r="M7" s="25"/>
      <c r="N7" s="25"/>
    </row>
    <row r="8" spans="1:14" ht="24" customHeight="1" x14ac:dyDescent="0.25">
      <c r="A8" s="41" t="s">
        <v>838</v>
      </c>
      <c r="B8" s="42">
        <v>2008</v>
      </c>
      <c r="C8" s="42" t="s">
        <v>839</v>
      </c>
      <c r="D8" s="42">
        <v>0.5</v>
      </c>
      <c r="E8" s="22"/>
      <c r="F8" s="22"/>
      <c r="G8" s="22"/>
      <c r="H8" s="22"/>
      <c r="I8" s="22"/>
      <c r="J8" s="22"/>
      <c r="K8" s="22"/>
      <c r="L8" s="22"/>
      <c r="M8" s="22"/>
      <c r="N8" s="22"/>
    </row>
    <row r="9" spans="1:14" ht="24" customHeight="1" x14ac:dyDescent="0.25">
      <c r="A9" s="41" t="s">
        <v>840</v>
      </c>
      <c r="B9" s="42">
        <v>2008</v>
      </c>
      <c r="C9" s="42" t="s">
        <v>841</v>
      </c>
      <c r="D9" s="42">
        <v>0.5</v>
      </c>
      <c r="E9" s="22"/>
      <c r="F9" s="22"/>
      <c r="G9" s="22"/>
      <c r="H9" s="22"/>
      <c r="I9" s="22"/>
      <c r="J9" s="22"/>
      <c r="K9" s="22"/>
      <c r="L9" s="22"/>
      <c r="M9" s="22"/>
      <c r="N9" s="22"/>
    </row>
    <row r="10" spans="1:14" ht="24" customHeight="1" x14ac:dyDescent="0.25">
      <c r="A10" s="32" t="s">
        <v>842</v>
      </c>
      <c r="B10" s="34">
        <v>2008</v>
      </c>
      <c r="C10" s="42" t="s">
        <v>843</v>
      </c>
      <c r="D10" s="34">
        <v>-1</v>
      </c>
      <c r="E10" s="22"/>
      <c r="F10" s="22"/>
      <c r="G10" s="22"/>
      <c r="H10" s="22"/>
      <c r="I10" s="22"/>
      <c r="J10" s="22"/>
      <c r="K10" s="22"/>
      <c r="L10" s="22"/>
      <c r="M10" s="22"/>
      <c r="N10" s="22"/>
    </row>
    <row r="11" spans="1:14" ht="12" customHeight="1" x14ac:dyDescent="0.25">
      <c r="A11" s="39" t="s">
        <v>844</v>
      </c>
      <c r="B11" s="42">
        <v>2008</v>
      </c>
      <c r="C11" s="42" t="s">
        <v>845</v>
      </c>
      <c r="D11" s="42">
        <v>-1</v>
      </c>
      <c r="E11" s="22"/>
      <c r="F11" s="22"/>
      <c r="G11" s="22"/>
      <c r="H11" s="22"/>
      <c r="I11" s="22"/>
      <c r="J11" s="22"/>
      <c r="K11" s="22"/>
      <c r="L11" s="22"/>
      <c r="M11" s="22"/>
      <c r="N11" s="22"/>
    </row>
    <row r="12" spans="1:14" ht="24" customHeight="1" x14ac:dyDescent="0.25">
      <c r="A12" s="32" t="s">
        <v>846</v>
      </c>
      <c r="B12" s="34">
        <v>2008</v>
      </c>
      <c r="C12" s="42" t="s">
        <v>847</v>
      </c>
      <c r="D12" s="34">
        <v>-1</v>
      </c>
      <c r="E12" s="22"/>
      <c r="F12" s="22"/>
      <c r="G12" s="22"/>
      <c r="H12" s="22"/>
      <c r="I12" s="22"/>
      <c r="J12" s="22"/>
      <c r="K12" s="22"/>
      <c r="L12" s="22"/>
      <c r="M12" s="22"/>
      <c r="N12" s="22"/>
    </row>
    <row r="13" spans="1:14" ht="12" customHeight="1" x14ac:dyDescent="0.25">
      <c r="A13" s="39" t="s">
        <v>848</v>
      </c>
      <c r="B13" s="42">
        <v>2008</v>
      </c>
      <c r="C13" s="42" t="s">
        <v>849</v>
      </c>
      <c r="D13" s="42">
        <v>-1</v>
      </c>
      <c r="E13" s="22"/>
      <c r="F13" s="22"/>
      <c r="G13" s="22"/>
      <c r="H13" s="22"/>
      <c r="I13" s="22"/>
      <c r="J13" s="22"/>
      <c r="K13" s="22"/>
      <c r="L13" s="22"/>
      <c r="M13" s="22"/>
      <c r="N13" s="22"/>
    </row>
    <row r="14" spans="1:14" ht="12" customHeight="1" x14ac:dyDescent="0.25">
      <c r="A14" s="39" t="s">
        <v>850</v>
      </c>
      <c r="B14" s="42">
        <v>2008</v>
      </c>
      <c r="C14" s="42" t="s">
        <v>851</v>
      </c>
      <c r="D14" s="42">
        <v>-1</v>
      </c>
      <c r="E14" s="22"/>
      <c r="F14" s="22"/>
      <c r="G14" s="22"/>
      <c r="H14" s="22"/>
      <c r="I14" s="22"/>
      <c r="J14" s="22"/>
      <c r="K14" s="22"/>
      <c r="L14" s="22"/>
      <c r="M14" s="22"/>
      <c r="N14" s="22"/>
    </row>
    <row r="15" spans="1:14" ht="12" customHeight="1" x14ac:dyDescent="0.25">
      <c r="A15" s="32" t="s">
        <v>852</v>
      </c>
      <c r="B15" s="34">
        <v>2008</v>
      </c>
      <c r="C15" s="42" t="s">
        <v>853</v>
      </c>
      <c r="D15" s="34">
        <v>1</v>
      </c>
      <c r="E15" s="22"/>
      <c r="F15" s="22"/>
      <c r="G15" s="22"/>
      <c r="H15" s="22"/>
      <c r="I15" s="22"/>
      <c r="J15" s="22"/>
      <c r="K15" s="22"/>
      <c r="L15" s="22"/>
      <c r="M15" s="22"/>
      <c r="N15" s="22"/>
    </row>
    <row r="16" spans="1:14" ht="12" customHeight="1" x14ac:dyDescent="0.25">
      <c r="A16" s="39" t="s">
        <v>854</v>
      </c>
      <c r="B16" s="42">
        <v>2008</v>
      </c>
      <c r="C16" s="42" t="s">
        <v>855</v>
      </c>
      <c r="D16" s="42">
        <v>-0.5</v>
      </c>
      <c r="E16" s="22"/>
      <c r="F16" s="22"/>
      <c r="G16" s="22"/>
      <c r="H16" s="22"/>
      <c r="I16" s="22"/>
      <c r="J16" s="22"/>
      <c r="K16" s="22"/>
      <c r="L16" s="22"/>
      <c r="M16" s="22"/>
      <c r="N16" s="22"/>
    </row>
    <row r="17" spans="1:14" ht="12" customHeight="1" x14ac:dyDescent="0.25">
      <c r="A17" s="39" t="s">
        <v>856</v>
      </c>
      <c r="B17" s="42">
        <v>2008</v>
      </c>
      <c r="C17" s="42" t="s">
        <v>857</v>
      </c>
      <c r="D17" s="42">
        <v>-0.5</v>
      </c>
      <c r="E17" s="286"/>
      <c r="F17" s="279"/>
      <c r="G17" s="22"/>
      <c r="H17" s="22"/>
      <c r="I17" s="22"/>
      <c r="J17" s="22"/>
      <c r="K17" s="22"/>
      <c r="L17" s="22"/>
      <c r="M17" s="22"/>
      <c r="N17" s="22"/>
    </row>
    <row r="18" spans="1:14" ht="24" customHeight="1" x14ac:dyDescent="0.25">
      <c r="A18" s="32" t="s">
        <v>858</v>
      </c>
      <c r="B18" s="34">
        <v>2008</v>
      </c>
      <c r="C18" s="42" t="s">
        <v>859</v>
      </c>
      <c r="D18" s="34">
        <v>-1</v>
      </c>
      <c r="E18" s="22"/>
      <c r="F18" s="22"/>
      <c r="G18" s="22"/>
      <c r="H18" s="22"/>
      <c r="I18" s="25"/>
      <c r="J18" s="25"/>
      <c r="K18" s="25"/>
      <c r="L18" s="25"/>
      <c r="M18" s="25"/>
      <c r="N18" s="25"/>
    </row>
    <row r="19" spans="1:14" ht="24" customHeight="1" x14ac:dyDescent="0.25">
      <c r="A19" s="32" t="s">
        <v>860</v>
      </c>
      <c r="B19" s="34">
        <v>2008</v>
      </c>
      <c r="C19" s="42" t="s">
        <v>861</v>
      </c>
      <c r="D19" s="34">
        <v>-1</v>
      </c>
      <c r="E19" s="22"/>
      <c r="F19" s="22"/>
      <c r="G19" s="22"/>
      <c r="H19" s="22"/>
      <c r="I19" s="25"/>
      <c r="J19" s="25"/>
      <c r="K19" s="25"/>
      <c r="L19" s="25"/>
      <c r="M19" s="25"/>
      <c r="N19" s="25"/>
    </row>
    <row r="20" spans="1:14" ht="24" customHeight="1" x14ac:dyDescent="0.25">
      <c r="A20" s="32" t="s">
        <v>862</v>
      </c>
      <c r="B20" s="34">
        <v>2008</v>
      </c>
      <c r="C20" s="42" t="s">
        <v>863</v>
      </c>
      <c r="D20" s="34">
        <v>-1</v>
      </c>
      <c r="E20" s="22"/>
      <c r="F20" s="22"/>
      <c r="G20" s="22"/>
      <c r="H20" s="22"/>
      <c r="I20" s="25"/>
      <c r="J20" s="25"/>
      <c r="K20" s="25"/>
      <c r="L20" s="25"/>
      <c r="M20" s="25"/>
      <c r="N20" s="25"/>
    </row>
    <row r="21" spans="1:14" ht="36" customHeight="1" x14ac:dyDescent="0.25">
      <c r="A21" s="32" t="s">
        <v>864</v>
      </c>
      <c r="B21" s="42">
        <v>2008</v>
      </c>
      <c r="C21" s="42" t="s">
        <v>865</v>
      </c>
      <c r="D21" s="42">
        <v>-1</v>
      </c>
      <c r="E21" s="38"/>
      <c r="F21" s="22"/>
      <c r="G21" s="22"/>
      <c r="H21" s="22"/>
      <c r="I21" s="25"/>
      <c r="J21" s="25"/>
      <c r="K21" s="25"/>
      <c r="L21" s="25"/>
      <c r="M21" s="25"/>
      <c r="N21" s="25"/>
    </row>
    <row r="22" spans="1:14" ht="24" customHeight="1" x14ac:dyDescent="0.25">
      <c r="A22" s="32" t="s">
        <v>866</v>
      </c>
      <c r="B22" s="34">
        <v>2008</v>
      </c>
      <c r="C22" s="42" t="s">
        <v>867</v>
      </c>
      <c r="D22" s="34">
        <v>-1</v>
      </c>
      <c r="E22" s="22"/>
      <c r="F22" s="22"/>
      <c r="G22" s="22"/>
      <c r="H22" s="22"/>
      <c r="I22" s="25"/>
      <c r="J22" s="25"/>
      <c r="K22" s="25"/>
      <c r="L22" s="25"/>
      <c r="M22" s="25"/>
      <c r="N22" s="25"/>
    </row>
    <row r="23" spans="1:14" ht="36" customHeight="1" x14ac:dyDescent="0.25">
      <c r="A23" s="39" t="s">
        <v>868</v>
      </c>
      <c r="B23" s="42">
        <v>2008</v>
      </c>
      <c r="C23" s="42" t="s">
        <v>869</v>
      </c>
      <c r="D23" s="42">
        <v>0</v>
      </c>
      <c r="E23" s="22"/>
      <c r="F23" s="22"/>
      <c r="G23" s="22"/>
      <c r="H23" s="22"/>
      <c r="I23" s="25"/>
      <c r="J23" s="25"/>
      <c r="K23" s="25"/>
      <c r="L23" s="25"/>
      <c r="M23" s="25"/>
      <c r="N23" s="25"/>
    </row>
    <row r="24" spans="1:14" ht="12" customHeight="1" x14ac:dyDescent="0.25">
      <c r="A24" s="39" t="s">
        <v>870</v>
      </c>
      <c r="B24" s="42">
        <v>2008</v>
      </c>
      <c r="C24" s="42" t="s">
        <v>871</v>
      </c>
      <c r="D24" s="42">
        <v>-0.5</v>
      </c>
      <c r="E24" s="46"/>
      <c r="F24" s="22"/>
      <c r="G24" s="22"/>
      <c r="H24" s="22"/>
      <c r="I24" s="22"/>
      <c r="J24" s="22"/>
      <c r="K24" s="22"/>
      <c r="L24" s="22"/>
      <c r="M24" s="22"/>
      <c r="N24" s="22"/>
    </row>
    <row r="25" spans="1:14" ht="24" customHeight="1" x14ac:dyDescent="0.25">
      <c r="A25" s="32" t="s">
        <v>872</v>
      </c>
      <c r="B25" s="42">
        <v>2008</v>
      </c>
      <c r="C25" s="42" t="s">
        <v>873</v>
      </c>
      <c r="D25" s="42">
        <v>0.5</v>
      </c>
      <c r="E25" s="22"/>
      <c r="F25" s="22"/>
      <c r="G25" s="22"/>
      <c r="H25" s="22"/>
      <c r="I25" s="22"/>
      <c r="J25" s="22"/>
      <c r="K25" s="22"/>
      <c r="L25" s="22"/>
      <c r="M25" s="22"/>
      <c r="N25" s="22"/>
    </row>
    <row r="26" spans="1:14" ht="24" customHeight="1" x14ac:dyDescent="0.25">
      <c r="A26" s="32" t="s">
        <v>874</v>
      </c>
      <c r="B26" s="34">
        <v>2008</v>
      </c>
      <c r="C26" s="42" t="s">
        <v>875</v>
      </c>
      <c r="D26" s="34">
        <v>-1</v>
      </c>
      <c r="E26" s="22"/>
      <c r="F26" s="22"/>
      <c r="G26" s="22"/>
      <c r="H26" s="22"/>
      <c r="I26" s="22"/>
      <c r="J26" s="22"/>
      <c r="K26" s="22"/>
      <c r="L26" s="22"/>
      <c r="M26" s="22"/>
      <c r="N26" s="22"/>
    </row>
    <row r="27" spans="1:14" ht="24" customHeight="1" x14ac:dyDescent="0.25">
      <c r="A27" s="39" t="s">
        <v>876</v>
      </c>
      <c r="B27" s="42">
        <v>2008</v>
      </c>
      <c r="C27" s="200" t="s">
        <v>877</v>
      </c>
      <c r="D27" s="200">
        <v>0.5</v>
      </c>
      <c r="E27" s="22"/>
      <c r="F27" s="22"/>
      <c r="G27" s="22"/>
      <c r="H27" s="22"/>
      <c r="I27" s="22"/>
      <c r="J27" s="22"/>
      <c r="K27" s="22"/>
      <c r="L27" s="22"/>
      <c r="M27" s="22"/>
      <c r="N27" s="22"/>
    </row>
    <row r="28" spans="1:14" ht="12" customHeight="1" x14ac:dyDescent="0.25">
      <c r="A28" s="32" t="s">
        <v>878</v>
      </c>
      <c r="B28" s="34">
        <v>2008</v>
      </c>
      <c r="C28" s="200" t="s">
        <v>879</v>
      </c>
      <c r="D28" s="198">
        <v>-1</v>
      </c>
      <c r="E28" s="22"/>
      <c r="F28" s="22"/>
      <c r="G28" s="22"/>
      <c r="H28" s="22"/>
      <c r="I28" s="22"/>
      <c r="J28" s="22"/>
      <c r="K28" s="22"/>
      <c r="L28" s="22"/>
      <c r="M28" s="22"/>
      <c r="N28" s="22"/>
    </row>
    <row r="29" spans="1:14" ht="12" customHeight="1" x14ac:dyDescent="0.25">
      <c r="A29" s="32" t="s">
        <v>880</v>
      </c>
      <c r="B29" s="34">
        <v>2008</v>
      </c>
      <c r="C29" s="201" t="s">
        <v>881</v>
      </c>
      <c r="D29" s="201" t="s">
        <v>882</v>
      </c>
      <c r="E29" s="22"/>
      <c r="F29" s="22"/>
      <c r="G29" s="22"/>
      <c r="H29" s="22"/>
      <c r="I29" s="22"/>
      <c r="J29" s="22"/>
      <c r="K29" s="22"/>
      <c r="L29" s="22"/>
      <c r="M29" s="22"/>
      <c r="N29" s="22"/>
    </row>
    <row r="30" spans="1:14" ht="36" customHeight="1" x14ac:dyDescent="0.25">
      <c r="A30" s="39" t="s">
        <v>883</v>
      </c>
      <c r="B30" s="42">
        <v>2008</v>
      </c>
      <c r="C30" s="200" t="s">
        <v>884</v>
      </c>
      <c r="D30" s="200">
        <v>1</v>
      </c>
      <c r="E30" s="22"/>
      <c r="F30" s="22"/>
      <c r="G30" s="22"/>
      <c r="H30" s="22"/>
      <c r="I30" s="22"/>
      <c r="J30" s="22"/>
      <c r="K30" s="22"/>
      <c r="L30" s="22"/>
      <c r="M30" s="22"/>
      <c r="N30" s="22"/>
    </row>
    <row r="31" spans="1:14" ht="24" customHeight="1" x14ac:dyDescent="0.25">
      <c r="A31" s="32" t="s">
        <v>885</v>
      </c>
      <c r="B31" s="34">
        <v>2008</v>
      </c>
      <c r="C31" s="200" t="s">
        <v>886</v>
      </c>
      <c r="D31" s="198">
        <v>-1</v>
      </c>
      <c r="E31" s="22"/>
      <c r="F31" s="22"/>
      <c r="G31" s="22"/>
      <c r="H31" s="22"/>
      <c r="I31" s="22"/>
      <c r="J31" s="22"/>
      <c r="K31" s="22"/>
      <c r="L31" s="22"/>
      <c r="M31" s="22"/>
      <c r="N31" s="22"/>
    </row>
    <row r="32" spans="1:14" ht="12" customHeight="1" x14ac:dyDescent="0.25">
      <c r="A32" s="32" t="s">
        <v>887</v>
      </c>
      <c r="B32" s="34">
        <v>2008</v>
      </c>
      <c r="C32" s="200" t="s">
        <v>888</v>
      </c>
      <c r="D32" s="198">
        <v>-1</v>
      </c>
      <c r="E32" s="22"/>
      <c r="F32" s="22"/>
      <c r="G32" s="22"/>
      <c r="H32" s="22"/>
      <c r="I32" s="22"/>
      <c r="J32" s="22"/>
      <c r="K32" s="22"/>
      <c r="L32" s="22"/>
      <c r="M32" s="22"/>
      <c r="N32" s="22"/>
    </row>
    <row r="33" spans="1:14" ht="12" customHeight="1" x14ac:dyDescent="0.25">
      <c r="A33" s="32" t="s">
        <v>889</v>
      </c>
      <c r="B33" s="34">
        <v>2008</v>
      </c>
      <c r="C33" s="198" t="s">
        <v>890</v>
      </c>
      <c r="D33" s="198">
        <v>-1</v>
      </c>
      <c r="E33" s="22"/>
      <c r="F33" s="22"/>
      <c r="G33" s="22"/>
      <c r="H33" s="22"/>
      <c r="I33" s="22"/>
      <c r="J33" s="22"/>
      <c r="K33" s="22"/>
      <c r="L33" s="22"/>
      <c r="M33" s="22"/>
      <c r="N33" s="22"/>
    </row>
    <row r="34" spans="1:14" ht="12" customHeight="1" x14ac:dyDescent="0.25">
      <c r="A34" s="32" t="s">
        <v>891</v>
      </c>
      <c r="B34" s="34">
        <v>2008</v>
      </c>
      <c r="C34" s="201" t="s">
        <v>892</v>
      </c>
      <c r="D34" s="201" t="s">
        <v>893</v>
      </c>
      <c r="E34" s="22"/>
      <c r="F34" s="22"/>
      <c r="G34" s="22"/>
      <c r="H34" s="22"/>
      <c r="I34" s="22"/>
      <c r="J34" s="22"/>
      <c r="K34" s="22"/>
      <c r="L34" s="22"/>
      <c r="M34" s="22"/>
      <c r="N34" s="22"/>
    </row>
  </sheetData>
  <mergeCells count="2">
    <mergeCell ref="E5:F5"/>
    <mergeCell ref="E17:F17"/>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4"/>
  <sheetViews>
    <sheetView workbookViewId="0">
      <pane xSplit="2" ySplit="4" topLeftCell="C5" activePane="bottomRight" state="frozen"/>
      <selection pane="topRight" activeCell="C1" sqref="C1"/>
      <selection pane="bottomLeft" activeCell="A5" sqref="A5"/>
      <selection pane="bottomRight" activeCell="A29" sqref="A29"/>
    </sheetView>
  </sheetViews>
  <sheetFormatPr defaultColWidth="17.33203125" defaultRowHeight="15.75" customHeight="1" x14ac:dyDescent="0.25"/>
  <cols>
    <col min="1" max="1" width="16" customWidth="1"/>
    <col min="2" max="2" width="7.109375" customWidth="1"/>
    <col min="3" max="4" width="60" customWidth="1"/>
    <col min="5" max="5" width="30.44140625" customWidth="1"/>
    <col min="6" max="6" width="17.44140625" customWidth="1"/>
    <col min="7" max="7" width="15" customWidth="1"/>
    <col min="8" max="8" width="25" customWidth="1"/>
    <col min="9" max="9" width="17.33203125" customWidth="1"/>
    <col min="10" max="10" width="16.6640625" customWidth="1"/>
    <col min="11" max="11" width="3.6640625" customWidth="1"/>
    <col min="12" max="12" width="5.44140625" customWidth="1"/>
    <col min="13" max="13" width="25.33203125" customWidth="1"/>
    <col min="14" max="14" width="22.6640625" customWidth="1"/>
    <col min="15" max="15" width="9.109375" customWidth="1"/>
  </cols>
  <sheetData>
    <row r="1" spans="1:15" ht="12.75" customHeight="1" x14ac:dyDescent="0.25">
      <c r="A1" s="1" t="s">
        <v>894</v>
      </c>
      <c r="B1" s="17"/>
      <c r="C1" s="17"/>
      <c r="D1" s="17"/>
      <c r="E1" s="46"/>
      <c r="F1" s="38"/>
      <c r="G1" s="38"/>
      <c r="H1" s="38"/>
      <c r="I1" s="84"/>
      <c r="J1" s="84"/>
      <c r="K1" s="84"/>
      <c r="L1" s="84"/>
      <c r="M1" s="84"/>
      <c r="N1" s="84"/>
      <c r="O1" s="84"/>
    </row>
    <row r="2" spans="1:15" ht="12" customHeight="1" x14ac:dyDescent="0.25">
      <c r="A2" s="14" t="s">
        <v>895</v>
      </c>
      <c r="B2" s="14"/>
      <c r="C2" s="14"/>
      <c r="D2" s="14"/>
      <c r="E2" s="14"/>
      <c r="F2" s="14"/>
      <c r="G2" s="22"/>
      <c r="H2" s="22"/>
      <c r="I2" s="25"/>
      <c r="J2" s="25"/>
      <c r="K2" s="25"/>
      <c r="L2" s="25"/>
      <c r="M2" s="25"/>
      <c r="N2" s="25"/>
      <c r="O2" s="25"/>
    </row>
    <row r="3" spans="1:15" ht="12" customHeight="1" x14ac:dyDescent="0.25">
      <c r="A3" s="22"/>
      <c r="B3" s="53"/>
      <c r="C3" s="53"/>
      <c r="D3" s="53"/>
      <c r="E3" s="53"/>
      <c r="F3" s="22"/>
      <c r="G3" s="22"/>
      <c r="H3" s="22"/>
      <c r="I3" s="25"/>
      <c r="J3" s="25"/>
      <c r="K3" s="25"/>
      <c r="L3" s="25"/>
      <c r="M3" s="25"/>
      <c r="N3" s="25"/>
      <c r="O3" s="25"/>
    </row>
    <row r="4" spans="1:15" ht="81" customHeight="1" x14ac:dyDescent="0.25">
      <c r="A4" s="48" t="s">
        <v>896</v>
      </c>
      <c r="B4" s="48" t="s">
        <v>897</v>
      </c>
      <c r="C4" s="48" t="s">
        <v>898</v>
      </c>
      <c r="D4" s="48" t="s">
        <v>899</v>
      </c>
      <c r="E4" s="48" t="s">
        <v>900</v>
      </c>
      <c r="F4" s="22"/>
      <c r="G4" s="22"/>
      <c r="H4" s="22"/>
      <c r="I4" s="25"/>
      <c r="J4" s="25"/>
      <c r="K4" s="25"/>
      <c r="L4" s="25"/>
      <c r="M4" s="25"/>
      <c r="N4" s="25"/>
      <c r="O4" s="25"/>
    </row>
    <row r="5" spans="1:15" ht="12" customHeight="1" x14ac:dyDescent="0.25">
      <c r="A5" s="32" t="s">
        <v>901</v>
      </c>
      <c r="B5" s="34">
        <v>2008</v>
      </c>
      <c r="C5" s="34" t="s">
        <v>902</v>
      </c>
      <c r="D5" s="34" t="s">
        <v>903</v>
      </c>
      <c r="E5" s="34">
        <v>-1</v>
      </c>
      <c r="F5" s="22"/>
      <c r="G5" s="22"/>
      <c r="H5" s="22"/>
      <c r="I5" s="25"/>
      <c r="J5" s="25"/>
      <c r="K5" s="25"/>
      <c r="L5" s="25"/>
      <c r="M5" s="25"/>
      <c r="N5" s="25"/>
      <c r="O5" s="25"/>
    </row>
    <row r="6" spans="1:15" ht="12" customHeight="1" x14ac:dyDescent="0.25">
      <c r="A6" s="32" t="s">
        <v>904</v>
      </c>
      <c r="B6" s="34">
        <v>2008</v>
      </c>
      <c r="C6" s="42" t="s">
        <v>905</v>
      </c>
      <c r="D6" s="34" t="s">
        <v>906</v>
      </c>
      <c r="E6" s="34">
        <v>1</v>
      </c>
      <c r="F6" s="22"/>
      <c r="G6" s="22"/>
      <c r="H6" s="22"/>
      <c r="I6" s="25"/>
      <c r="J6" s="25"/>
      <c r="K6" s="25"/>
      <c r="L6" s="25"/>
      <c r="M6" s="25"/>
      <c r="N6" s="25"/>
      <c r="O6" s="25"/>
    </row>
    <row r="7" spans="1:15" ht="36" customHeight="1" x14ac:dyDescent="0.25">
      <c r="A7" s="39" t="s">
        <v>907</v>
      </c>
      <c r="B7" s="42">
        <v>2008</v>
      </c>
      <c r="C7" s="42" t="s">
        <v>908</v>
      </c>
      <c r="D7" s="42" t="s">
        <v>909</v>
      </c>
      <c r="E7" s="34">
        <v>0</v>
      </c>
      <c r="F7" s="22"/>
      <c r="G7" s="22"/>
      <c r="H7" s="22"/>
      <c r="I7" s="25"/>
      <c r="J7" s="25"/>
      <c r="K7" s="25"/>
      <c r="L7" s="25"/>
      <c r="M7" s="25"/>
      <c r="N7" s="25"/>
      <c r="O7" s="25"/>
    </row>
    <row r="8" spans="1:15" ht="12" customHeight="1" x14ac:dyDescent="0.25">
      <c r="A8" s="41" t="s">
        <v>910</v>
      </c>
      <c r="B8" s="42">
        <v>2008</v>
      </c>
      <c r="C8" s="42" t="s">
        <v>911</v>
      </c>
      <c r="D8" s="42" t="s">
        <v>912</v>
      </c>
      <c r="E8" s="34">
        <v>1</v>
      </c>
      <c r="F8" s="22"/>
      <c r="G8" s="22"/>
      <c r="H8" s="22"/>
      <c r="I8" s="22"/>
      <c r="J8" s="22"/>
      <c r="K8" s="22"/>
      <c r="L8" s="22"/>
      <c r="M8" s="22"/>
      <c r="N8" s="22"/>
      <c r="O8" s="22"/>
    </row>
    <row r="9" spans="1:15" ht="12" customHeight="1" x14ac:dyDescent="0.25">
      <c r="A9" s="41" t="s">
        <v>913</v>
      </c>
      <c r="B9" s="42">
        <v>2008</v>
      </c>
      <c r="C9" s="42" t="s">
        <v>914</v>
      </c>
      <c r="D9" s="42" t="s">
        <v>915</v>
      </c>
      <c r="E9" s="34">
        <v>1</v>
      </c>
      <c r="F9" s="22"/>
      <c r="G9" s="22"/>
      <c r="H9" s="22"/>
      <c r="I9" s="22"/>
      <c r="J9" s="22"/>
      <c r="K9" s="22"/>
      <c r="L9" s="22"/>
      <c r="M9" s="22"/>
      <c r="N9" s="22"/>
      <c r="O9" s="22"/>
    </row>
    <row r="10" spans="1:15" ht="12" customHeight="1" x14ac:dyDescent="0.25">
      <c r="A10" s="32" t="s">
        <v>916</v>
      </c>
      <c r="B10" s="34">
        <v>2008</v>
      </c>
      <c r="C10" s="42" t="s">
        <v>917</v>
      </c>
      <c r="D10" s="34" t="s">
        <v>918</v>
      </c>
      <c r="E10" s="34">
        <v>1</v>
      </c>
      <c r="F10" s="22"/>
      <c r="G10" s="22"/>
      <c r="H10" s="22"/>
      <c r="I10" s="22"/>
      <c r="J10" s="22"/>
      <c r="K10" s="22"/>
      <c r="L10" s="22"/>
      <c r="M10" s="22"/>
      <c r="N10" s="22"/>
      <c r="O10" s="22"/>
    </row>
    <row r="11" spans="1:15" ht="24" customHeight="1" x14ac:dyDescent="0.25">
      <c r="A11" s="39" t="s">
        <v>919</v>
      </c>
      <c r="B11" s="42">
        <v>2008</v>
      </c>
      <c r="C11" s="42" t="s">
        <v>920</v>
      </c>
      <c r="D11" s="42" t="s">
        <v>921</v>
      </c>
      <c r="E11" s="34">
        <v>0</v>
      </c>
      <c r="F11" s="22"/>
      <c r="G11" s="22"/>
      <c r="H11" s="22"/>
      <c r="I11" s="22"/>
      <c r="J11" s="22"/>
      <c r="K11" s="22"/>
      <c r="L11" s="22"/>
      <c r="M11" s="22"/>
      <c r="N11" s="22"/>
      <c r="O11" s="22"/>
    </row>
    <row r="12" spans="1:15" ht="12" customHeight="1" x14ac:dyDescent="0.25">
      <c r="A12" s="32" t="s">
        <v>922</v>
      </c>
      <c r="B12" s="34">
        <v>2008</v>
      </c>
      <c r="C12" s="42" t="s">
        <v>923</v>
      </c>
      <c r="D12" s="42"/>
      <c r="E12" s="34">
        <v>1</v>
      </c>
      <c r="F12" s="22"/>
      <c r="G12" s="22"/>
      <c r="H12" s="22"/>
      <c r="I12" s="22"/>
      <c r="J12" s="22"/>
      <c r="K12" s="22"/>
      <c r="L12" s="22"/>
      <c r="M12" s="22"/>
      <c r="N12" s="22"/>
      <c r="O12" s="22"/>
    </row>
    <row r="13" spans="1:15" ht="12" customHeight="1" x14ac:dyDescent="0.25">
      <c r="A13" s="39" t="s">
        <v>924</v>
      </c>
      <c r="B13" s="42">
        <v>2008</v>
      </c>
      <c r="C13" s="42" t="s">
        <v>925</v>
      </c>
      <c r="D13" s="42" t="s">
        <v>926</v>
      </c>
      <c r="E13" s="34">
        <v>0</v>
      </c>
      <c r="F13" s="68"/>
      <c r="G13" s="68"/>
      <c r="H13" s="22"/>
      <c r="I13" s="22"/>
      <c r="J13" s="22"/>
      <c r="K13" s="22"/>
      <c r="L13" s="22"/>
      <c r="M13" s="22"/>
      <c r="N13" s="22"/>
      <c r="O13" s="22"/>
    </row>
    <row r="14" spans="1:15" ht="12" customHeight="1" x14ac:dyDescent="0.25">
      <c r="A14" s="39" t="s">
        <v>927</v>
      </c>
      <c r="B14" s="42">
        <v>2008</v>
      </c>
      <c r="C14" s="42" t="s">
        <v>928</v>
      </c>
      <c r="D14" s="42" t="s">
        <v>929</v>
      </c>
      <c r="E14" s="34">
        <v>0</v>
      </c>
      <c r="F14" s="22"/>
      <c r="G14" s="22"/>
      <c r="H14" s="22"/>
      <c r="I14" s="22"/>
      <c r="J14" s="22"/>
      <c r="K14" s="22"/>
      <c r="L14" s="22"/>
      <c r="M14" s="22"/>
      <c r="N14" s="22"/>
      <c r="O14" s="22"/>
    </row>
    <row r="15" spans="1:15" ht="12" customHeight="1" x14ac:dyDescent="0.25">
      <c r="A15" s="32" t="s">
        <v>930</v>
      </c>
      <c r="B15" s="34">
        <v>2008</v>
      </c>
      <c r="C15" s="42" t="s">
        <v>931</v>
      </c>
      <c r="D15" s="42" t="s">
        <v>932</v>
      </c>
      <c r="E15" s="34">
        <v>1</v>
      </c>
      <c r="F15" s="22"/>
      <c r="G15" s="22"/>
      <c r="H15" s="22"/>
      <c r="I15" s="22"/>
      <c r="J15" s="22"/>
      <c r="K15" s="22"/>
      <c r="L15" s="22"/>
      <c r="M15" s="22"/>
      <c r="N15" s="22"/>
      <c r="O15" s="22"/>
    </row>
    <row r="16" spans="1:15" ht="12" customHeight="1" x14ac:dyDescent="0.25">
      <c r="A16" s="39" t="s">
        <v>933</v>
      </c>
      <c r="B16" s="42">
        <v>2008</v>
      </c>
      <c r="C16" s="42" t="s">
        <v>934</v>
      </c>
      <c r="D16" s="42" t="s">
        <v>935</v>
      </c>
      <c r="E16" s="34">
        <v>1</v>
      </c>
      <c r="F16" s="22"/>
      <c r="G16" s="22"/>
      <c r="H16" s="22"/>
      <c r="I16" s="22"/>
      <c r="J16" s="22"/>
      <c r="K16" s="22"/>
      <c r="L16" s="22"/>
      <c r="M16" s="22"/>
      <c r="N16" s="22"/>
      <c r="O16" s="22"/>
    </row>
    <row r="17" spans="1:15" ht="24" customHeight="1" x14ac:dyDescent="0.25">
      <c r="A17" s="39" t="s">
        <v>936</v>
      </c>
      <c r="B17" s="42">
        <v>2008</v>
      </c>
      <c r="C17" s="42" t="s">
        <v>937</v>
      </c>
      <c r="D17" s="42" t="s">
        <v>938</v>
      </c>
      <c r="E17" s="34">
        <v>0</v>
      </c>
      <c r="F17" s="22"/>
      <c r="G17" s="22"/>
      <c r="H17" s="22"/>
      <c r="I17" s="22"/>
      <c r="J17" s="22"/>
      <c r="K17" s="22"/>
      <c r="L17" s="22"/>
      <c r="M17" s="22"/>
      <c r="N17" s="22"/>
      <c r="O17" s="22"/>
    </row>
    <row r="18" spans="1:15" ht="24" customHeight="1" x14ac:dyDescent="0.25">
      <c r="A18" s="32" t="s">
        <v>939</v>
      </c>
      <c r="B18" s="34">
        <v>2008</v>
      </c>
      <c r="C18" s="42" t="s">
        <v>940</v>
      </c>
      <c r="D18" s="42" t="s">
        <v>941</v>
      </c>
      <c r="E18" s="34">
        <v>-1</v>
      </c>
      <c r="F18" s="22"/>
      <c r="G18" s="22"/>
      <c r="H18" s="22"/>
      <c r="I18" s="22"/>
      <c r="J18" s="22"/>
      <c r="K18" s="22"/>
      <c r="L18" s="22"/>
      <c r="M18" s="22"/>
      <c r="N18" s="22"/>
      <c r="O18" s="22"/>
    </row>
    <row r="19" spans="1:15" ht="24" customHeight="1" x14ac:dyDescent="0.25">
      <c r="A19" s="32" t="s">
        <v>942</v>
      </c>
      <c r="B19" s="34">
        <v>2008</v>
      </c>
      <c r="C19" s="42" t="s">
        <v>943</v>
      </c>
      <c r="D19" s="42"/>
      <c r="E19" s="34">
        <v>-1</v>
      </c>
      <c r="F19" s="22"/>
      <c r="G19" s="22"/>
      <c r="H19" s="22"/>
      <c r="I19" s="22"/>
      <c r="J19" s="22"/>
      <c r="K19" s="22"/>
      <c r="L19" s="22"/>
      <c r="M19" s="22"/>
      <c r="N19" s="22"/>
      <c r="O19" s="22"/>
    </row>
    <row r="20" spans="1:15" ht="48" customHeight="1" x14ac:dyDescent="0.25">
      <c r="A20" s="32" t="s">
        <v>944</v>
      </c>
      <c r="B20" s="34">
        <v>2008</v>
      </c>
      <c r="C20" s="42" t="s">
        <v>945</v>
      </c>
      <c r="D20" s="34" t="s">
        <v>946</v>
      </c>
      <c r="E20" s="34">
        <v>1</v>
      </c>
      <c r="F20" s="22"/>
      <c r="G20" s="22"/>
      <c r="H20" s="22"/>
      <c r="I20" s="22"/>
      <c r="J20" s="22"/>
      <c r="K20" s="22"/>
      <c r="L20" s="22"/>
      <c r="M20" s="22"/>
      <c r="N20" s="22"/>
      <c r="O20" s="22"/>
    </row>
    <row r="21" spans="1:15" ht="24" customHeight="1" x14ac:dyDescent="0.25">
      <c r="A21" s="32" t="s">
        <v>947</v>
      </c>
      <c r="B21" s="42">
        <v>2008</v>
      </c>
      <c r="C21" s="42" t="s">
        <v>948</v>
      </c>
      <c r="D21" s="42" t="s">
        <v>949</v>
      </c>
      <c r="E21" s="34">
        <v>1</v>
      </c>
      <c r="F21" s="22"/>
      <c r="G21" s="22"/>
      <c r="H21" s="22"/>
      <c r="I21" s="22"/>
      <c r="J21" s="22"/>
      <c r="K21" s="22"/>
      <c r="L21" s="22"/>
      <c r="M21" s="22"/>
      <c r="N21" s="22"/>
      <c r="O21" s="22"/>
    </row>
    <row r="22" spans="1:15" ht="24" customHeight="1" x14ac:dyDescent="0.25">
      <c r="A22" s="32" t="s">
        <v>950</v>
      </c>
      <c r="B22" s="34">
        <v>2008</v>
      </c>
      <c r="C22" s="42" t="s">
        <v>951</v>
      </c>
      <c r="D22" s="42" t="s">
        <v>952</v>
      </c>
      <c r="E22" s="34">
        <v>-1</v>
      </c>
      <c r="F22" s="22"/>
      <c r="G22" s="22"/>
      <c r="H22" s="22"/>
      <c r="I22" s="22"/>
      <c r="J22" s="22"/>
      <c r="K22" s="22"/>
      <c r="L22" s="22"/>
      <c r="M22" s="22"/>
      <c r="N22" s="22"/>
      <c r="O22" s="22"/>
    </row>
    <row r="23" spans="1:15" ht="12" customHeight="1" x14ac:dyDescent="0.25">
      <c r="A23" s="39" t="s">
        <v>953</v>
      </c>
      <c r="B23" s="42">
        <v>2008</v>
      </c>
      <c r="C23" s="50" t="s">
        <v>954</v>
      </c>
      <c r="D23" s="50" t="s">
        <v>955</v>
      </c>
      <c r="E23" s="51">
        <v>1</v>
      </c>
      <c r="F23" s="22"/>
      <c r="G23" s="22"/>
      <c r="H23" s="22"/>
      <c r="I23" s="22"/>
      <c r="J23" s="22"/>
      <c r="K23" s="22"/>
      <c r="L23" s="22"/>
      <c r="M23" s="22"/>
      <c r="N23" s="22"/>
      <c r="O23" s="22"/>
    </row>
    <row r="24" spans="1:15" ht="12" customHeight="1" x14ac:dyDescent="0.25">
      <c r="A24" s="39" t="s">
        <v>956</v>
      </c>
      <c r="B24" s="42">
        <v>2008</v>
      </c>
      <c r="C24" s="42" t="s">
        <v>957</v>
      </c>
      <c r="D24" s="42" t="s">
        <v>958</v>
      </c>
      <c r="E24" s="34">
        <v>1</v>
      </c>
      <c r="F24" s="22"/>
      <c r="G24" s="22"/>
      <c r="H24" s="22"/>
      <c r="I24" s="22"/>
      <c r="J24" s="22"/>
      <c r="K24" s="22"/>
      <c r="L24" s="22"/>
      <c r="M24" s="22"/>
      <c r="N24" s="22"/>
      <c r="O24" s="22"/>
    </row>
    <row r="25" spans="1:15" ht="36" customHeight="1" x14ac:dyDescent="0.25">
      <c r="A25" s="32" t="s">
        <v>959</v>
      </c>
      <c r="B25" s="34">
        <v>2008</v>
      </c>
      <c r="C25" s="42" t="s">
        <v>960</v>
      </c>
      <c r="D25" s="42" t="s">
        <v>961</v>
      </c>
      <c r="E25" s="34">
        <v>1</v>
      </c>
      <c r="F25" s="22"/>
      <c r="G25" s="22"/>
      <c r="H25" s="22"/>
      <c r="I25" s="22"/>
      <c r="J25" s="22"/>
      <c r="K25" s="22"/>
      <c r="L25" s="22"/>
      <c r="M25" s="22"/>
      <c r="N25" s="22"/>
      <c r="O25" s="22"/>
    </row>
    <row r="26" spans="1:15" ht="48" customHeight="1" x14ac:dyDescent="0.25">
      <c r="A26" s="32" t="s">
        <v>962</v>
      </c>
      <c r="B26" s="34">
        <v>2008</v>
      </c>
      <c r="C26" s="42" t="s">
        <v>963</v>
      </c>
      <c r="D26" s="42" t="s">
        <v>964</v>
      </c>
      <c r="E26" s="34">
        <v>0</v>
      </c>
      <c r="F26" s="22"/>
      <c r="G26" s="22"/>
      <c r="H26" s="22"/>
      <c r="I26" s="22"/>
      <c r="J26" s="22"/>
      <c r="K26" s="22"/>
      <c r="L26" s="22"/>
      <c r="M26" s="22"/>
      <c r="N26" s="22"/>
      <c r="O26" s="22"/>
    </row>
    <row r="27" spans="1:15" ht="12" customHeight="1" x14ac:dyDescent="0.25">
      <c r="A27" s="39" t="s">
        <v>965</v>
      </c>
      <c r="B27" s="42">
        <v>2008</v>
      </c>
      <c r="C27" s="50" t="s">
        <v>966</v>
      </c>
      <c r="D27" s="50" t="s">
        <v>967</v>
      </c>
      <c r="E27" s="50">
        <v>1</v>
      </c>
      <c r="F27" s="22"/>
      <c r="G27" s="22"/>
      <c r="H27" s="22"/>
      <c r="I27" s="22"/>
      <c r="J27" s="22"/>
      <c r="K27" s="22"/>
      <c r="L27" s="22"/>
      <c r="M27" s="22"/>
      <c r="N27" s="22"/>
      <c r="O27" s="22"/>
    </row>
    <row r="28" spans="1:15" ht="24" customHeight="1" x14ac:dyDescent="0.25">
      <c r="A28" s="32" t="s">
        <v>968</v>
      </c>
      <c r="B28" s="34">
        <v>2008</v>
      </c>
      <c r="C28" s="42" t="s">
        <v>969</v>
      </c>
      <c r="D28" s="42" t="s">
        <v>970</v>
      </c>
      <c r="E28" s="34">
        <v>1</v>
      </c>
      <c r="F28" s="22"/>
      <c r="G28" s="22"/>
      <c r="H28" s="22"/>
      <c r="I28" s="22"/>
      <c r="J28" s="22"/>
      <c r="K28" s="22"/>
      <c r="L28" s="22"/>
      <c r="M28" s="22"/>
      <c r="N28" s="22"/>
      <c r="O28" s="22"/>
    </row>
    <row r="29" spans="1:15" ht="12" customHeight="1" x14ac:dyDescent="0.25">
      <c r="A29" s="32" t="s">
        <v>971</v>
      </c>
      <c r="B29" s="34">
        <v>2008</v>
      </c>
      <c r="C29" s="34" t="s">
        <v>972</v>
      </c>
      <c r="D29" s="34"/>
      <c r="E29" s="34">
        <v>-1</v>
      </c>
      <c r="F29" s="22"/>
      <c r="G29" s="22"/>
      <c r="H29" s="22"/>
      <c r="I29" s="22"/>
      <c r="J29" s="22"/>
      <c r="K29" s="22"/>
      <c r="L29" s="22"/>
      <c r="M29" s="22"/>
      <c r="N29" s="22"/>
      <c r="O29" s="22"/>
    </row>
    <row r="30" spans="1:15" ht="12" customHeight="1" x14ac:dyDescent="0.25">
      <c r="A30" s="39" t="s">
        <v>973</v>
      </c>
      <c r="B30" s="42">
        <v>2008</v>
      </c>
      <c r="C30" s="42" t="s">
        <v>974</v>
      </c>
      <c r="D30" s="50" t="s">
        <v>975</v>
      </c>
      <c r="E30" s="34">
        <v>1</v>
      </c>
      <c r="F30" s="22"/>
      <c r="G30" s="22"/>
      <c r="H30" s="22"/>
      <c r="I30" s="22"/>
      <c r="J30" s="22"/>
      <c r="K30" s="22"/>
      <c r="L30" s="22"/>
      <c r="M30" s="22"/>
      <c r="N30" s="22"/>
      <c r="O30" s="22"/>
    </row>
    <row r="31" spans="1:15" ht="12" customHeight="1" x14ac:dyDescent="0.25">
      <c r="A31" s="32" t="s">
        <v>976</v>
      </c>
      <c r="B31" s="34">
        <v>2008</v>
      </c>
      <c r="C31" s="42" t="s">
        <v>977</v>
      </c>
      <c r="D31" s="42"/>
      <c r="E31" s="34">
        <v>1</v>
      </c>
      <c r="F31" s="22"/>
      <c r="G31" s="22"/>
      <c r="H31" s="22"/>
      <c r="I31" s="22"/>
      <c r="J31" s="22"/>
      <c r="K31" s="22"/>
      <c r="L31" s="22"/>
      <c r="M31" s="22"/>
      <c r="N31" s="22"/>
      <c r="O31" s="22"/>
    </row>
    <row r="32" spans="1:15" ht="84" customHeight="1" x14ac:dyDescent="0.25">
      <c r="A32" s="32" t="s">
        <v>978</v>
      </c>
      <c r="B32" s="34">
        <v>2008</v>
      </c>
      <c r="C32" s="42" t="s">
        <v>979</v>
      </c>
      <c r="D32" s="42" t="s">
        <v>980</v>
      </c>
      <c r="E32" s="34">
        <v>0</v>
      </c>
      <c r="F32" s="22"/>
      <c r="G32" s="22"/>
      <c r="H32" s="22"/>
      <c r="I32" s="22"/>
      <c r="J32" s="22"/>
      <c r="K32" s="22"/>
      <c r="L32" s="22"/>
      <c r="M32" s="22"/>
      <c r="N32" s="22"/>
      <c r="O32" s="22"/>
    </row>
    <row r="33" spans="1:15" ht="24" customHeight="1" x14ac:dyDescent="0.25">
      <c r="A33" s="66" t="s">
        <v>981</v>
      </c>
      <c r="B33" s="51">
        <v>2008</v>
      </c>
      <c r="C33" s="50" t="s">
        <v>982</v>
      </c>
      <c r="D33" s="51" t="s">
        <v>983</v>
      </c>
      <c r="E33" s="51">
        <v>1</v>
      </c>
      <c r="F33" s="68"/>
      <c r="G33" s="68"/>
      <c r="H33" s="68"/>
      <c r="I33" s="68"/>
      <c r="J33" s="68"/>
      <c r="K33" s="68"/>
      <c r="L33" s="68"/>
      <c r="M33" s="68"/>
      <c r="N33" s="68"/>
      <c r="O33" s="68"/>
    </row>
    <row r="34" spans="1:15" ht="12" customHeight="1" x14ac:dyDescent="0.25">
      <c r="A34" s="32" t="s">
        <v>984</v>
      </c>
      <c r="B34" s="34">
        <v>2008</v>
      </c>
      <c r="C34" s="34" t="s">
        <v>985</v>
      </c>
      <c r="D34" s="34" t="s">
        <v>986</v>
      </c>
      <c r="E34" s="34">
        <v>0</v>
      </c>
      <c r="F34" s="22"/>
      <c r="G34" s="22"/>
      <c r="H34" s="22"/>
      <c r="I34" s="22"/>
      <c r="J34" s="22"/>
      <c r="K34" s="22"/>
      <c r="L34" s="22"/>
      <c r="M34" s="22"/>
      <c r="N34" s="22"/>
      <c r="O34" s="22"/>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4"/>
  <sheetViews>
    <sheetView workbookViewId="0">
      <pane ySplit="4" topLeftCell="A5" activePane="bottomLeft" state="frozen"/>
      <selection pane="bottomLeft" activeCell="D27" sqref="D27"/>
    </sheetView>
  </sheetViews>
  <sheetFormatPr defaultColWidth="17.33203125" defaultRowHeight="15.75" customHeight="1" x14ac:dyDescent="0.25"/>
  <cols>
    <col min="1" max="1" width="9.88671875" customWidth="1"/>
    <col min="2" max="2" width="5.88671875" customWidth="1"/>
    <col min="3" max="3" width="49.109375" customWidth="1"/>
    <col min="4" max="4" width="41.44140625" customWidth="1"/>
    <col min="5" max="5" width="23.88671875" customWidth="1"/>
    <col min="6" max="6" width="17.33203125" customWidth="1"/>
    <col min="7" max="7" width="20.44140625" customWidth="1"/>
    <col min="8" max="8" width="19.33203125" customWidth="1"/>
  </cols>
  <sheetData>
    <row r="1" spans="1:8" ht="12.75" customHeight="1" x14ac:dyDescent="0.25">
      <c r="A1" s="282" t="s">
        <v>987</v>
      </c>
      <c r="B1" s="279"/>
      <c r="C1" s="279"/>
      <c r="D1" s="279"/>
      <c r="E1" s="84"/>
      <c r="F1" s="84"/>
      <c r="G1" s="84"/>
      <c r="H1" s="84"/>
    </row>
    <row r="2" spans="1:8" ht="12" customHeight="1" x14ac:dyDescent="0.25">
      <c r="A2" s="284" t="s">
        <v>988</v>
      </c>
      <c r="B2" s="279"/>
      <c r="C2" s="279"/>
      <c r="D2" s="279"/>
      <c r="E2" s="84"/>
      <c r="F2" s="84"/>
      <c r="G2" s="84"/>
      <c r="H2" s="84"/>
    </row>
    <row r="3" spans="1:8" ht="12" customHeight="1" x14ac:dyDescent="0.25">
      <c r="A3" s="14"/>
      <c r="B3" s="14"/>
      <c r="C3" s="14"/>
      <c r="D3" s="14"/>
      <c r="E3" s="84"/>
      <c r="F3" s="84"/>
      <c r="G3" s="84"/>
      <c r="H3" s="84"/>
    </row>
    <row r="4" spans="1:8" ht="93.75" customHeight="1" x14ac:dyDescent="0.25">
      <c r="A4" s="90" t="s">
        <v>989</v>
      </c>
      <c r="B4" s="90" t="s">
        <v>990</v>
      </c>
      <c r="C4" s="90" t="s">
        <v>991</v>
      </c>
      <c r="D4" s="90" t="s">
        <v>992</v>
      </c>
      <c r="E4" s="14"/>
      <c r="F4" s="84"/>
      <c r="G4" s="84"/>
      <c r="H4" s="84"/>
    </row>
    <row r="5" spans="1:8" ht="12" customHeight="1" x14ac:dyDescent="0.25">
      <c r="A5" s="32" t="s">
        <v>993</v>
      </c>
      <c r="B5" s="34">
        <v>2008</v>
      </c>
      <c r="C5" s="42" t="s">
        <v>994</v>
      </c>
      <c r="D5" s="34">
        <v>1</v>
      </c>
      <c r="E5" s="84"/>
      <c r="F5" s="84"/>
      <c r="G5" s="84"/>
      <c r="H5" s="84"/>
    </row>
    <row r="6" spans="1:8" ht="12" customHeight="1" x14ac:dyDescent="0.25">
      <c r="A6" s="32" t="s">
        <v>995</v>
      </c>
      <c r="B6" s="34">
        <v>2008</v>
      </c>
      <c r="C6" s="42" t="s">
        <v>996</v>
      </c>
      <c r="D6" s="34">
        <v>1</v>
      </c>
      <c r="E6" s="84"/>
      <c r="F6" s="84"/>
      <c r="G6" s="84"/>
      <c r="H6" s="84"/>
    </row>
    <row r="7" spans="1:8" ht="12" customHeight="1" x14ac:dyDescent="0.25">
      <c r="A7" s="39" t="s">
        <v>997</v>
      </c>
      <c r="B7" s="42">
        <v>2008</v>
      </c>
      <c r="C7" s="42" t="s">
        <v>998</v>
      </c>
      <c r="D7" s="63">
        <v>1</v>
      </c>
      <c r="E7" s="84"/>
      <c r="F7" s="84"/>
      <c r="G7" s="84"/>
      <c r="H7" s="84"/>
    </row>
    <row r="8" spans="1:8" ht="12" customHeight="1" x14ac:dyDescent="0.25">
      <c r="A8" s="41" t="s">
        <v>999</v>
      </c>
      <c r="B8" s="42">
        <v>2008</v>
      </c>
      <c r="C8" s="42" t="s">
        <v>1000</v>
      </c>
      <c r="D8" s="63">
        <v>1</v>
      </c>
      <c r="E8" s="84"/>
      <c r="F8" s="84"/>
      <c r="G8" s="84"/>
      <c r="H8" s="84"/>
    </row>
    <row r="9" spans="1:8" ht="12" customHeight="1" x14ac:dyDescent="0.25">
      <c r="A9" s="41" t="s">
        <v>1001</v>
      </c>
      <c r="B9" s="42">
        <v>2008</v>
      </c>
      <c r="C9" s="42" t="s">
        <v>1002</v>
      </c>
      <c r="D9" s="63">
        <v>1</v>
      </c>
      <c r="E9" s="84"/>
      <c r="F9" s="84"/>
      <c r="G9" s="84"/>
      <c r="H9" s="84"/>
    </row>
    <row r="10" spans="1:8" ht="12" customHeight="1" x14ac:dyDescent="0.25">
      <c r="A10" s="32" t="s">
        <v>1003</v>
      </c>
      <c r="B10" s="34">
        <v>2008</v>
      </c>
      <c r="C10" s="42" t="s">
        <v>1004</v>
      </c>
      <c r="D10" s="34">
        <v>1</v>
      </c>
      <c r="E10" s="84"/>
      <c r="F10" s="84"/>
      <c r="G10" s="84"/>
      <c r="H10" s="84"/>
    </row>
    <row r="11" spans="1:8" ht="12" customHeight="1" x14ac:dyDescent="0.25">
      <c r="A11" s="39" t="s">
        <v>1005</v>
      </c>
      <c r="B11" s="42">
        <v>2008</v>
      </c>
      <c r="C11" s="42" t="s">
        <v>1006</v>
      </c>
      <c r="D11" s="63">
        <v>1</v>
      </c>
      <c r="E11" s="84"/>
      <c r="F11" s="84"/>
      <c r="G11" s="84"/>
      <c r="H11" s="84"/>
    </row>
    <row r="12" spans="1:8" ht="12" customHeight="1" x14ac:dyDescent="0.25">
      <c r="A12" s="32" t="s">
        <v>1007</v>
      </c>
      <c r="B12" s="42">
        <v>2008</v>
      </c>
      <c r="C12" s="42" t="s">
        <v>1008</v>
      </c>
      <c r="D12" s="34">
        <v>1</v>
      </c>
      <c r="E12" s="84"/>
      <c r="F12" s="84"/>
      <c r="G12" s="84"/>
      <c r="H12" s="84"/>
    </row>
    <row r="13" spans="1:8" ht="12" customHeight="1" x14ac:dyDescent="0.25">
      <c r="A13" s="39" t="s">
        <v>1009</v>
      </c>
      <c r="B13" s="42">
        <v>2008</v>
      </c>
      <c r="C13" s="42" t="s">
        <v>1010</v>
      </c>
      <c r="D13" s="63">
        <v>1</v>
      </c>
      <c r="E13" s="84"/>
      <c r="F13" s="84"/>
      <c r="G13" s="84"/>
      <c r="H13" s="84"/>
    </row>
    <row r="14" spans="1:8" ht="12" customHeight="1" x14ac:dyDescent="0.25">
      <c r="A14" s="39" t="s">
        <v>1011</v>
      </c>
      <c r="B14" s="42">
        <v>2008</v>
      </c>
      <c r="C14" s="42" t="s">
        <v>1012</v>
      </c>
      <c r="D14" s="42">
        <v>1</v>
      </c>
      <c r="E14" s="84"/>
      <c r="F14" s="84"/>
      <c r="G14" s="84"/>
      <c r="H14" s="84"/>
    </row>
    <row r="15" spans="1:8" ht="12" customHeight="1" x14ac:dyDescent="0.25">
      <c r="A15" s="32" t="s">
        <v>1013</v>
      </c>
      <c r="B15" s="42">
        <v>2008</v>
      </c>
      <c r="C15" s="42" t="s">
        <v>1014</v>
      </c>
      <c r="D15" s="34">
        <v>1</v>
      </c>
      <c r="E15" s="84"/>
      <c r="F15" s="84"/>
      <c r="G15" s="84"/>
      <c r="H15" s="84"/>
    </row>
    <row r="16" spans="1:8" ht="12" customHeight="1" x14ac:dyDescent="0.25">
      <c r="A16" s="39" t="s">
        <v>1015</v>
      </c>
      <c r="B16" s="42">
        <v>2008</v>
      </c>
      <c r="C16" s="42" t="s">
        <v>1016</v>
      </c>
      <c r="D16" s="42">
        <v>1</v>
      </c>
      <c r="E16" s="84"/>
      <c r="F16" s="84"/>
      <c r="G16" s="84"/>
      <c r="H16" s="84"/>
    </row>
    <row r="17" spans="1:8" ht="12" customHeight="1" x14ac:dyDescent="0.25">
      <c r="A17" s="39" t="s">
        <v>1017</v>
      </c>
      <c r="B17" s="42">
        <v>2008</v>
      </c>
      <c r="C17" s="42" t="s">
        <v>1018</v>
      </c>
      <c r="D17" s="42">
        <v>1</v>
      </c>
      <c r="E17" s="84"/>
      <c r="F17" s="84"/>
      <c r="G17" s="84"/>
      <c r="H17" s="84"/>
    </row>
    <row r="18" spans="1:8" ht="12" customHeight="1" x14ac:dyDescent="0.25">
      <c r="A18" s="32" t="s">
        <v>1019</v>
      </c>
      <c r="B18" s="42">
        <v>2008</v>
      </c>
      <c r="C18" s="42" t="s">
        <v>1020</v>
      </c>
      <c r="D18" s="34">
        <v>1</v>
      </c>
      <c r="E18" s="84"/>
      <c r="F18" s="84"/>
      <c r="G18" s="84"/>
      <c r="H18" s="84"/>
    </row>
    <row r="19" spans="1:8" ht="36" customHeight="1" x14ac:dyDescent="0.25">
      <c r="A19" s="32" t="s">
        <v>1021</v>
      </c>
      <c r="B19" s="42">
        <v>2008</v>
      </c>
      <c r="C19" s="42" t="s">
        <v>1022</v>
      </c>
      <c r="D19" s="34">
        <v>-1</v>
      </c>
      <c r="E19" s="84"/>
      <c r="F19" s="84"/>
      <c r="G19" s="84"/>
      <c r="H19" s="84"/>
    </row>
    <row r="20" spans="1:8" ht="12" customHeight="1" x14ac:dyDescent="0.25">
      <c r="A20" s="32" t="s">
        <v>1023</v>
      </c>
      <c r="B20" s="42">
        <v>2008</v>
      </c>
      <c r="C20" s="42" t="s">
        <v>1024</v>
      </c>
      <c r="D20" s="34">
        <v>1</v>
      </c>
      <c r="E20" s="84"/>
      <c r="F20" s="84"/>
      <c r="G20" s="84"/>
      <c r="H20" s="84"/>
    </row>
    <row r="21" spans="1:8" ht="12" customHeight="1" x14ac:dyDescent="0.25">
      <c r="A21" s="32" t="s">
        <v>1025</v>
      </c>
      <c r="B21" s="42">
        <v>2008</v>
      </c>
      <c r="C21" s="42" t="s">
        <v>1026</v>
      </c>
      <c r="D21" s="34">
        <v>1</v>
      </c>
      <c r="E21" s="84"/>
      <c r="F21" s="84"/>
      <c r="G21" s="84"/>
      <c r="H21" s="84"/>
    </row>
    <row r="22" spans="1:8" ht="24" customHeight="1" x14ac:dyDescent="0.25">
      <c r="A22" s="32" t="s">
        <v>1027</v>
      </c>
      <c r="B22" s="42">
        <v>2008</v>
      </c>
      <c r="C22" s="42" t="s">
        <v>1028</v>
      </c>
      <c r="D22" s="34">
        <v>-0.5</v>
      </c>
      <c r="E22" s="84"/>
      <c r="F22" s="84"/>
      <c r="G22" s="84"/>
      <c r="H22" s="84"/>
    </row>
    <row r="23" spans="1:8" ht="12" customHeight="1" x14ac:dyDescent="0.25">
      <c r="A23" s="39" t="s">
        <v>1029</v>
      </c>
      <c r="B23" s="42">
        <v>2008</v>
      </c>
      <c r="C23" s="42" t="s">
        <v>1030</v>
      </c>
      <c r="D23" s="42">
        <v>1</v>
      </c>
      <c r="E23" s="84"/>
      <c r="F23" s="84"/>
      <c r="G23" s="84"/>
      <c r="H23" s="84"/>
    </row>
    <row r="24" spans="1:8" ht="12" customHeight="1" x14ac:dyDescent="0.25">
      <c r="A24" s="39" t="s">
        <v>1031</v>
      </c>
      <c r="B24" s="42">
        <v>2008</v>
      </c>
      <c r="C24" s="42" t="s">
        <v>1032</v>
      </c>
      <c r="D24" s="42">
        <v>1</v>
      </c>
      <c r="E24" s="84"/>
      <c r="F24" s="84"/>
      <c r="G24" s="84"/>
      <c r="H24" s="84"/>
    </row>
    <row r="25" spans="1:8" ht="12" customHeight="1" x14ac:dyDescent="0.25">
      <c r="A25" s="32" t="s">
        <v>1033</v>
      </c>
      <c r="B25" s="42">
        <v>2008</v>
      </c>
      <c r="C25" s="42" t="s">
        <v>1034</v>
      </c>
      <c r="D25" s="42">
        <v>1</v>
      </c>
      <c r="E25" s="25"/>
      <c r="F25" s="25"/>
      <c r="G25" s="25"/>
      <c r="H25" s="25"/>
    </row>
    <row r="26" spans="1:8" ht="12" customHeight="1" x14ac:dyDescent="0.25">
      <c r="A26" s="32" t="s">
        <v>1035</v>
      </c>
      <c r="B26" s="42">
        <v>2008</v>
      </c>
      <c r="C26" s="42" t="s">
        <v>1036</v>
      </c>
      <c r="D26" s="34">
        <v>1</v>
      </c>
      <c r="E26" s="25"/>
      <c r="F26" s="25"/>
      <c r="G26" s="25"/>
      <c r="H26" s="25"/>
    </row>
    <row r="27" spans="1:8" ht="12" customHeight="1" x14ac:dyDescent="0.25">
      <c r="A27" s="39" t="s">
        <v>1037</v>
      </c>
      <c r="B27" s="42">
        <v>2008</v>
      </c>
      <c r="C27" s="42" t="s">
        <v>1038</v>
      </c>
      <c r="D27" s="42">
        <v>1</v>
      </c>
      <c r="E27" s="25"/>
      <c r="F27" s="25"/>
      <c r="G27" s="25"/>
      <c r="H27" s="25"/>
    </row>
    <row r="28" spans="1:8" ht="60" customHeight="1" x14ac:dyDescent="0.25">
      <c r="A28" s="32" t="s">
        <v>1039</v>
      </c>
      <c r="B28" s="42">
        <v>2008</v>
      </c>
      <c r="C28" s="42" t="s">
        <v>1040</v>
      </c>
      <c r="D28" s="50">
        <v>-0.5</v>
      </c>
      <c r="E28" s="25"/>
      <c r="F28" s="25"/>
      <c r="G28" s="25"/>
      <c r="H28" s="25"/>
    </row>
    <row r="29" spans="1:8" ht="24" customHeight="1" x14ac:dyDescent="0.25">
      <c r="A29" s="32" t="s">
        <v>1041</v>
      </c>
      <c r="B29" s="34">
        <v>2008</v>
      </c>
      <c r="C29" s="50" t="s">
        <v>1042</v>
      </c>
      <c r="D29" s="51">
        <v>-0.5</v>
      </c>
      <c r="E29" s="25"/>
      <c r="F29" s="25"/>
      <c r="G29" s="25"/>
      <c r="H29" s="25"/>
    </row>
    <row r="30" spans="1:8" ht="12" customHeight="1" x14ac:dyDescent="0.25">
      <c r="A30" s="39" t="s">
        <v>1043</v>
      </c>
      <c r="B30" s="42">
        <v>2008</v>
      </c>
      <c r="C30" s="42" t="s">
        <v>1044</v>
      </c>
      <c r="D30" s="42">
        <v>1</v>
      </c>
      <c r="E30" s="25"/>
      <c r="F30" s="25"/>
      <c r="G30" s="25"/>
      <c r="H30" s="25"/>
    </row>
    <row r="31" spans="1:8" ht="24" customHeight="1" x14ac:dyDescent="0.25">
      <c r="A31" s="32" t="s">
        <v>1045</v>
      </c>
      <c r="B31" s="42">
        <v>2008</v>
      </c>
      <c r="C31" s="42" t="s">
        <v>1046</v>
      </c>
      <c r="D31" s="34">
        <v>0</v>
      </c>
      <c r="E31" s="25"/>
      <c r="F31" s="25"/>
      <c r="G31" s="25"/>
      <c r="H31" s="25"/>
    </row>
    <row r="32" spans="1:8" ht="12" customHeight="1" x14ac:dyDescent="0.25">
      <c r="A32" s="32" t="s">
        <v>1047</v>
      </c>
      <c r="B32" s="34">
        <v>2008</v>
      </c>
      <c r="C32" s="42" t="s">
        <v>1048</v>
      </c>
      <c r="D32" s="34">
        <v>1</v>
      </c>
      <c r="E32" s="25"/>
      <c r="F32" s="25"/>
      <c r="G32" s="25"/>
      <c r="H32" s="25"/>
    </row>
    <row r="33" spans="1:8" ht="24" customHeight="1" x14ac:dyDescent="0.25">
      <c r="A33" s="32" t="s">
        <v>1049</v>
      </c>
      <c r="B33" s="34">
        <v>2008</v>
      </c>
      <c r="C33" s="42" t="s">
        <v>1050</v>
      </c>
      <c r="D33" s="34">
        <v>0</v>
      </c>
      <c r="E33" s="25"/>
      <c r="F33" s="25"/>
      <c r="G33" s="25"/>
      <c r="H33" s="25"/>
    </row>
    <row r="34" spans="1:8" ht="12" customHeight="1" x14ac:dyDescent="0.25">
      <c r="A34" s="32" t="s">
        <v>1051</v>
      </c>
      <c r="B34" s="34">
        <v>2008</v>
      </c>
      <c r="C34" s="42" t="s">
        <v>1052</v>
      </c>
      <c r="D34" s="34">
        <v>1</v>
      </c>
      <c r="E34" s="25"/>
      <c r="F34" s="25"/>
      <c r="G34" s="25"/>
      <c r="H34" s="25"/>
    </row>
  </sheetData>
  <mergeCells count="2">
    <mergeCell ref="A1:D1"/>
    <mergeCell ref="A2:D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4"/>
  <sheetViews>
    <sheetView workbookViewId="0">
      <pane xSplit="1" ySplit="4" topLeftCell="B5" activePane="bottomRight" state="frozen"/>
      <selection pane="topRight" activeCell="B1" sqref="B1"/>
      <selection pane="bottomLeft" activeCell="A5" sqref="A5"/>
      <selection pane="bottomRight" activeCell="D27" sqref="D27"/>
    </sheetView>
  </sheetViews>
  <sheetFormatPr defaultColWidth="17.33203125" defaultRowHeight="15.75" customHeight="1" x14ac:dyDescent="0.25"/>
  <cols>
    <col min="1" max="1" width="13" customWidth="1"/>
    <col min="2" max="2" width="5.88671875" customWidth="1"/>
    <col min="3" max="3" width="51.44140625" customWidth="1"/>
    <col min="4" max="4" width="29.6640625" customWidth="1"/>
    <col min="5" max="5" width="20.33203125" customWidth="1"/>
    <col min="6" max="6" width="23.88671875" customWidth="1"/>
    <col min="7" max="7" width="17.33203125" customWidth="1"/>
    <col min="8" max="8" width="20.44140625" customWidth="1"/>
    <col min="9" max="9" width="19.33203125" customWidth="1"/>
  </cols>
  <sheetData>
    <row r="1" spans="1:9" ht="12.75" customHeight="1" x14ac:dyDescent="0.25">
      <c r="A1" s="1" t="s">
        <v>1053</v>
      </c>
      <c r="B1" s="17"/>
      <c r="C1" s="17"/>
      <c r="D1" s="17"/>
      <c r="E1" s="38"/>
      <c r="F1" s="84"/>
      <c r="G1" s="84"/>
      <c r="H1" s="84"/>
      <c r="I1" s="84"/>
    </row>
    <row r="2" spans="1:9" ht="12" customHeight="1" x14ac:dyDescent="0.25">
      <c r="A2" s="14" t="s">
        <v>1054</v>
      </c>
      <c r="B2" s="14"/>
      <c r="C2" s="14"/>
      <c r="D2" s="14"/>
      <c r="E2" s="38"/>
      <c r="F2" s="84"/>
      <c r="G2" s="84"/>
      <c r="H2" s="84"/>
      <c r="I2" s="84"/>
    </row>
    <row r="3" spans="1:9" ht="12" customHeight="1" x14ac:dyDescent="0.25">
      <c r="A3" s="22"/>
      <c r="B3" s="23"/>
      <c r="C3" s="23"/>
      <c r="D3" s="23"/>
      <c r="E3" s="38"/>
      <c r="F3" s="84"/>
      <c r="G3" s="84"/>
      <c r="H3" s="84"/>
      <c r="I3" s="84"/>
    </row>
    <row r="4" spans="1:9" ht="48" customHeight="1" x14ac:dyDescent="0.25">
      <c r="A4" s="48" t="s">
        <v>1055</v>
      </c>
      <c r="B4" s="48" t="s">
        <v>1056</v>
      </c>
      <c r="C4" s="48" t="s">
        <v>1057</v>
      </c>
      <c r="D4" s="48" t="s">
        <v>1058</v>
      </c>
      <c r="E4" s="46"/>
      <c r="F4" s="84"/>
      <c r="G4" s="84"/>
      <c r="H4" s="84"/>
      <c r="I4" s="84"/>
    </row>
    <row r="5" spans="1:9" ht="24" customHeight="1" x14ac:dyDescent="0.25">
      <c r="A5" s="32" t="s">
        <v>1059</v>
      </c>
      <c r="B5" s="34">
        <v>2008</v>
      </c>
      <c r="C5" s="50" t="s">
        <v>1060</v>
      </c>
      <c r="D5" s="51">
        <v>0.5</v>
      </c>
      <c r="E5" s="38"/>
      <c r="F5" s="84"/>
      <c r="G5" s="84"/>
      <c r="H5" s="84"/>
      <c r="I5" s="84"/>
    </row>
    <row r="6" spans="1:9" ht="12" customHeight="1" x14ac:dyDescent="0.25">
      <c r="A6" s="32" t="s">
        <v>1061</v>
      </c>
      <c r="B6" s="34">
        <v>2008</v>
      </c>
      <c r="C6" s="42">
        <v>18</v>
      </c>
      <c r="D6" s="34">
        <v>0</v>
      </c>
      <c r="E6" s="38"/>
      <c r="F6" s="84"/>
      <c r="G6" s="84"/>
      <c r="H6" s="84"/>
      <c r="I6" s="84"/>
    </row>
    <row r="7" spans="1:9" ht="12" customHeight="1" x14ac:dyDescent="0.25">
      <c r="A7" s="39" t="s">
        <v>1062</v>
      </c>
      <c r="B7" s="42">
        <v>2008</v>
      </c>
      <c r="C7" s="42" t="s">
        <v>1063</v>
      </c>
      <c r="D7" s="42">
        <v>0</v>
      </c>
      <c r="E7" s="38"/>
      <c r="F7" s="84"/>
      <c r="G7" s="84"/>
      <c r="H7" s="84"/>
      <c r="I7" s="84"/>
    </row>
    <row r="8" spans="1:9" ht="12" customHeight="1" x14ac:dyDescent="0.25">
      <c r="A8" s="39" t="s">
        <v>1064</v>
      </c>
      <c r="B8" s="42">
        <v>2008</v>
      </c>
      <c r="C8" s="42" t="s">
        <v>1065</v>
      </c>
      <c r="D8" s="63">
        <v>-0.5</v>
      </c>
      <c r="E8" s="38"/>
      <c r="F8" s="84"/>
      <c r="G8" s="84"/>
      <c r="H8" s="84"/>
      <c r="I8" s="84"/>
    </row>
    <row r="9" spans="1:9" ht="12" customHeight="1" x14ac:dyDescent="0.25">
      <c r="A9" s="39" t="s">
        <v>1066</v>
      </c>
      <c r="B9" s="42">
        <v>2008</v>
      </c>
      <c r="C9" s="42" t="s">
        <v>1067</v>
      </c>
      <c r="D9" s="63">
        <v>-0.5</v>
      </c>
      <c r="E9" s="38"/>
      <c r="F9" s="84"/>
      <c r="G9" s="84"/>
      <c r="H9" s="84"/>
      <c r="I9" s="84"/>
    </row>
    <row r="10" spans="1:9" ht="12" customHeight="1" x14ac:dyDescent="0.25">
      <c r="A10" s="32" t="s">
        <v>1068</v>
      </c>
      <c r="B10" s="34">
        <v>2008</v>
      </c>
      <c r="C10" s="42">
        <v>16</v>
      </c>
      <c r="D10" s="34">
        <v>0.5</v>
      </c>
      <c r="E10" s="38"/>
      <c r="F10" s="84"/>
      <c r="G10" s="84"/>
      <c r="H10" s="84"/>
      <c r="I10" s="84"/>
    </row>
    <row r="11" spans="1:9" ht="12" customHeight="1" x14ac:dyDescent="0.25">
      <c r="A11" s="39" t="s">
        <v>1069</v>
      </c>
      <c r="B11" s="42">
        <v>2008</v>
      </c>
      <c r="C11" s="191" t="s">
        <v>4209</v>
      </c>
      <c r="D11" s="63">
        <v>1</v>
      </c>
      <c r="E11" s="38"/>
      <c r="F11" s="84"/>
      <c r="G11" s="84"/>
      <c r="H11" s="84"/>
      <c r="I11" s="84"/>
    </row>
    <row r="12" spans="1:9" ht="12" customHeight="1" x14ac:dyDescent="0.25">
      <c r="A12" s="32" t="s">
        <v>1070</v>
      </c>
      <c r="B12" s="42">
        <v>2008</v>
      </c>
      <c r="C12" s="42">
        <v>20</v>
      </c>
      <c r="D12" s="34">
        <v>-0.5</v>
      </c>
      <c r="E12" s="38"/>
      <c r="F12" s="84"/>
      <c r="G12" s="84"/>
      <c r="H12" s="84"/>
      <c r="I12" s="84"/>
    </row>
    <row r="13" spans="1:9" ht="12" customHeight="1" x14ac:dyDescent="0.25">
      <c r="A13" s="39" t="s">
        <v>1071</v>
      </c>
      <c r="B13" s="42">
        <v>2008</v>
      </c>
      <c r="C13" s="42" t="s">
        <v>1072</v>
      </c>
      <c r="D13" s="63">
        <v>0</v>
      </c>
      <c r="E13" s="38"/>
      <c r="F13" s="84"/>
      <c r="G13" s="84"/>
      <c r="H13" s="84"/>
      <c r="I13" s="84"/>
    </row>
    <row r="14" spans="1:9" ht="12" customHeight="1" x14ac:dyDescent="0.25">
      <c r="A14" s="39" t="s">
        <v>1073</v>
      </c>
      <c r="B14" s="42">
        <v>2008</v>
      </c>
      <c r="C14" s="42" t="s">
        <v>1074</v>
      </c>
      <c r="D14" s="42">
        <v>-1</v>
      </c>
      <c r="E14" s="38"/>
      <c r="F14" s="84"/>
      <c r="G14" s="84"/>
      <c r="H14" s="84"/>
      <c r="I14" s="84"/>
    </row>
    <row r="15" spans="1:9" ht="12" customHeight="1" x14ac:dyDescent="0.25">
      <c r="A15" s="32" t="s">
        <v>1075</v>
      </c>
      <c r="B15" s="42">
        <v>2008</v>
      </c>
      <c r="C15" s="42">
        <v>18</v>
      </c>
      <c r="D15" s="34">
        <v>0</v>
      </c>
      <c r="E15" s="38"/>
      <c r="F15" s="84"/>
      <c r="G15" s="84"/>
      <c r="H15" s="84"/>
      <c r="I15" s="84"/>
    </row>
    <row r="16" spans="1:9" ht="12" customHeight="1" x14ac:dyDescent="0.25">
      <c r="A16" s="39" t="s">
        <v>1076</v>
      </c>
      <c r="B16" s="42">
        <v>2008</v>
      </c>
      <c r="C16" s="42" t="s">
        <v>1077</v>
      </c>
      <c r="D16" s="42">
        <v>0</v>
      </c>
      <c r="E16" s="38"/>
      <c r="F16" s="84"/>
      <c r="G16" s="84"/>
      <c r="H16" s="84"/>
      <c r="I16" s="84"/>
    </row>
    <row r="17" spans="1:9" ht="12" customHeight="1" x14ac:dyDescent="0.25">
      <c r="A17" s="39" t="s">
        <v>1078</v>
      </c>
      <c r="B17" s="42">
        <v>2008</v>
      </c>
      <c r="C17" s="42" t="s">
        <v>1079</v>
      </c>
      <c r="D17" s="42">
        <v>-0.5</v>
      </c>
      <c r="E17" s="38"/>
      <c r="F17" s="84"/>
      <c r="G17" s="84"/>
      <c r="H17" s="84"/>
      <c r="I17" s="84"/>
    </row>
    <row r="18" spans="1:9" ht="12" customHeight="1" x14ac:dyDescent="0.25">
      <c r="A18" s="32" t="s">
        <v>1080</v>
      </c>
      <c r="B18" s="42">
        <v>2008</v>
      </c>
      <c r="C18" s="42">
        <v>18</v>
      </c>
      <c r="D18" s="34">
        <v>0</v>
      </c>
      <c r="E18" s="38"/>
      <c r="F18" s="84"/>
      <c r="G18" s="84"/>
      <c r="H18" s="84"/>
      <c r="I18" s="84"/>
    </row>
    <row r="19" spans="1:9" ht="12" customHeight="1" x14ac:dyDescent="0.25">
      <c r="A19" s="32" t="s">
        <v>1081</v>
      </c>
      <c r="B19" s="42">
        <v>2008</v>
      </c>
      <c r="C19" s="50" t="s">
        <v>1082</v>
      </c>
      <c r="D19" s="51" t="s">
        <v>1083</v>
      </c>
      <c r="E19" s="38"/>
      <c r="F19" s="84"/>
      <c r="G19" s="84"/>
      <c r="H19" s="84"/>
      <c r="I19" s="84"/>
    </row>
    <row r="20" spans="1:9" ht="72" customHeight="1" x14ac:dyDescent="0.25">
      <c r="A20" s="32" t="s">
        <v>1084</v>
      </c>
      <c r="B20" s="42">
        <v>2008</v>
      </c>
      <c r="C20" s="42" t="s">
        <v>1085</v>
      </c>
      <c r="D20" s="34">
        <v>0.5</v>
      </c>
      <c r="E20" s="38"/>
      <c r="F20" s="84"/>
      <c r="G20" s="84"/>
      <c r="H20" s="84"/>
      <c r="I20" s="84"/>
    </row>
    <row r="21" spans="1:9" ht="12" customHeight="1" x14ac:dyDescent="0.25">
      <c r="A21" s="32" t="s">
        <v>1086</v>
      </c>
      <c r="B21" s="42">
        <v>2008</v>
      </c>
      <c r="C21" s="42" t="s">
        <v>1087</v>
      </c>
      <c r="D21" s="34">
        <v>1</v>
      </c>
      <c r="E21" s="38"/>
      <c r="F21" s="84"/>
      <c r="G21" s="84"/>
      <c r="H21" s="84"/>
      <c r="I21" s="84"/>
    </row>
    <row r="22" spans="1:9" ht="12" customHeight="1" x14ac:dyDescent="0.25">
      <c r="A22" s="32" t="s">
        <v>1088</v>
      </c>
      <c r="B22" s="42">
        <v>2008</v>
      </c>
      <c r="C22" s="42" t="s">
        <v>1089</v>
      </c>
      <c r="D22" s="51" t="s">
        <v>1090</v>
      </c>
      <c r="E22" s="38"/>
      <c r="F22" s="84"/>
      <c r="G22" s="84"/>
      <c r="H22" s="84"/>
      <c r="I22" s="84"/>
    </row>
    <row r="23" spans="1:9" ht="12.75" customHeight="1" x14ac:dyDescent="0.25">
      <c r="A23" s="39" t="s">
        <v>1091</v>
      </c>
      <c r="B23" s="42">
        <v>2008</v>
      </c>
      <c r="C23" s="42" t="s">
        <v>1092</v>
      </c>
      <c r="D23" s="42">
        <v>-0.5</v>
      </c>
      <c r="E23" s="38"/>
      <c r="F23" s="84"/>
      <c r="G23" s="84"/>
      <c r="H23" s="84"/>
      <c r="I23" s="84"/>
    </row>
    <row r="24" spans="1:9" ht="12" customHeight="1" x14ac:dyDescent="0.25">
      <c r="A24" s="39" t="s">
        <v>1093</v>
      </c>
      <c r="B24" s="42">
        <v>2008</v>
      </c>
      <c r="C24" s="42" t="s">
        <v>1094</v>
      </c>
      <c r="D24" s="42">
        <v>0</v>
      </c>
      <c r="E24" s="38"/>
      <c r="F24" s="84"/>
      <c r="G24" s="84"/>
      <c r="H24" s="84"/>
      <c r="I24" s="84"/>
    </row>
    <row r="25" spans="1:9" ht="12" customHeight="1" x14ac:dyDescent="0.25">
      <c r="A25" s="32" t="s">
        <v>1095</v>
      </c>
      <c r="B25" s="42">
        <v>2008</v>
      </c>
      <c r="C25" s="42">
        <v>18</v>
      </c>
      <c r="D25" s="42">
        <v>0</v>
      </c>
      <c r="E25" s="22"/>
      <c r="F25" s="25"/>
      <c r="G25" s="25"/>
      <c r="H25" s="25"/>
      <c r="I25" s="25"/>
    </row>
    <row r="26" spans="1:9" ht="12" customHeight="1" x14ac:dyDescent="0.25">
      <c r="A26" s="32" t="s">
        <v>1096</v>
      </c>
      <c r="B26" s="42">
        <v>2008</v>
      </c>
      <c r="C26" s="42">
        <v>18</v>
      </c>
      <c r="D26" s="34">
        <v>0</v>
      </c>
      <c r="E26" s="22"/>
      <c r="F26" s="25"/>
      <c r="G26" s="25"/>
      <c r="H26" s="25"/>
      <c r="I26" s="25"/>
    </row>
    <row r="27" spans="1:9" ht="12" customHeight="1" x14ac:dyDescent="0.25">
      <c r="A27" s="39" t="s">
        <v>1097</v>
      </c>
      <c r="B27" s="42">
        <v>2008</v>
      </c>
      <c r="C27" s="42" t="s">
        <v>1098</v>
      </c>
      <c r="D27" s="42">
        <v>0</v>
      </c>
      <c r="E27" s="22"/>
      <c r="F27" s="25"/>
      <c r="G27" s="25"/>
      <c r="H27" s="25"/>
      <c r="I27" s="25"/>
    </row>
    <row r="28" spans="1:9" ht="12" customHeight="1" x14ac:dyDescent="0.25">
      <c r="A28" s="32" t="s">
        <v>1099</v>
      </c>
      <c r="B28" s="42">
        <v>2008</v>
      </c>
      <c r="C28" s="50" t="s">
        <v>1100</v>
      </c>
      <c r="D28" s="51" t="s">
        <v>1101</v>
      </c>
      <c r="E28" s="22"/>
      <c r="F28" s="25"/>
      <c r="G28" s="25"/>
      <c r="H28" s="25"/>
      <c r="I28" s="25"/>
    </row>
    <row r="29" spans="1:9" ht="12" customHeight="1" x14ac:dyDescent="0.25">
      <c r="A29" s="32" t="s">
        <v>1102</v>
      </c>
      <c r="B29" s="34">
        <v>2008</v>
      </c>
      <c r="C29" s="34">
        <v>21</v>
      </c>
      <c r="D29" s="34" t="s">
        <v>1103</v>
      </c>
      <c r="E29" s="22"/>
      <c r="F29" s="25"/>
      <c r="G29" s="22"/>
      <c r="H29" s="22"/>
      <c r="I29" s="22"/>
    </row>
    <row r="30" spans="1:9" ht="12" customHeight="1" x14ac:dyDescent="0.25">
      <c r="A30" s="39" t="s">
        <v>1104</v>
      </c>
      <c r="B30" s="42">
        <v>2008</v>
      </c>
      <c r="C30" s="42" t="s">
        <v>1105</v>
      </c>
      <c r="D30" s="42">
        <v>0</v>
      </c>
      <c r="E30" s="22"/>
      <c r="F30" s="25"/>
      <c r="G30" s="22"/>
      <c r="H30" s="22"/>
      <c r="I30" s="22"/>
    </row>
    <row r="31" spans="1:9" ht="12" customHeight="1" x14ac:dyDescent="0.25">
      <c r="A31" s="32" t="s">
        <v>1106</v>
      </c>
      <c r="B31" s="42">
        <v>2008</v>
      </c>
      <c r="C31" s="50" t="s">
        <v>1107</v>
      </c>
      <c r="D31" s="51" t="s">
        <v>1108</v>
      </c>
      <c r="E31" s="22"/>
      <c r="F31" s="25"/>
      <c r="G31" s="22"/>
      <c r="H31" s="22"/>
      <c r="I31" s="22"/>
    </row>
    <row r="32" spans="1:9" ht="12" customHeight="1" x14ac:dyDescent="0.25">
      <c r="A32" s="32" t="s">
        <v>1109</v>
      </c>
      <c r="B32" s="34">
        <v>2008</v>
      </c>
      <c r="C32" s="42" t="s">
        <v>1110</v>
      </c>
      <c r="D32" s="34">
        <v>1</v>
      </c>
      <c r="E32" s="22"/>
      <c r="F32" s="25"/>
      <c r="G32" s="22"/>
      <c r="H32" s="22"/>
      <c r="I32" s="22"/>
    </row>
    <row r="33" spans="1:9" ht="12" customHeight="1" x14ac:dyDescent="0.25">
      <c r="A33" s="32" t="s">
        <v>1111</v>
      </c>
      <c r="B33" s="34">
        <v>2008</v>
      </c>
      <c r="C33" s="34" t="s">
        <v>1112</v>
      </c>
      <c r="D33" s="34" t="s">
        <v>1113</v>
      </c>
      <c r="E33" s="22"/>
      <c r="F33" s="25"/>
      <c r="G33" s="22"/>
      <c r="H33" s="22"/>
      <c r="I33" s="22"/>
    </row>
    <row r="34" spans="1:9" ht="12" customHeight="1" x14ac:dyDescent="0.25">
      <c r="A34" s="32" t="s">
        <v>1114</v>
      </c>
      <c r="B34" s="34">
        <v>2008</v>
      </c>
      <c r="C34" s="34" t="s">
        <v>1115</v>
      </c>
      <c r="D34" s="34" t="s">
        <v>1116</v>
      </c>
      <c r="E34" s="22"/>
      <c r="F34" s="25"/>
      <c r="G34" s="22"/>
      <c r="H34" s="22"/>
      <c r="I34" s="22"/>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4"/>
  <sheetViews>
    <sheetView workbookViewId="0">
      <pane ySplit="4" topLeftCell="A5" activePane="bottomLeft" state="frozen"/>
      <selection pane="bottomLeft" activeCell="C25" sqref="C25"/>
    </sheetView>
  </sheetViews>
  <sheetFormatPr defaultColWidth="17.33203125" defaultRowHeight="15.75" customHeight="1" x14ac:dyDescent="0.25"/>
  <cols>
    <col min="1" max="1" width="13.6640625" customWidth="1"/>
    <col min="2" max="2" width="5.88671875" customWidth="1"/>
    <col min="3" max="3" width="42.88671875" customWidth="1"/>
    <col min="4" max="5" width="23.88671875" customWidth="1"/>
    <col min="6" max="6" width="17.33203125" customWidth="1"/>
    <col min="7" max="7" width="20.44140625" customWidth="1"/>
    <col min="8" max="8" width="19.33203125" customWidth="1"/>
  </cols>
  <sheetData>
    <row r="1" spans="1:8" ht="12.75" customHeight="1" x14ac:dyDescent="0.25">
      <c r="A1" s="282" t="s">
        <v>1117</v>
      </c>
      <c r="B1" s="279"/>
      <c r="C1" s="279"/>
      <c r="D1" s="279"/>
      <c r="E1" s="84"/>
      <c r="F1" s="84"/>
      <c r="G1" s="84"/>
      <c r="H1" s="84"/>
    </row>
    <row r="2" spans="1:8" ht="12" customHeight="1" x14ac:dyDescent="0.25">
      <c r="A2" s="284" t="s">
        <v>1118</v>
      </c>
      <c r="B2" s="279"/>
      <c r="C2" s="279"/>
      <c r="D2" s="279"/>
      <c r="E2" s="25"/>
      <c r="F2" s="25"/>
      <c r="G2" s="25"/>
      <c r="H2" s="25"/>
    </row>
    <row r="3" spans="1:8" ht="12" customHeight="1" x14ac:dyDescent="0.25">
      <c r="A3" s="25"/>
      <c r="B3" s="25"/>
      <c r="C3" s="25"/>
      <c r="D3" s="25"/>
      <c r="E3" s="25"/>
      <c r="F3" s="25"/>
      <c r="G3" s="25"/>
      <c r="H3" s="25"/>
    </row>
    <row r="4" spans="1:8" ht="74.25" customHeight="1" x14ac:dyDescent="0.25">
      <c r="A4" s="48" t="s">
        <v>1119</v>
      </c>
      <c r="B4" s="48" t="s">
        <v>1120</v>
      </c>
      <c r="C4" s="48" t="s">
        <v>1121</v>
      </c>
      <c r="D4" s="48" t="s">
        <v>1122</v>
      </c>
      <c r="E4" s="25"/>
      <c r="F4" s="25"/>
      <c r="G4" s="25"/>
      <c r="H4" s="25"/>
    </row>
    <row r="5" spans="1:8" ht="24" customHeight="1" x14ac:dyDescent="0.25">
      <c r="A5" s="32" t="s">
        <v>1123</v>
      </c>
      <c r="B5" s="34">
        <v>2008</v>
      </c>
      <c r="C5" s="42" t="s">
        <v>1124</v>
      </c>
      <c r="D5" s="34">
        <v>1</v>
      </c>
      <c r="E5" s="25"/>
      <c r="F5" s="25"/>
      <c r="G5" s="25"/>
      <c r="H5" s="25"/>
    </row>
    <row r="6" spans="1:8" ht="60" customHeight="1" x14ac:dyDescent="0.25">
      <c r="A6" s="32" t="s">
        <v>1125</v>
      </c>
      <c r="B6" s="34">
        <v>2008</v>
      </c>
      <c r="C6" s="42" t="s">
        <v>1126</v>
      </c>
      <c r="D6" s="34">
        <v>1</v>
      </c>
      <c r="E6" s="25"/>
      <c r="F6" s="25"/>
      <c r="G6" s="25"/>
      <c r="H6" s="25"/>
    </row>
    <row r="7" spans="1:8" ht="24" customHeight="1" x14ac:dyDescent="0.25">
      <c r="A7" s="39" t="s">
        <v>1127</v>
      </c>
      <c r="B7" s="42">
        <v>2008</v>
      </c>
      <c r="C7" s="42" t="s">
        <v>1128</v>
      </c>
      <c r="D7" s="42">
        <v>1</v>
      </c>
      <c r="E7" s="25"/>
      <c r="F7" s="25"/>
      <c r="G7" s="25"/>
      <c r="H7" s="25"/>
    </row>
    <row r="8" spans="1:8" ht="24" customHeight="1" x14ac:dyDescent="0.25">
      <c r="A8" s="39" t="s">
        <v>1129</v>
      </c>
      <c r="B8" s="42">
        <v>2008</v>
      </c>
      <c r="C8" s="42" t="s">
        <v>1130</v>
      </c>
      <c r="D8" s="63">
        <v>1</v>
      </c>
      <c r="E8" s="25"/>
      <c r="F8" s="22"/>
      <c r="G8" s="22"/>
      <c r="H8" s="22"/>
    </row>
    <row r="9" spans="1:8" ht="24" customHeight="1" x14ac:dyDescent="0.25">
      <c r="A9" s="39" t="s">
        <v>1131</v>
      </c>
      <c r="B9" s="42">
        <v>2008</v>
      </c>
      <c r="C9" s="42" t="s">
        <v>1132</v>
      </c>
      <c r="D9" s="63">
        <v>1</v>
      </c>
      <c r="E9" s="25"/>
      <c r="F9" s="22"/>
      <c r="G9" s="22"/>
      <c r="H9" s="22"/>
    </row>
    <row r="10" spans="1:8" ht="24" customHeight="1" x14ac:dyDescent="0.25">
      <c r="A10" s="32" t="s">
        <v>1133</v>
      </c>
      <c r="B10" s="34">
        <v>2008</v>
      </c>
      <c r="C10" s="42" t="s">
        <v>1134</v>
      </c>
      <c r="D10" s="34">
        <v>1</v>
      </c>
      <c r="E10" s="25"/>
      <c r="F10" s="22"/>
      <c r="G10" s="22"/>
      <c r="H10" s="22"/>
    </row>
    <row r="11" spans="1:8" ht="24" customHeight="1" x14ac:dyDescent="0.25">
      <c r="A11" s="39" t="s">
        <v>1135</v>
      </c>
      <c r="B11" s="42">
        <v>2008</v>
      </c>
      <c r="C11" s="42" t="s">
        <v>1136</v>
      </c>
      <c r="D11" s="63">
        <v>1</v>
      </c>
      <c r="E11" s="25"/>
      <c r="F11" s="22"/>
      <c r="G11" s="22"/>
      <c r="H11" s="22"/>
    </row>
    <row r="12" spans="1:8" ht="24" customHeight="1" x14ac:dyDescent="0.25">
      <c r="A12" s="32" t="s">
        <v>1137</v>
      </c>
      <c r="B12" s="42">
        <v>2008</v>
      </c>
      <c r="C12" s="42" t="s">
        <v>1138</v>
      </c>
      <c r="D12" s="34">
        <v>1</v>
      </c>
      <c r="E12" s="25"/>
      <c r="F12" s="22"/>
      <c r="G12" s="22"/>
      <c r="H12" s="22"/>
    </row>
    <row r="13" spans="1:8" ht="12" customHeight="1" x14ac:dyDescent="0.25">
      <c r="A13" s="39" t="s">
        <v>1139</v>
      </c>
      <c r="B13" s="42">
        <v>2008</v>
      </c>
      <c r="C13" s="42" t="s">
        <v>1140</v>
      </c>
      <c r="D13" s="63">
        <v>0</v>
      </c>
      <c r="E13" s="25"/>
      <c r="F13" s="22"/>
      <c r="G13" s="22"/>
      <c r="H13" s="22"/>
    </row>
    <row r="14" spans="1:8" ht="12" customHeight="1" x14ac:dyDescent="0.25">
      <c r="A14" s="39" t="s">
        <v>1141</v>
      </c>
      <c r="B14" s="42">
        <v>2008</v>
      </c>
      <c r="C14" s="42" t="s">
        <v>1142</v>
      </c>
      <c r="D14" s="42">
        <v>-1</v>
      </c>
      <c r="E14" s="25"/>
      <c r="F14" s="22"/>
      <c r="G14" s="22"/>
      <c r="H14" s="22"/>
    </row>
    <row r="15" spans="1:8" ht="24" customHeight="1" x14ac:dyDescent="0.25">
      <c r="A15" s="32" t="s">
        <v>1143</v>
      </c>
      <c r="B15" s="42">
        <v>2008</v>
      </c>
      <c r="C15" s="42" t="s">
        <v>1144</v>
      </c>
      <c r="D15" s="34">
        <v>1</v>
      </c>
      <c r="E15" s="25"/>
      <c r="F15" s="22"/>
      <c r="G15" s="22"/>
      <c r="H15" s="22"/>
    </row>
    <row r="16" spans="1:8" ht="12" customHeight="1" x14ac:dyDescent="0.25">
      <c r="A16" s="39" t="s">
        <v>1145</v>
      </c>
      <c r="B16" s="42">
        <v>2008</v>
      </c>
      <c r="C16" s="42" t="s">
        <v>1146</v>
      </c>
      <c r="D16" s="42">
        <v>0</v>
      </c>
      <c r="E16" s="25"/>
      <c r="F16" s="22"/>
      <c r="G16" s="22"/>
      <c r="H16" s="22"/>
    </row>
    <row r="17" spans="1:8" ht="12" customHeight="1" x14ac:dyDescent="0.25">
      <c r="A17" s="39" t="s">
        <v>1147</v>
      </c>
      <c r="B17" s="42">
        <v>2008</v>
      </c>
      <c r="C17" s="42" t="s">
        <v>1148</v>
      </c>
      <c r="D17" s="42">
        <v>1</v>
      </c>
      <c r="E17" s="25"/>
      <c r="F17" s="22"/>
      <c r="G17" s="22"/>
      <c r="H17" s="22"/>
    </row>
    <row r="18" spans="1:8" ht="24" customHeight="1" x14ac:dyDescent="0.25">
      <c r="A18" s="32" t="s">
        <v>1149</v>
      </c>
      <c r="B18" s="42">
        <v>2008</v>
      </c>
      <c r="C18" s="42" t="s">
        <v>1150</v>
      </c>
      <c r="D18" s="34">
        <v>1</v>
      </c>
      <c r="E18" s="25"/>
      <c r="F18" s="22"/>
      <c r="G18" s="22"/>
      <c r="H18" s="22"/>
    </row>
    <row r="19" spans="1:8" ht="12" customHeight="1" x14ac:dyDescent="0.25">
      <c r="A19" s="32" t="s">
        <v>1151</v>
      </c>
      <c r="B19" s="42">
        <v>2008</v>
      </c>
      <c r="C19" s="50" t="s">
        <v>1152</v>
      </c>
      <c r="D19" s="51" t="s">
        <v>1153</v>
      </c>
      <c r="E19" s="25"/>
      <c r="F19" s="22"/>
      <c r="G19" s="22"/>
      <c r="H19" s="22"/>
    </row>
    <row r="20" spans="1:8" ht="24" customHeight="1" x14ac:dyDescent="0.25">
      <c r="A20" s="32" t="s">
        <v>1154</v>
      </c>
      <c r="B20" s="42">
        <v>2008</v>
      </c>
      <c r="C20" s="42" t="s">
        <v>1155</v>
      </c>
      <c r="D20" s="34">
        <v>1</v>
      </c>
      <c r="E20" s="25"/>
      <c r="F20" s="22"/>
      <c r="G20" s="22"/>
      <c r="H20" s="22"/>
    </row>
    <row r="21" spans="1:8" ht="24" customHeight="1" x14ac:dyDescent="0.25">
      <c r="A21" s="32" t="s">
        <v>1156</v>
      </c>
      <c r="B21" s="42">
        <v>2008</v>
      </c>
      <c r="C21" s="42" t="s">
        <v>1157</v>
      </c>
      <c r="D21" s="34">
        <v>1</v>
      </c>
      <c r="E21" s="25"/>
      <c r="F21" s="22"/>
      <c r="G21" s="22"/>
      <c r="H21" s="22"/>
    </row>
    <row r="22" spans="1:8" ht="24" customHeight="1" x14ac:dyDescent="0.25">
      <c r="A22" s="32" t="s">
        <v>1158</v>
      </c>
      <c r="B22" s="42">
        <v>2008</v>
      </c>
      <c r="C22" s="42" t="s">
        <v>1159</v>
      </c>
      <c r="D22" s="34" t="s">
        <v>1160</v>
      </c>
      <c r="E22" s="25"/>
      <c r="F22" s="22"/>
      <c r="G22" s="22"/>
      <c r="H22" s="22"/>
    </row>
    <row r="23" spans="1:8" ht="24" customHeight="1" x14ac:dyDescent="0.25">
      <c r="A23" s="39" t="s">
        <v>1161</v>
      </c>
      <c r="B23" s="42">
        <v>2008</v>
      </c>
      <c r="C23" s="42" t="s">
        <v>1162</v>
      </c>
      <c r="D23" s="42">
        <v>0</v>
      </c>
      <c r="E23" s="25"/>
      <c r="F23" s="22"/>
      <c r="G23" s="22"/>
      <c r="H23" s="22"/>
    </row>
    <row r="24" spans="1:8" ht="24" customHeight="1" x14ac:dyDescent="0.25">
      <c r="A24" s="39" t="s">
        <v>1163</v>
      </c>
      <c r="B24" s="42">
        <v>2008</v>
      </c>
      <c r="C24" s="42" t="s">
        <v>1164</v>
      </c>
      <c r="D24" s="42">
        <v>1</v>
      </c>
      <c r="E24" s="25"/>
      <c r="F24" s="25"/>
      <c r="G24" s="25"/>
      <c r="H24" s="25"/>
    </row>
    <row r="25" spans="1:8" ht="36" customHeight="1" x14ac:dyDescent="0.25">
      <c r="A25" s="32" t="s">
        <v>1165</v>
      </c>
      <c r="B25" s="34">
        <v>2008</v>
      </c>
      <c r="C25" s="42" t="s">
        <v>1166</v>
      </c>
      <c r="D25" s="34">
        <v>1</v>
      </c>
      <c r="E25" s="25"/>
      <c r="F25" s="25"/>
      <c r="G25" s="25"/>
      <c r="H25" s="25"/>
    </row>
    <row r="26" spans="1:8" ht="24" customHeight="1" x14ac:dyDescent="0.25">
      <c r="A26" s="32" t="s">
        <v>1167</v>
      </c>
      <c r="B26" s="42">
        <v>2008</v>
      </c>
      <c r="C26" s="42" t="s">
        <v>1168</v>
      </c>
      <c r="D26" s="34">
        <v>1</v>
      </c>
      <c r="E26" s="25"/>
      <c r="F26" s="25"/>
      <c r="G26" s="25"/>
      <c r="H26" s="25"/>
    </row>
    <row r="27" spans="1:8" ht="24" customHeight="1" x14ac:dyDescent="0.25">
      <c r="A27" s="39" t="s">
        <v>1169</v>
      </c>
      <c r="B27" s="42">
        <v>2008</v>
      </c>
      <c r="C27" s="42" t="s">
        <v>1170</v>
      </c>
      <c r="D27" s="42">
        <v>1</v>
      </c>
      <c r="E27" s="25"/>
      <c r="F27" s="25"/>
      <c r="G27" s="25"/>
      <c r="H27" s="25"/>
    </row>
    <row r="28" spans="1:8" ht="12" customHeight="1" x14ac:dyDescent="0.25">
      <c r="A28" s="32" t="s">
        <v>1171</v>
      </c>
      <c r="B28" s="42">
        <v>2008</v>
      </c>
      <c r="C28" s="42" t="s">
        <v>1172</v>
      </c>
      <c r="D28" s="34" t="s">
        <v>1173</v>
      </c>
      <c r="E28" s="25"/>
      <c r="F28" s="25"/>
      <c r="G28" s="25"/>
      <c r="H28" s="25"/>
    </row>
    <row r="29" spans="1:8" ht="24" customHeight="1" x14ac:dyDescent="0.25">
      <c r="A29" s="32" t="s">
        <v>1174</v>
      </c>
      <c r="B29" s="34">
        <v>2008</v>
      </c>
      <c r="C29" s="42" t="s">
        <v>1175</v>
      </c>
      <c r="D29" s="34" t="s">
        <v>1176</v>
      </c>
      <c r="E29" s="25"/>
      <c r="F29" s="25"/>
      <c r="G29" s="25"/>
      <c r="H29" s="25"/>
    </row>
    <row r="30" spans="1:8" ht="24" customHeight="1" x14ac:dyDescent="0.25">
      <c r="A30" s="39" t="s">
        <v>1177</v>
      </c>
      <c r="B30" s="42">
        <v>2008</v>
      </c>
      <c r="C30" s="42" t="s">
        <v>1178</v>
      </c>
      <c r="D30" s="42">
        <v>1</v>
      </c>
      <c r="E30" s="25"/>
      <c r="F30" s="25"/>
      <c r="G30" s="25"/>
      <c r="H30" s="25"/>
    </row>
    <row r="31" spans="1:8" ht="12" customHeight="1" x14ac:dyDescent="0.25">
      <c r="A31" s="32" t="s">
        <v>1179</v>
      </c>
      <c r="B31" s="42">
        <v>2008</v>
      </c>
      <c r="C31" s="42" t="s">
        <v>1180</v>
      </c>
      <c r="D31" s="51" t="s">
        <v>1181</v>
      </c>
      <c r="E31" s="25"/>
      <c r="F31" s="25"/>
      <c r="G31" s="25"/>
      <c r="H31" s="25"/>
    </row>
    <row r="32" spans="1:8" ht="24" customHeight="1" x14ac:dyDescent="0.25">
      <c r="A32" s="32" t="s">
        <v>1182</v>
      </c>
      <c r="B32" s="34">
        <v>2008</v>
      </c>
      <c r="C32" s="42" t="s">
        <v>1183</v>
      </c>
      <c r="D32" s="34">
        <v>1</v>
      </c>
      <c r="E32" s="25"/>
      <c r="F32" s="25"/>
      <c r="G32" s="25"/>
      <c r="H32" s="25"/>
    </row>
    <row r="33" spans="1:8" ht="12" customHeight="1" x14ac:dyDescent="0.25">
      <c r="A33" s="32" t="s">
        <v>1184</v>
      </c>
      <c r="B33" s="34">
        <v>2008</v>
      </c>
      <c r="C33" s="34" t="s">
        <v>1185</v>
      </c>
      <c r="D33" s="34" t="s">
        <v>1186</v>
      </c>
      <c r="E33" s="25"/>
      <c r="F33" s="25"/>
      <c r="G33" s="25"/>
      <c r="H33" s="25"/>
    </row>
    <row r="34" spans="1:8" ht="24" customHeight="1" x14ac:dyDescent="0.25">
      <c r="A34" s="32" t="s">
        <v>1187</v>
      </c>
      <c r="B34" s="34">
        <v>2008</v>
      </c>
      <c r="C34" s="42" t="s">
        <v>1188</v>
      </c>
      <c r="D34" s="34">
        <v>1</v>
      </c>
      <c r="E34" s="25"/>
      <c r="F34" s="25"/>
      <c r="G34" s="25"/>
      <c r="H34" s="25"/>
    </row>
  </sheetData>
  <mergeCells count="2">
    <mergeCell ref="A1:D1"/>
    <mergeCell ref="A2:D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4"/>
  <sheetViews>
    <sheetView workbookViewId="0">
      <pane xSplit="1" ySplit="4" topLeftCell="B5" activePane="bottomRight" state="frozen"/>
      <selection pane="topRight" activeCell="B1" sqref="B1"/>
      <selection pane="bottomLeft" activeCell="A5" sqref="A5"/>
      <selection pane="bottomRight" activeCell="C12" sqref="C12"/>
    </sheetView>
  </sheetViews>
  <sheetFormatPr defaultColWidth="17.33203125" defaultRowHeight="15.75" customHeight="1" x14ac:dyDescent="0.25"/>
  <cols>
    <col min="1" max="1" width="9.33203125" customWidth="1"/>
    <col min="2" max="2" width="5.88671875" customWidth="1"/>
    <col min="3" max="3" width="49" customWidth="1"/>
    <col min="4" max="4" width="35.33203125" customWidth="1"/>
    <col min="5" max="5" width="23.88671875" customWidth="1"/>
    <col min="6" max="6" width="17.33203125" customWidth="1"/>
    <col min="7" max="7" width="20.44140625" customWidth="1"/>
    <col min="8" max="8" width="19.33203125" customWidth="1"/>
  </cols>
  <sheetData>
    <row r="1" spans="1:8" ht="12.75" customHeight="1" x14ac:dyDescent="0.25">
      <c r="A1" s="282" t="s">
        <v>1189</v>
      </c>
      <c r="B1" s="279"/>
      <c r="C1" s="279"/>
      <c r="D1" s="279"/>
      <c r="E1" s="84"/>
      <c r="F1" s="84"/>
      <c r="G1" s="84"/>
      <c r="H1" s="84"/>
    </row>
    <row r="2" spans="1:8" ht="12" customHeight="1" x14ac:dyDescent="0.25">
      <c r="A2" s="284" t="s">
        <v>1190</v>
      </c>
      <c r="B2" s="279"/>
      <c r="C2" s="279"/>
      <c r="D2" s="279"/>
      <c r="E2" s="84"/>
      <c r="F2" s="84"/>
      <c r="G2" s="84"/>
      <c r="H2" s="84"/>
    </row>
    <row r="3" spans="1:8" ht="12" customHeight="1" x14ac:dyDescent="0.25">
      <c r="A3" s="38"/>
      <c r="B3" s="46"/>
      <c r="C3" s="46"/>
      <c r="D3" s="46"/>
      <c r="E3" s="84"/>
      <c r="F3" s="84"/>
      <c r="G3" s="84"/>
      <c r="H3" s="84"/>
    </row>
    <row r="4" spans="1:8" ht="87.75" customHeight="1" x14ac:dyDescent="0.25">
      <c r="A4" s="48" t="s">
        <v>1191</v>
      </c>
      <c r="B4" s="48" t="s">
        <v>1192</v>
      </c>
      <c r="C4" s="48" t="s">
        <v>1193</v>
      </c>
      <c r="D4" s="48" t="s">
        <v>1194</v>
      </c>
      <c r="E4" s="84"/>
      <c r="F4" s="84"/>
      <c r="G4" s="84"/>
      <c r="H4" s="84"/>
    </row>
    <row r="5" spans="1:8" ht="12" customHeight="1" x14ac:dyDescent="0.25">
      <c r="A5" s="32" t="s">
        <v>1195</v>
      </c>
      <c r="B5" s="34">
        <v>2008</v>
      </c>
      <c r="C5" s="34" t="s">
        <v>1196</v>
      </c>
      <c r="D5" s="34">
        <v>0</v>
      </c>
      <c r="E5" s="84"/>
      <c r="F5" s="84"/>
      <c r="G5" s="84"/>
      <c r="H5" s="84"/>
    </row>
    <row r="6" spans="1:8" ht="48" customHeight="1" x14ac:dyDescent="0.25">
      <c r="A6" s="32" t="s">
        <v>1197</v>
      </c>
      <c r="B6" s="34">
        <v>2008</v>
      </c>
      <c r="C6" s="42" t="s">
        <v>1198</v>
      </c>
      <c r="D6" s="34">
        <v>0</v>
      </c>
      <c r="E6" s="84"/>
      <c r="F6" s="84"/>
      <c r="G6" s="84"/>
      <c r="H6" s="84"/>
    </row>
    <row r="7" spans="1:8" ht="72" customHeight="1" x14ac:dyDescent="0.25">
      <c r="A7" s="39" t="s">
        <v>1199</v>
      </c>
      <c r="B7" s="42">
        <v>2008</v>
      </c>
      <c r="C7" s="42" t="s">
        <v>1200</v>
      </c>
      <c r="D7" s="42">
        <v>0</v>
      </c>
      <c r="E7" s="38"/>
      <c r="F7" s="84"/>
      <c r="G7" s="84"/>
      <c r="H7" s="84"/>
    </row>
    <row r="8" spans="1:8" ht="24" customHeight="1" x14ac:dyDescent="0.25">
      <c r="A8" s="39" t="s">
        <v>1201</v>
      </c>
      <c r="B8" s="42">
        <v>2008</v>
      </c>
      <c r="C8" s="42" t="s">
        <v>1202</v>
      </c>
      <c r="D8" s="42">
        <v>1</v>
      </c>
      <c r="E8" s="38"/>
      <c r="F8" s="84"/>
      <c r="G8" s="84"/>
      <c r="H8" s="84"/>
    </row>
    <row r="9" spans="1:8" ht="24" customHeight="1" x14ac:dyDescent="0.25">
      <c r="A9" s="39" t="s">
        <v>1203</v>
      </c>
      <c r="B9" s="42">
        <v>2008</v>
      </c>
      <c r="C9" s="42" t="s">
        <v>1204</v>
      </c>
      <c r="D9" s="42">
        <v>1</v>
      </c>
      <c r="E9" s="38"/>
      <c r="F9" s="84"/>
      <c r="G9" s="84"/>
      <c r="H9" s="84"/>
    </row>
    <row r="10" spans="1:8" ht="48" customHeight="1" x14ac:dyDescent="0.25">
      <c r="A10" s="32" t="s">
        <v>1205</v>
      </c>
      <c r="B10" s="34">
        <v>2008</v>
      </c>
      <c r="C10" s="42" t="s">
        <v>1206</v>
      </c>
      <c r="D10" s="34">
        <v>0</v>
      </c>
      <c r="E10" s="84"/>
      <c r="F10" s="84"/>
      <c r="G10" s="84"/>
      <c r="H10" s="84"/>
    </row>
    <row r="11" spans="1:8" ht="24" customHeight="1" x14ac:dyDescent="0.25">
      <c r="A11" s="39" t="s">
        <v>1207</v>
      </c>
      <c r="B11" s="42">
        <v>2008</v>
      </c>
      <c r="C11" s="42" t="s">
        <v>1208</v>
      </c>
      <c r="D11" s="34">
        <v>0</v>
      </c>
      <c r="E11" s="84"/>
      <c r="F11" s="84"/>
      <c r="G11" s="84"/>
      <c r="H11" s="84"/>
    </row>
    <row r="12" spans="1:8" ht="48" customHeight="1" x14ac:dyDescent="0.25">
      <c r="A12" s="32" t="s">
        <v>1209</v>
      </c>
      <c r="B12" s="42">
        <v>2008</v>
      </c>
      <c r="C12" s="42" t="s">
        <v>1210</v>
      </c>
      <c r="D12" s="34">
        <v>0</v>
      </c>
      <c r="E12" s="84"/>
      <c r="F12" s="84"/>
      <c r="G12" s="84"/>
      <c r="H12" s="84"/>
    </row>
    <row r="13" spans="1:8" ht="60" customHeight="1" x14ac:dyDescent="0.25">
      <c r="A13" s="39" t="s">
        <v>1211</v>
      </c>
      <c r="B13" s="42">
        <v>2008</v>
      </c>
      <c r="C13" s="202" t="s">
        <v>4212</v>
      </c>
      <c r="D13" s="34">
        <v>0</v>
      </c>
      <c r="E13" s="38"/>
      <c r="F13" s="84"/>
      <c r="G13" s="84"/>
      <c r="H13" s="84"/>
    </row>
    <row r="14" spans="1:8" ht="72" customHeight="1" x14ac:dyDescent="0.25">
      <c r="A14" s="39" t="s">
        <v>1212</v>
      </c>
      <c r="B14" s="42">
        <v>2008</v>
      </c>
      <c r="C14" s="42" t="s">
        <v>1213</v>
      </c>
      <c r="D14" s="34">
        <v>-1</v>
      </c>
      <c r="E14" s="38"/>
      <c r="F14" s="84"/>
      <c r="G14" s="84"/>
      <c r="H14" s="84"/>
    </row>
    <row r="15" spans="1:8" ht="12" customHeight="1" x14ac:dyDescent="0.25">
      <c r="A15" s="32" t="s">
        <v>1214</v>
      </c>
      <c r="B15" s="42">
        <v>2008</v>
      </c>
      <c r="C15" s="42" t="s">
        <v>1215</v>
      </c>
      <c r="D15" s="34">
        <v>0</v>
      </c>
      <c r="E15" s="38"/>
      <c r="F15" s="84"/>
      <c r="G15" s="84"/>
      <c r="H15" s="84"/>
    </row>
    <row r="16" spans="1:8" ht="36" customHeight="1" x14ac:dyDescent="0.25">
      <c r="A16" s="39" t="s">
        <v>1216</v>
      </c>
      <c r="B16" s="42">
        <v>2008</v>
      </c>
      <c r="C16" s="42" t="s">
        <v>1217</v>
      </c>
      <c r="D16" s="34">
        <v>-1</v>
      </c>
      <c r="E16" s="84"/>
      <c r="F16" s="84"/>
      <c r="G16" s="84"/>
      <c r="H16" s="84"/>
    </row>
    <row r="17" spans="1:8" ht="48" customHeight="1" x14ac:dyDescent="0.25">
      <c r="A17" s="39" t="s">
        <v>1218</v>
      </c>
      <c r="B17" s="42">
        <v>2008</v>
      </c>
      <c r="C17" s="42" t="s">
        <v>1219</v>
      </c>
      <c r="D17" s="34">
        <v>0</v>
      </c>
      <c r="E17" s="84"/>
      <c r="F17" s="84"/>
      <c r="G17" s="84"/>
      <c r="H17" s="84"/>
    </row>
    <row r="18" spans="1:8" ht="24" customHeight="1" x14ac:dyDescent="0.25">
      <c r="A18" s="32" t="s">
        <v>1220</v>
      </c>
      <c r="B18" s="42">
        <v>2008</v>
      </c>
      <c r="C18" s="42" t="s">
        <v>1221</v>
      </c>
      <c r="D18" s="34">
        <v>1</v>
      </c>
      <c r="E18" s="84"/>
      <c r="F18" s="84"/>
      <c r="G18" s="84"/>
      <c r="H18" s="84"/>
    </row>
    <row r="19" spans="1:8" ht="12" customHeight="1" x14ac:dyDescent="0.25">
      <c r="A19" s="32" t="s">
        <v>1222</v>
      </c>
      <c r="B19" s="42">
        <v>2008</v>
      </c>
      <c r="C19" s="50" t="s">
        <v>1223</v>
      </c>
      <c r="D19" s="51" t="s">
        <v>1224</v>
      </c>
      <c r="E19" s="84"/>
      <c r="F19" s="84"/>
      <c r="G19" s="84"/>
      <c r="H19" s="84"/>
    </row>
    <row r="20" spans="1:8" ht="36" customHeight="1" x14ac:dyDescent="0.25">
      <c r="A20" s="32" t="s">
        <v>1225</v>
      </c>
      <c r="B20" s="42">
        <v>2008</v>
      </c>
      <c r="C20" s="42" t="s">
        <v>1226</v>
      </c>
      <c r="D20" s="34">
        <v>0</v>
      </c>
      <c r="E20" s="84"/>
      <c r="F20" s="84"/>
      <c r="G20" s="84"/>
      <c r="H20" s="84"/>
    </row>
    <row r="21" spans="1:8" ht="24" customHeight="1" x14ac:dyDescent="0.25">
      <c r="A21" s="32" t="s">
        <v>1227</v>
      </c>
      <c r="B21" s="42">
        <v>2008</v>
      </c>
      <c r="C21" s="42" t="s">
        <v>1228</v>
      </c>
      <c r="D21" s="34">
        <v>0</v>
      </c>
      <c r="E21" s="84"/>
      <c r="F21" s="84"/>
      <c r="G21" s="84"/>
      <c r="H21" s="84"/>
    </row>
    <row r="22" spans="1:8" ht="60" customHeight="1" x14ac:dyDescent="0.25">
      <c r="A22" s="32" t="s">
        <v>1229</v>
      </c>
      <c r="B22" s="42">
        <v>2008</v>
      </c>
      <c r="C22" s="50" t="s">
        <v>1230</v>
      </c>
      <c r="D22" s="51" t="s">
        <v>1231</v>
      </c>
      <c r="E22" s="84"/>
      <c r="F22" s="84"/>
      <c r="G22" s="84"/>
      <c r="H22" s="84"/>
    </row>
    <row r="23" spans="1:8" ht="96" customHeight="1" x14ac:dyDescent="0.25">
      <c r="A23" s="39" t="s">
        <v>1232</v>
      </c>
      <c r="B23" s="42">
        <v>2008</v>
      </c>
      <c r="C23" s="42" t="s">
        <v>1233</v>
      </c>
      <c r="D23" s="34">
        <v>-1</v>
      </c>
      <c r="E23" s="84"/>
      <c r="F23" s="84"/>
      <c r="G23" s="84"/>
      <c r="H23" s="84"/>
    </row>
    <row r="24" spans="1:8" ht="72" customHeight="1" x14ac:dyDescent="0.25">
      <c r="A24" s="39" t="s">
        <v>1234</v>
      </c>
      <c r="B24" s="42">
        <v>2008</v>
      </c>
      <c r="C24" s="42" t="s">
        <v>1235</v>
      </c>
      <c r="D24" s="34">
        <v>0</v>
      </c>
      <c r="E24" s="84"/>
      <c r="F24" s="84"/>
      <c r="G24" s="84"/>
      <c r="H24" s="84"/>
    </row>
    <row r="25" spans="1:8" ht="12" customHeight="1" x14ac:dyDescent="0.25">
      <c r="A25" s="32" t="s">
        <v>1236</v>
      </c>
      <c r="B25" s="42">
        <v>2008</v>
      </c>
      <c r="C25" s="42" t="s">
        <v>1237</v>
      </c>
      <c r="D25" s="34">
        <v>1</v>
      </c>
      <c r="E25" s="25"/>
      <c r="F25" s="25"/>
      <c r="G25" s="25"/>
      <c r="H25" s="25"/>
    </row>
    <row r="26" spans="1:8" ht="24" customHeight="1" x14ac:dyDescent="0.25">
      <c r="A26" s="32" t="s">
        <v>1238</v>
      </c>
      <c r="B26" s="42">
        <v>2008</v>
      </c>
      <c r="C26" s="42" t="s">
        <v>1239</v>
      </c>
      <c r="D26" s="34">
        <v>1</v>
      </c>
      <c r="E26" s="25"/>
      <c r="F26" s="25"/>
      <c r="G26" s="25"/>
      <c r="H26" s="25"/>
    </row>
    <row r="27" spans="1:8" ht="24" customHeight="1" x14ac:dyDescent="0.25">
      <c r="A27" s="39" t="s">
        <v>1240</v>
      </c>
      <c r="B27" s="42">
        <v>2008</v>
      </c>
      <c r="C27" s="42" t="s">
        <v>1241</v>
      </c>
      <c r="D27" s="42">
        <v>1</v>
      </c>
      <c r="E27" s="25"/>
      <c r="F27" s="25"/>
      <c r="G27" s="25"/>
      <c r="H27" s="25"/>
    </row>
    <row r="28" spans="1:8" ht="12" customHeight="1" x14ac:dyDescent="0.25">
      <c r="A28" s="32" t="s">
        <v>1242</v>
      </c>
      <c r="B28" s="42">
        <v>2008</v>
      </c>
      <c r="C28" s="50" t="s">
        <v>1243</v>
      </c>
      <c r="D28" s="51" t="s">
        <v>1244</v>
      </c>
      <c r="E28" s="25"/>
      <c r="F28" s="25"/>
      <c r="G28" s="25"/>
      <c r="H28" s="25"/>
    </row>
    <row r="29" spans="1:8" ht="24" customHeight="1" x14ac:dyDescent="0.25">
      <c r="A29" s="32" t="s">
        <v>1245</v>
      </c>
      <c r="B29" s="34">
        <v>2008</v>
      </c>
      <c r="C29" s="50" t="s">
        <v>1246</v>
      </c>
      <c r="D29" s="50" t="s">
        <v>1247</v>
      </c>
      <c r="E29" s="25"/>
      <c r="F29" s="22"/>
      <c r="G29" s="22"/>
      <c r="H29" s="22"/>
    </row>
    <row r="30" spans="1:8" ht="36" customHeight="1" x14ac:dyDescent="0.25">
      <c r="A30" s="39" t="s">
        <v>1248</v>
      </c>
      <c r="B30" s="42">
        <v>2008</v>
      </c>
      <c r="C30" s="42" t="s">
        <v>1249</v>
      </c>
      <c r="D30" s="34">
        <v>1</v>
      </c>
      <c r="E30" s="25"/>
      <c r="F30" s="22"/>
      <c r="G30" s="22"/>
      <c r="H30" s="22"/>
    </row>
    <row r="31" spans="1:8" ht="12" customHeight="1" x14ac:dyDescent="0.25">
      <c r="A31" s="32" t="s">
        <v>1250</v>
      </c>
      <c r="B31" s="42">
        <v>2008</v>
      </c>
      <c r="C31" s="50" t="s">
        <v>1251</v>
      </c>
      <c r="D31" s="51" t="s">
        <v>1252</v>
      </c>
      <c r="E31" s="25"/>
      <c r="F31" s="22"/>
      <c r="G31" s="22"/>
      <c r="H31" s="22"/>
    </row>
    <row r="32" spans="1:8" ht="60" customHeight="1" x14ac:dyDescent="0.25">
      <c r="A32" s="32" t="s">
        <v>1253</v>
      </c>
      <c r="B32" s="34">
        <v>2008</v>
      </c>
      <c r="C32" s="42" t="s">
        <v>1254</v>
      </c>
      <c r="D32" s="34">
        <v>-1</v>
      </c>
      <c r="E32" s="25"/>
      <c r="F32" s="22"/>
      <c r="G32" s="22"/>
      <c r="H32" s="22"/>
    </row>
    <row r="33" spans="1:8" ht="12" customHeight="1" x14ac:dyDescent="0.25">
      <c r="A33" s="32" t="s">
        <v>1255</v>
      </c>
      <c r="B33" s="34">
        <v>2008</v>
      </c>
      <c r="C33" s="34" t="s">
        <v>1256</v>
      </c>
      <c r="D33" s="34" t="s">
        <v>1257</v>
      </c>
      <c r="E33" s="25"/>
      <c r="F33" s="22"/>
      <c r="G33" s="22"/>
      <c r="H33" s="22"/>
    </row>
    <row r="34" spans="1:8" ht="24" customHeight="1" x14ac:dyDescent="0.25">
      <c r="A34" s="32" t="s">
        <v>1258</v>
      </c>
      <c r="B34" s="34">
        <v>2008</v>
      </c>
      <c r="C34" s="42" t="s">
        <v>1259</v>
      </c>
      <c r="D34" s="34">
        <v>1</v>
      </c>
      <c r="E34" s="25"/>
      <c r="F34" s="22"/>
      <c r="G34" s="22"/>
      <c r="H34" s="22"/>
    </row>
  </sheetData>
  <mergeCells count="2">
    <mergeCell ref="A1:D1"/>
    <mergeCell ref="A2:D2"/>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4"/>
  <sheetViews>
    <sheetView workbookViewId="0">
      <pane xSplit="1" ySplit="4" topLeftCell="B5" activePane="bottomRight" state="frozen"/>
      <selection pane="topRight" activeCell="B1" sqref="B1"/>
      <selection pane="bottomLeft" activeCell="A5" sqref="A5"/>
      <selection pane="bottomRight" activeCell="C29" sqref="C29"/>
    </sheetView>
  </sheetViews>
  <sheetFormatPr defaultColWidth="17.33203125" defaultRowHeight="15.75" customHeight="1" x14ac:dyDescent="0.25"/>
  <cols>
    <col min="1" max="1" width="12" customWidth="1"/>
    <col min="2" max="2" width="5.88671875" customWidth="1"/>
    <col min="3" max="3" width="38.44140625" customWidth="1"/>
    <col min="4" max="4" width="29.33203125" customWidth="1"/>
    <col min="5" max="5" width="23.88671875" customWidth="1"/>
    <col min="6" max="6" width="17.33203125" customWidth="1"/>
    <col min="7" max="7" width="20.44140625" customWidth="1"/>
    <col min="8" max="8" width="19.33203125" customWidth="1"/>
  </cols>
  <sheetData>
    <row r="1" spans="1:8" ht="12.75" customHeight="1" x14ac:dyDescent="0.25">
      <c r="A1" s="282" t="s">
        <v>1260</v>
      </c>
      <c r="B1" s="279"/>
      <c r="C1" s="279"/>
      <c r="D1" s="279"/>
      <c r="E1" s="84"/>
      <c r="F1" s="84"/>
      <c r="G1" s="84"/>
      <c r="H1" s="84"/>
    </row>
    <row r="2" spans="1:8" ht="12" customHeight="1" x14ac:dyDescent="0.25">
      <c r="A2" s="284" t="s">
        <v>1261</v>
      </c>
      <c r="B2" s="279"/>
      <c r="C2" s="279"/>
      <c r="D2" s="279"/>
      <c r="E2" s="25"/>
      <c r="F2" s="25"/>
      <c r="G2" s="25"/>
      <c r="H2" s="25"/>
    </row>
    <row r="3" spans="1:8" ht="12" customHeight="1" x14ac:dyDescent="0.25">
      <c r="A3" s="25"/>
      <c r="B3" s="25"/>
      <c r="C3" s="25"/>
      <c r="D3" s="25"/>
      <c r="E3" s="25"/>
      <c r="F3" s="25"/>
      <c r="G3" s="25"/>
      <c r="H3" s="25"/>
    </row>
    <row r="4" spans="1:8" ht="74.25" customHeight="1" x14ac:dyDescent="0.25">
      <c r="A4" s="48" t="s">
        <v>1262</v>
      </c>
      <c r="B4" s="48" t="s">
        <v>1263</v>
      </c>
      <c r="C4" s="48" t="s">
        <v>1264</v>
      </c>
      <c r="D4" s="48" t="s">
        <v>1265</v>
      </c>
      <c r="E4" s="25"/>
      <c r="F4" s="25"/>
      <c r="G4" s="25"/>
      <c r="H4" s="25"/>
    </row>
    <row r="5" spans="1:8" ht="24.75" customHeight="1" thickBot="1" x14ac:dyDescent="0.3">
      <c r="A5" s="32" t="s">
        <v>1266</v>
      </c>
      <c r="B5" s="34">
        <v>2008</v>
      </c>
      <c r="C5" s="94" t="s">
        <v>1267</v>
      </c>
      <c r="D5" s="34">
        <v>1</v>
      </c>
      <c r="E5" s="25"/>
      <c r="F5" s="25"/>
      <c r="G5" s="25"/>
      <c r="H5" s="25"/>
    </row>
    <row r="6" spans="1:8" ht="24" customHeight="1" x14ac:dyDescent="0.25">
      <c r="A6" s="32" t="s">
        <v>1268</v>
      </c>
      <c r="B6" s="34">
        <v>2008</v>
      </c>
      <c r="C6" s="94" t="s">
        <v>1269</v>
      </c>
      <c r="D6" s="34">
        <v>-1</v>
      </c>
      <c r="E6" s="25"/>
      <c r="F6" s="25"/>
      <c r="G6" s="25"/>
      <c r="H6" s="25"/>
    </row>
    <row r="7" spans="1:8" ht="48" customHeight="1" x14ac:dyDescent="0.25">
      <c r="A7" s="39" t="s">
        <v>1270</v>
      </c>
      <c r="B7" s="42">
        <v>2008</v>
      </c>
      <c r="C7" s="42" t="s">
        <v>1271</v>
      </c>
      <c r="D7" s="34">
        <v>-1</v>
      </c>
      <c r="E7" s="25"/>
      <c r="F7" s="25"/>
      <c r="G7" s="25"/>
      <c r="H7" s="25"/>
    </row>
    <row r="8" spans="1:8" ht="12" customHeight="1" x14ac:dyDescent="0.25">
      <c r="A8" s="41" t="s">
        <v>1272</v>
      </c>
      <c r="B8" s="42">
        <v>2008</v>
      </c>
      <c r="C8" s="42" t="s">
        <v>1273</v>
      </c>
      <c r="D8" s="34">
        <v>1</v>
      </c>
      <c r="E8" s="25"/>
      <c r="F8" s="25"/>
      <c r="G8" s="25"/>
      <c r="H8" s="25"/>
    </row>
    <row r="9" spans="1:8" ht="12" customHeight="1" x14ac:dyDescent="0.25">
      <c r="A9" s="41" t="s">
        <v>1274</v>
      </c>
      <c r="B9" s="42">
        <v>2008</v>
      </c>
      <c r="C9" s="42" t="s">
        <v>1275</v>
      </c>
      <c r="D9" s="34">
        <v>1</v>
      </c>
      <c r="E9" s="25"/>
      <c r="F9" s="25"/>
      <c r="G9" s="25"/>
      <c r="H9" s="25"/>
    </row>
    <row r="10" spans="1:8" s="257" customFormat="1" ht="12" customHeight="1" x14ac:dyDescent="0.25">
      <c r="A10" s="255" t="s">
        <v>1276</v>
      </c>
      <c r="B10" s="198">
        <v>2008</v>
      </c>
      <c r="C10" s="201" t="s">
        <v>1277</v>
      </c>
      <c r="D10" s="201">
        <v>1</v>
      </c>
      <c r="E10" s="256"/>
      <c r="F10" s="256"/>
      <c r="G10" s="256"/>
      <c r="H10" s="256"/>
    </row>
    <row r="11" spans="1:8" ht="72" customHeight="1" x14ac:dyDescent="0.25">
      <c r="A11" s="39" t="s">
        <v>1278</v>
      </c>
      <c r="B11" s="42">
        <v>2008</v>
      </c>
      <c r="C11" s="42" t="s">
        <v>1279</v>
      </c>
      <c r="D11" s="34">
        <v>1</v>
      </c>
      <c r="E11" s="25"/>
      <c r="F11" s="25"/>
      <c r="G11" s="25"/>
      <c r="H11" s="25"/>
    </row>
    <row r="12" spans="1:8" ht="12" customHeight="1" x14ac:dyDescent="0.25">
      <c r="A12" s="32" t="s">
        <v>1280</v>
      </c>
      <c r="B12" s="42">
        <v>2008</v>
      </c>
      <c r="C12" s="42" t="s">
        <v>1281</v>
      </c>
      <c r="D12" s="34">
        <v>-1</v>
      </c>
      <c r="E12" s="25"/>
      <c r="F12" s="25"/>
      <c r="G12" s="25"/>
      <c r="H12" s="25"/>
    </row>
    <row r="13" spans="1:8" ht="24" customHeight="1" x14ac:dyDescent="0.25">
      <c r="A13" s="39" t="s">
        <v>1282</v>
      </c>
      <c r="B13" s="42">
        <v>2008</v>
      </c>
      <c r="C13" s="42" t="s">
        <v>1283</v>
      </c>
      <c r="D13" s="34">
        <v>1</v>
      </c>
      <c r="E13" s="25"/>
      <c r="F13" s="22"/>
      <c r="G13" s="22"/>
      <c r="H13" s="22"/>
    </row>
    <row r="14" spans="1:8" ht="24" customHeight="1" x14ac:dyDescent="0.25">
      <c r="A14" s="39" t="s">
        <v>1284</v>
      </c>
      <c r="B14" s="42">
        <v>2008</v>
      </c>
      <c r="C14" s="42" t="s">
        <v>1285</v>
      </c>
      <c r="D14" s="34">
        <v>-1</v>
      </c>
      <c r="E14" s="25"/>
      <c r="F14" s="22"/>
      <c r="G14" s="22"/>
      <c r="H14" s="22"/>
    </row>
    <row r="15" spans="1:8" ht="12" customHeight="1" x14ac:dyDescent="0.25">
      <c r="A15" s="32" t="s">
        <v>1286</v>
      </c>
      <c r="B15" s="42">
        <v>2008</v>
      </c>
      <c r="C15" s="42" t="s">
        <v>1287</v>
      </c>
      <c r="D15" s="34">
        <v>1</v>
      </c>
      <c r="E15" s="25"/>
      <c r="F15" s="22"/>
      <c r="G15" s="22"/>
      <c r="H15" s="22"/>
    </row>
    <row r="16" spans="1:8" ht="12" customHeight="1" x14ac:dyDescent="0.25">
      <c r="A16" s="39" t="s">
        <v>1288</v>
      </c>
      <c r="B16" s="42">
        <v>2008</v>
      </c>
      <c r="C16" s="42" t="s">
        <v>1289</v>
      </c>
      <c r="D16" s="34">
        <v>-1</v>
      </c>
      <c r="E16" s="25"/>
      <c r="F16" s="22"/>
      <c r="G16" s="22"/>
      <c r="H16" s="22"/>
    </row>
    <row r="17" spans="1:8" ht="36" customHeight="1" x14ac:dyDescent="0.25">
      <c r="A17" s="39" t="s">
        <v>1290</v>
      </c>
      <c r="B17" s="42">
        <v>2008</v>
      </c>
      <c r="C17" s="42" t="s">
        <v>1291</v>
      </c>
      <c r="D17" s="34">
        <v>1</v>
      </c>
      <c r="E17" s="25"/>
      <c r="F17" s="22"/>
      <c r="G17" s="22"/>
      <c r="H17" s="22"/>
    </row>
    <row r="18" spans="1:8" ht="24" customHeight="1" x14ac:dyDescent="0.25">
      <c r="A18" s="32" t="s">
        <v>1292</v>
      </c>
      <c r="B18" s="42">
        <v>2008</v>
      </c>
      <c r="C18" s="42" t="s">
        <v>1293</v>
      </c>
      <c r="D18" s="34">
        <v>1</v>
      </c>
      <c r="E18" s="25"/>
      <c r="F18" s="25"/>
      <c r="G18" s="25"/>
      <c r="H18" s="25"/>
    </row>
    <row r="19" spans="1:8" ht="12" customHeight="1" x14ac:dyDescent="0.25">
      <c r="A19" s="32" t="s">
        <v>1294</v>
      </c>
      <c r="B19" s="42">
        <v>2008</v>
      </c>
      <c r="C19" s="42" t="s">
        <v>1295</v>
      </c>
      <c r="D19" s="34" t="s">
        <v>1296</v>
      </c>
      <c r="E19" s="25"/>
      <c r="F19" s="25"/>
      <c r="G19" s="25"/>
      <c r="H19" s="25"/>
    </row>
    <row r="20" spans="1:8" ht="24" customHeight="1" x14ac:dyDescent="0.25">
      <c r="A20" s="32" t="s">
        <v>1297</v>
      </c>
      <c r="B20" s="42">
        <v>2008</v>
      </c>
      <c r="C20" s="42" t="s">
        <v>1298</v>
      </c>
      <c r="D20" s="34">
        <v>1</v>
      </c>
      <c r="E20" s="25"/>
      <c r="F20" s="25"/>
      <c r="G20" s="25"/>
      <c r="H20" s="25"/>
    </row>
    <row r="21" spans="1:8" ht="60" customHeight="1" x14ac:dyDescent="0.25">
      <c r="A21" s="32" t="s">
        <v>1299</v>
      </c>
      <c r="B21" s="42">
        <v>2008</v>
      </c>
      <c r="C21" s="42" t="s">
        <v>1300</v>
      </c>
      <c r="D21" s="51">
        <v>1</v>
      </c>
      <c r="E21" s="25"/>
      <c r="F21" s="25"/>
      <c r="G21" s="25"/>
      <c r="H21" s="25"/>
    </row>
    <row r="22" spans="1:8" ht="24" customHeight="1" x14ac:dyDescent="0.25">
      <c r="A22" s="32" t="s">
        <v>1301</v>
      </c>
      <c r="B22" s="42">
        <v>2008</v>
      </c>
      <c r="C22" s="42" t="s">
        <v>1302</v>
      </c>
      <c r="D22" s="51" t="s">
        <v>1303</v>
      </c>
      <c r="E22" s="25"/>
      <c r="F22" s="25"/>
      <c r="G22" s="25"/>
      <c r="H22" s="25"/>
    </row>
    <row r="23" spans="1:8" ht="12" customHeight="1" x14ac:dyDescent="0.25">
      <c r="A23" s="39" t="s">
        <v>1304</v>
      </c>
      <c r="B23" s="42">
        <v>2008</v>
      </c>
      <c r="C23" s="42" t="s">
        <v>1305</v>
      </c>
      <c r="D23" s="34">
        <v>1</v>
      </c>
      <c r="E23" s="25"/>
      <c r="F23" s="25"/>
      <c r="G23" s="25"/>
      <c r="H23" s="25"/>
    </row>
    <row r="24" spans="1:8" ht="24" customHeight="1" x14ac:dyDescent="0.25">
      <c r="A24" s="39" t="s">
        <v>1306</v>
      </c>
      <c r="B24" s="42">
        <v>2008</v>
      </c>
      <c r="C24" s="42" t="s">
        <v>1307</v>
      </c>
      <c r="D24" s="34">
        <v>1</v>
      </c>
      <c r="E24" s="25"/>
      <c r="F24" s="25"/>
      <c r="G24" s="25"/>
      <c r="H24" s="25"/>
    </row>
    <row r="25" spans="1:8" ht="60" customHeight="1" x14ac:dyDescent="0.25">
      <c r="A25" s="32" t="s">
        <v>1308</v>
      </c>
      <c r="B25" s="42">
        <v>2008</v>
      </c>
      <c r="C25" s="42" t="s">
        <v>1309</v>
      </c>
      <c r="D25" s="34">
        <v>-1</v>
      </c>
      <c r="E25" s="25"/>
      <c r="F25" s="25"/>
      <c r="G25" s="25"/>
      <c r="H25" s="25"/>
    </row>
    <row r="26" spans="1:8" ht="36" customHeight="1" thickBot="1" x14ac:dyDescent="0.3">
      <c r="A26" s="32" t="s">
        <v>1310</v>
      </c>
      <c r="B26" s="42">
        <v>2008</v>
      </c>
      <c r="C26" s="42" t="s">
        <v>1311</v>
      </c>
      <c r="D26" s="34">
        <v>-1</v>
      </c>
      <c r="E26" s="25"/>
      <c r="F26" s="25"/>
      <c r="G26" s="25"/>
      <c r="H26" s="25"/>
    </row>
    <row r="27" spans="1:8" ht="36.75" customHeight="1" x14ac:dyDescent="0.25">
      <c r="A27" s="39" t="s">
        <v>1312</v>
      </c>
      <c r="B27" s="42">
        <v>2008</v>
      </c>
      <c r="C27" s="96" t="s">
        <v>1313</v>
      </c>
      <c r="D27" s="92">
        <v>0</v>
      </c>
      <c r="E27" s="25"/>
      <c r="F27" s="25"/>
      <c r="G27" s="25"/>
      <c r="H27" s="25"/>
    </row>
    <row r="28" spans="1:8" ht="12" customHeight="1" x14ac:dyDescent="0.25">
      <c r="A28" s="32" t="s">
        <v>1314</v>
      </c>
      <c r="B28" s="42">
        <v>2008</v>
      </c>
      <c r="C28" s="42" t="s">
        <v>1315</v>
      </c>
      <c r="D28" s="34" t="s">
        <v>1316</v>
      </c>
      <c r="E28" s="25"/>
      <c r="F28" s="25"/>
      <c r="G28" s="25"/>
      <c r="H28" s="25"/>
    </row>
    <row r="29" spans="1:8" ht="36" customHeight="1" x14ac:dyDescent="0.25">
      <c r="A29" s="32" t="s">
        <v>1317</v>
      </c>
      <c r="B29" s="34">
        <v>2008</v>
      </c>
      <c r="C29" s="50" t="s">
        <v>1318</v>
      </c>
      <c r="D29" s="51" t="s">
        <v>1319</v>
      </c>
      <c r="E29" s="25"/>
      <c r="F29" s="25"/>
      <c r="G29" s="25"/>
      <c r="H29" s="25"/>
    </row>
    <row r="30" spans="1:8" ht="24" customHeight="1" x14ac:dyDescent="0.25">
      <c r="A30" s="39" t="s">
        <v>1320</v>
      </c>
      <c r="B30" s="42">
        <v>2008</v>
      </c>
      <c r="C30" s="42" t="s">
        <v>1321</v>
      </c>
      <c r="D30" s="34">
        <v>1</v>
      </c>
      <c r="E30" s="25"/>
      <c r="F30" s="25"/>
      <c r="G30" s="25"/>
      <c r="H30" s="25"/>
    </row>
    <row r="31" spans="1:8" ht="48" customHeight="1" x14ac:dyDescent="0.25">
      <c r="A31" s="32" t="s">
        <v>1322</v>
      </c>
      <c r="B31" s="42">
        <v>2008</v>
      </c>
      <c r="C31" s="42" t="s">
        <v>1323</v>
      </c>
      <c r="D31" s="34" t="s">
        <v>1324</v>
      </c>
      <c r="E31" s="25"/>
      <c r="F31" s="25"/>
      <c r="G31" s="25"/>
      <c r="H31" s="25"/>
    </row>
    <row r="32" spans="1:8" ht="24" customHeight="1" x14ac:dyDescent="0.25">
      <c r="A32" s="32" t="s">
        <v>1325</v>
      </c>
      <c r="B32" s="34">
        <v>2008</v>
      </c>
      <c r="C32" s="42" t="s">
        <v>1326</v>
      </c>
      <c r="D32" s="34">
        <v>-1</v>
      </c>
      <c r="E32" s="25"/>
      <c r="F32" s="25"/>
      <c r="G32" s="25"/>
      <c r="H32" s="25"/>
    </row>
    <row r="33" spans="1:8" ht="12" customHeight="1" x14ac:dyDescent="0.25">
      <c r="A33" s="32" t="s">
        <v>1327</v>
      </c>
      <c r="B33" s="34">
        <v>2008</v>
      </c>
      <c r="C33" s="34" t="s">
        <v>1328</v>
      </c>
      <c r="D33" s="34" t="s">
        <v>1329</v>
      </c>
      <c r="E33" s="25"/>
      <c r="F33" s="25"/>
      <c r="G33" s="25"/>
      <c r="H33" s="25"/>
    </row>
    <row r="34" spans="1:8" ht="51" customHeight="1" x14ac:dyDescent="0.25">
      <c r="A34" s="32" t="s">
        <v>1330</v>
      </c>
      <c r="B34" s="34">
        <v>2008</v>
      </c>
      <c r="C34" s="97" t="s">
        <v>1331</v>
      </c>
      <c r="D34" s="81">
        <v>-1</v>
      </c>
      <c r="E34" s="25"/>
      <c r="F34" s="25"/>
      <c r="G34" s="25"/>
      <c r="H34" s="25"/>
    </row>
  </sheetData>
  <mergeCells count="2">
    <mergeCell ref="A1:D1"/>
    <mergeCell ref="A2:D2"/>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34"/>
  <sheetViews>
    <sheetView workbookViewId="0">
      <pane xSplit="1" ySplit="4" topLeftCell="B5" activePane="bottomRight" state="frozen"/>
      <selection pane="topRight" activeCell="B1" sqref="B1"/>
      <selection pane="bottomLeft" activeCell="A5" sqref="A5"/>
      <selection pane="bottomRight" activeCell="C21" sqref="C21"/>
    </sheetView>
  </sheetViews>
  <sheetFormatPr defaultColWidth="17.33203125" defaultRowHeight="15.75" customHeight="1" x14ac:dyDescent="0.25"/>
  <cols>
    <col min="1" max="1" width="12.88671875" customWidth="1"/>
    <col min="2" max="2" width="5.33203125" customWidth="1"/>
    <col min="3" max="3" width="57.33203125" customWidth="1"/>
    <col min="4" max="4" width="27.109375" customWidth="1"/>
    <col min="5" max="5" width="20.109375" customWidth="1"/>
    <col min="6" max="6" width="22.44140625" customWidth="1"/>
    <col min="7" max="7" width="21.44140625" customWidth="1"/>
    <col min="8" max="8" width="19.33203125" customWidth="1"/>
    <col min="9" max="11" width="8.88671875" customWidth="1"/>
    <col min="12" max="12" width="21" customWidth="1"/>
    <col min="13" max="13" width="18.109375" customWidth="1"/>
    <col min="14" max="14" width="17.6640625" customWidth="1"/>
  </cols>
  <sheetData>
    <row r="1" spans="1:14" ht="12.75" customHeight="1" x14ac:dyDescent="0.25">
      <c r="A1" s="282" t="s">
        <v>1332</v>
      </c>
      <c r="B1" s="279"/>
      <c r="C1" s="279"/>
      <c r="D1" s="279"/>
      <c r="E1" s="279"/>
      <c r="F1" s="38"/>
      <c r="G1" s="38"/>
      <c r="H1" s="84"/>
      <c r="I1" s="84"/>
      <c r="J1" s="84"/>
      <c r="K1" s="84"/>
      <c r="L1" s="84"/>
      <c r="M1" s="84"/>
      <c r="N1" s="84"/>
    </row>
    <row r="2" spans="1:14" ht="12" customHeight="1" x14ac:dyDescent="0.25">
      <c r="A2" s="284" t="s">
        <v>1333</v>
      </c>
      <c r="B2" s="279"/>
      <c r="C2" s="279"/>
      <c r="D2" s="279"/>
      <c r="E2" s="279"/>
      <c r="F2" s="279"/>
      <c r="G2" s="279"/>
      <c r="H2" s="84"/>
      <c r="I2" s="84"/>
      <c r="J2" s="84"/>
      <c r="K2" s="84"/>
      <c r="L2" s="84"/>
      <c r="M2" s="84"/>
      <c r="N2" s="84"/>
    </row>
    <row r="3" spans="1:14" ht="12.75" customHeight="1" x14ac:dyDescent="0.25">
      <c r="A3" s="84"/>
      <c r="B3" s="84"/>
      <c r="C3" s="84"/>
      <c r="D3" s="84"/>
      <c r="E3" s="84"/>
      <c r="F3" s="84"/>
      <c r="G3" s="84"/>
      <c r="H3" s="84"/>
      <c r="I3" s="84"/>
      <c r="J3" s="84"/>
      <c r="K3" s="84"/>
      <c r="L3" s="84"/>
      <c r="M3" s="84"/>
      <c r="N3" s="84"/>
    </row>
    <row r="4" spans="1:14" ht="67.5" customHeight="1" x14ac:dyDescent="0.25">
      <c r="A4" s="98" t="s">
        <v>1334</v>
      </c>
      <c r="B4" s="57" t="s">
        <v>1335</v>
      </c>
      <c r="C4" s="57" t="s">
        <v>1336</v>
      </c>
      <c r="D4" s="58" t="s">
        <v>1337</v>
      </c>
      <c r="E4" s="38"/>
      <c r="F4" s="38"/>
      <c r="G4" s="38"/>
      <c r="H4" s="84"/>
      <c r="I4" s="84"/>
      <c r="J4" s="84"/>
      <c r="K4" s="84"/>
      <c r="L4" s="84"/>
      <c r="M4" s="84"/>
      <c r="N4" s="84"/>
    </row>
    <row r="5" spans="1:14" ht="12" customHeight="1" x14ac:dyDescent="0.25">
      <c r="A5" s="32" t="s">
        <v>1338</v>
      </c>
      <c r="B5" s="42">
        <v>2008</v>
      </c>
      <c r="C5" s="42" t="s">
        <v>1339</v>
      </c>
      <c r="D5" s="42">
        <v>-1</v>
      </c>
      <c r="E5" s="38"/>
      <c r="F5" s="38"/>
      <c r="G5" s="38"/>
      <c r="H5" s="84"/>
      <c r="I5" s="84"/>
      <c r="J5" s="84"/>
      <c r="K5" s="84"/>
      <c r="L5" s="84"/>
      <c r="M5" s="84"/>
      <c r="N5" s="84"/>
    </row>
    <row r="6" spans="1:14" ht="24" customHeight="1" x14ac:dyDescent="0.25">
      <c r="A6" s="32" t="s">
        <v>1340</v>
      </c>
      <c r="B6" s="42">
        <v>2008</v>
      </c>
      <c r="C6" s="42" t="s">
        <v>1341</v>
      </c>
      <c r="D6" s="42">
        <v>1</v>
      </c>
      <c r="E6" s="38"/>
      <c r="F6" s="38"/>
      <c r="G6" s="38"/>
      <c r="H6" s="84"/>
      <c r="I6" s="84"/>
      <c r="J6" s="84"/>
      <c r="K6" s="84"/>
      <c r="L6" s="84"/>
      <c r="M6" s="84"/>
      <c r="N6" s="84"/>
    </row>
    <row r="7" spans="1:14" ht="12" customHeight="1" x14ac:dyDescent="0.25">
      <c r="A7" s="39" t="s">
        <v>1342</v>
      </c>
      <c r="B7" s="42">
        <v>2008</v>
      </c>
      <c r="C7" s="42" t="s">
        <v>1343</v>
      </c>
      <c r="D7" s="42">
        <v>-1</v>
      </c>
      <c r="E7" s="38"/>
      <c r="F7" s="38"/>
      <c r="G7" s="38"/>
      <c r="H7" s="84"/>
      <c r="I7" s="84"/>
      <c r="J7" s="84"/>
      <c r="K7" s="84"/>
      <c r="L7" s="84"/>
      <c r="M7" s="84"/>
      <c r="N7" s="84"/>
    </row>
    <row r="8" spans="1:14" ht="12" customHeight="1" x14ac:dyDescent="0.25">
      <c r="A8" s="41" t="s">
        <v>1344</v>
      </c>
      <c r="B8" s="42">
        <v>2008</v>
      </c>
      <c r="C8" s="42" t="s">
        <v>1345</v>
      </c>
      <c r="D8" s="42">
        <v>-1</v>
      </c>
      <c r="E8" s="38"/>
      <c r="F8" s="38"/>
      <c r="G8" s="38"/>
      <c r="H8" s="84"/>
      <c r="I8" s="84"/>
      <c r="J8" s="84"/>
      <c r="K8" s="84"/>
      <c r="L8" s="84"/>
      <c r="M8" s="84"/>
      <c r="N8" s="84"/>
    </row>
    <row r="9" spans="1:14" ht="11.25" customHeight="1" x14ac:dyDescent="0.25">
      <c r="A9" s="41" t="s">
        <v>1346</v>
      </c>
      <c r="B9" s="42">
        <v>2008</v>
      </c>
      <c r="C9" s="42" t="s">
        <v>1347</v>
      </c>
      <c r="D9" s="42">
        <v>-1</v>
      </c>
      <c r="E9" s="38"/>
      <c r="F9" s="38"/>
      <c r="G9" s="38"/>
      <c r="H9" s="84"/>
      <c r="I9" s="84"/>
      <c r="J9" s="84"/>
      <c r="K9" s="84"/>
      <c r="L9" s="84"/>
      <c r="M9" s="84"/>
      <c r="N9" s="84"/>
    </row>
    <row r="10" spans="1:14" ht="12" customHeight="1" x14ac:dyDescent="0.25">
      <c r="A10" s="32" t="s">
        <v>1348</v>
      </c>
      <c r="B10" s="42">
        <v>2008</v>
      </c>
      <c r="C10" s="42" t="s">
        <v>1349</v>
      </c>
      <c r="D10" s="42">
        <v>1</v>
      </c>
      <c r="E10" s="38"/>
      <c r="F10" s="38"/>
      <c r="G10" s="38"/>
      <c r="H10" s="84"/>
      <c r="I10" s="84"/>
      <c r="J10" s="84"/>
      <c r="K10" s="84"/>
      <c r="L10" s="84"/>
      <c r="M10" s="84"/>
      <c r="N10" s="84"/>
    </row>
    <row r="11" spans="1:14" ht="24" customHeight="1" x14ac:dyDescent="0.25">
      <c r="A11" s="39" t="s">
        <v>1350</v>
      </c>
      <c r="B11" s="42">
        <v>2008</v>
      </c>
      <c r="C11" s="42" t="s">
        <v>1351</v>
      </c>
      <c r="D11" s="42">
        <v>1</v>
      </c>
      <c r="E11" s="38"/>
      <c r="F11" s="38"/>
      <c r="G11" s="38"/>
      <c r="H11" s="84"/>
      <c r="I11" s="84"/>
      <c r="J11" s="84"/>
      <c r="K11" s="84"/>
      <c r="L11" s="84"/>
      <c r="M11" s="84"/>
      <c r="N11" s="84"/>
    </row>
    <row r="12" spans="1:14" ht="24" customHeight="1" x14ac:dyDescent="0.25">
      <c r="A12" s="32" t="s">
        <v>1352</v>
      </c>
      <c r="B12" s="42">
        <v>2008</v>
      </c>
      <c r="C12" s="99" t="s">
        <v>1353</v>
      </c>
      <c r="D12" s="42">
        <v>1</v>
      </c>
      <c r="E12" s="38"/>
      <c r="F12" s="38"/>
      <c r="G12" s="38"/>
      <c r="H12" s="84"/>
      <c r="I12" s="84"/>
      <c r="J12" s="84"/>
      <c r="K12" s="84"/>
      <c r="L12" s="84"/>
      <c r="M12" s="84"/>
      <c r="N12" s="84"/>
    </row>
    <row r="13" spans="1:14" ht="36" customHeight="1" x14ac:dyDescent="0.25">
      <c r="A13" s="39" t="s">
        <v>1354</v>
      </c>
      <c r="B13" s="42">
        <v>2008</v>
      </c>
      <c r="C13" s="42" t="s">
        <v>1355</v>
      </c>
      <c r="D13" s="42">
        <v>1</v>
      </c>
      <c r="E13" s="38"/>
      <c r="F13" s="38"/>
      <c r="G13" s="38"/>
      <c r="H13" s="84"/>
      <c r="I13" s="84"/>
      <c r="J13" s="84"/>
      <c r="K13" s="84"/>
      <c r="L13" s="84"/>
      <c r="M13" s="84"/>
      <c r="N13" s="84"/>
    </row>
    <row r="14" spans="1:14" ht="12" customHeight="1" x14ac:dyDescent="0.25">
      <c r="A14" s="39" t="s">
        <v>1356</v>
      </c>
      <c r="B14" s="42">
        <v>2008</v>
      </c>
      <c r="C14" s="42" t="s">
        <v>1357</v>
      </c>
      <c r="D14" s="42">
        <v>1</v>
      </c>
      <c r="E14" s="38"/>
      <c r="F14" s="38"/>
      <c r="G14" s="38"/>
      <c r="H14" s="84"/>
      <c r="I14" s="84"/>
      <c r="J14" s="84"/>
      <c r="K14" s="84"/>
      <c r="L14" s="84"/>
      <c r="M14" s="84"/>
      <c r="N14" s="84"/>
    </row>
    <row r="15" spans="1:14" ht="24" customHeight="1" x14ac:dyDescent="0.25">
      <c r="A15" s="32" t="s">
        <v>1358</v>
      </c>
      <c r="B15" s="42">
        <v>2008</v>
      </c>
      <c r="C15" s="99" t="s">
        <v>1359</v>
      </c>
      <c r="D15" s="42">
        <v>-1</v>
      </c>
      <c r="E15" s="38"/>
      <c r="F15" s="38"/>
      <c r="G15" s="38"/>
      <c r="H15" s="84"/>
      <c r="I15" s="84"/>
      <c r="J15" s="84"/>
      <c r="K15" s="84"/>
      <c r="L15" s="84"/>
      <c r="M15" s="84"/>
      <c r="N15" s="84"/>
    </row>
    <row r="16" spans="1:14" ht="12" customHeight="1" x14ac:dyDescent="0.25">
      <c r="A16" s="39" t="s">
        <v>1360</v>
      </c>
      <c r="B16" s="42">
        <v>2008</v>
      </c>
      <c r="C16" s="42" t="s">
        <v>1361</v>
      </c>
      <c r="D16" s="42">
        <v>-1</v>
      </c>
      <c r="E16" s="38"/>
      <c r="F16" s="38"/>
      <c r="G16" s="38"/>
      <c r="H16" s="84"/>
      <c r="I16" s="84"/>
      <c r="J16" s="84"/>
      <c r="K16" s="84"/>
      <c r="L16" s="84"/>
      <c r="M16" s="84"/>
      <c r="N16" s="84"/>
    </row>
    <row r="17" spans="1:14" ht="24" customHeight="1" x14ac:dyDescent="0.25">
      <c r="A17" s="39" t="s">
        <v>1362</v>
      </c>
      <c r="B17" s="42">
        <v>2008</v>
      </c>
      <c r="C17" s="42" t="s">
        <v>1363</v>
      </c>
      <c r="D17" s="42">
        <v>1</v>
      </c>
      <c r="E17" s="38"/>
      <c r="F17" s="38"/>
      <c r="G17" s="38"/>
      <c r="H17" s="84"/>
      <c r="I17" s="84"/>
      <c r="J17" s="84"/>
      <c r="K17" s="84"/>
      <c r="L17" s="84"/>
      <c r="M17" s="84"/>
      <c r="N17" s="84"/>
    </row>
    <row r="18" spans="1:14" ht="12" customHeight="1" x14ac:dyDescent="0.25">
      <c r="A18" s="32" t="s">
        <v>1364</v>
      </c>
      <c r="B18" s="42">
        <v>2008</v>
      </c>
      <c r="C18" s="99" t="s">
        <v>1365</v>
      </c>
      <c r="D18" s="42">
        <v>1</v>
      </c>
      <c r="E18" s="38"/>
      <c r="F18" s="38"/>
      <c r="G18" s="38"/>
      <c r="H18" s="84"/>
      <c r="I18" s="84"/>
      <c r="J18" s="84"/>
      <c r="K18" s="84"/>
      <c r="L18" s="84"/>
      <c r="M18" s="84"/>
      <c r="N18" s="84"/>
    </row>
    <row r="19" spans="1:14" ht="63" customHeight="1" x14ac:dyDescent="0.25">
      <c r="A19" s="32" t="s">
        <v>1366</v>
      </c>
      <c r="B19" s="42">
        <v>2008</v>
      </c>
      <c r="C19" s="99" t="s">
        <v>1367</v>
      </c>
      <c r="D19" s="42">
        <v>-1</v>
      </c>
      <c r="E19" s="38"/>
      <c r="F19" s="38"/>
      <c r="G19" s="38"/>
      <c r="H19" s="84"/>
      <c r="I19" s="84"/>
      <c r="J19" s="84"/>
      <c r="K19" s="84"/>
      <c r="L19" s="84"/>
      <c r="M19" s="84"/>
      <c r="N19" s="84"/>
    </row>
    <row r="20" spans="1:14" ht="36" customHeight="1" x14ac:dyDescent="0.25">
      <c r="A20" s="32" t="s">
        <v>1368</v>
      </c>
      <c r="B20" s="42">
        <v>2008</v>
      </c>
      <c r="C20" s="99" t="s">
        <v>1369</v>
      </c>
      <c r="D20" s="42">
        <v>-1</v>
      </c>
      <c r="E20" s="38"/>
      <c r="F20" s="38"/>
      <c r="G20" s="38"/>
      <c r="H20" s="84"/>
      <c r="I20" s="84"/>
      <c r="J20" s="84"/>
      <c r="K20" s="84"/>
      <c r="L20" s="84"/>
      <c r="M20" s="84"/>
      <c r="N20" s="84"/>
    </row>
    <row r="21" spans="1:14" ht="36" customHeight="1" x14ac:dyDescent="0.25">
      <c r="A21" s="32" t="s">
        <v>1370</v>
      </c>
      <c r="B21" s="42">
        <v>2008</v>
      </c>
      <c r="C21" s="99" t="s">
        <v>1371</v>
      </c>
      <c r="D21" s="42">
        <v>1</v>
      </c>
      <c r="E21" s="38"/>
      <c r="F21" s="38"/>
      <c r="G21" s="38"/>
      <c r="H21" s="84"/>
      <c r="I21" s="84"/>
      <c r="J21" s="84"/>
      <c r="K21" s="84"/>
      <c r="L21" s="84"/>
      <c r="M21" s="84"/>
      <c r="N21" s="84"/>
    </row>
    <row r="22" spans="1:14" ht="12" customHeight="1" x14ac:dyDescent="0.25">
      <c r="A22" s="32" t="s">
        <v>1372</v>
      </c>
      <c r="B22" s="42">
        <v>2008</v>
      </c>
      <c r="C22" s="99" t="s">
        <v>1373</v>
      </c>
      <c r="D22" s="42">
        <v>1</v>
      </c>
      <c r="E22" s="38"/>
      <c r="F22" s="38"/>
      <c r="G22" s="38"/>
      <c r="H22" s="84"/>
      <c r="I22" s="84"/>
      <c r="J22" s="84"/>
      <c r="K22" s="84"/>
      <c r="L22" s="84"/>
      <c r="M22" s="84"/>
      <c r="N22" s="84"/>
    </row>
    <row r="23" spans="1:14" ht="12" customHeight="1" x14ac:dyDescent="0.25">
      <c r="A23" s="39" t="s">
        <v>1374</v>
      </c>
      <c r="B23" s="42">
        <v>2008</v>
      </c>
      <c r="C23" s="42" t="s">
        <v>1375</v>
      </c>
      <c r="D23" s="42">
        <v>1</v>
      </c>
      <c r="E23" s="38"/>
      <c r="F23" s="38"/>
      <c r="G23" s="38"/>
      <c r="H23" s="84"/>
      <c r="I23" s="84"/>
      <c r="J23" s="84"/>
      <c r="K23" s="84"/>
      <c r="L23" s="84"/>
      <c r="M23" s="84"/>
      <c r="N23" s="84"/>
    </row>
    <row r="24" spans="1:14" ht="12" customHeight="1" x14ac:dyDescent="0.25">
      <c r="A24" s="39" t="s">
        <v>1376</v>
      </c>
      <c r="B24" s="42">
        <v>2008</v>
      </c>
      <c r="C24" s="42" t="s">
        <v>1377</v>
      </c>
      <c r="D24" s="42">
        <v>1</v>
      </c>
      <c r="E24" s="38"/>
      <c r="F24" s="38"/>
      <c r="G24" s="38"/>
      <c r="H24" s="84"/>
      <c r="I24" s="84"/>
      <c r="J24" s="84"/>
      <c r="K24" s="84"/>
      <c r="L24" s="84"/>
      <c r="M24" s="84"/>
      <c r="N24" s="84"/>
    </row>
    <row r="25" spans="1:14" ht="24" customHeight="1" x14ac:dyDescent="0.25">
      <c r="A25" s="32" t="s">
        <v>1378</v>
      </c>
      <c r="B25" s="42">
        <v>2008</v>
      </c>
      <c r="C25" s="42" t="s">
        <v>1379</v>
      </c>
      <c r="D25" s="42">
        <v>1</v>
      </c>
      <c r="E25" s="100"/>
      <c r="F25" s="38"/>
      <c r="G25" s="38"/>
      <c r="H25" s="84"/>
      <c r="I25" s="84"/>
      <c r="J25" s="84"/>
      <c r="K25" s="84"/>
      <c r="L25" s="84"/>
      <c r="M25" s="84"/>
      <c r="N25" s="84"/>
    </row>
    <row r="26" spans="1:14" ht="36" customHeight="1" x14ac:dyDescent="0.25">
      <c r="A26" s="32" t="s">
        <v>1380</v>
      </c>
      <c r="B26" s="42">
        <v>2008</v>
      </c>
      <c r="C26" s="99" t="s">
        <v>1381</v>
      </c>
      <c r="D26" s="42">
        <v>1</v>
      </c>
      <c r="E26" s="38"/>
      <c r="F26" s="38"/>
      <c r="G26" s="38"/>
      <c r="H26" s="84"/>
      <c r="I26" s="84"/>
      <c r="J26" s="84"/>
      <c r="K26" s="84"/>
      <c r="L26" s="84"/>
      <c r="M26" s="84"/>
      <c r="N26" s="84"/>
    </row>
    <row r="27" spans="1:14" ht="48" customHeight="1" x14ac:dyDescent="0.25">
      <c r="A27" s="39" t="s">
        <v>1382</v>
      </c>
      <c r="B27" s="42">
        <v>2008</v>
      </c>
      <c r="C27" s="42" t="s">
        <v>1383</v>
      </c>
      <c r="D27" s="42">
        <v>1</v>
      </c>
      <c r="E27" s="38"/>
      <c r="F27" s="38"/>
      <c r="G27" s="38"/>
      <c r="H27" s="84"/>
      <c r="I27" s="84"/>
      <c r="J27" s="84"/>
      <c r="K27" s="84"/>
      <c r="L27" s="84"/>
      <c r="M27" s="84"/>
      <c r="N27" s="84"/>
    </row>
    <row r="28" spans="1:14" ht="12" customHeight="1" x14ac:dyDescent="0.25">
      <c r="A28" s="32" t="s">
        <v>1384</v>
      </c>
      <c r="B28" s="42">
        <v>2008</v>
      </c>
      <c r="C28" s="42" t="s">
        <v>1385</v>
      </c>
      <c r="D28" s="42">
        <v>1</v>
      </c>
      <c r="E28" s="253"/>
      <c r="F28" s="38"/>
      <c r="G28" s="38"/>
      <c r="H28" s="84"/>
      <c r="I28" s="84"/>
      <c r="J28" s="84"/>
      <c r="K28" s="84"/>
      <c r="L28" s="84"/>
      <c r="M28" s="84"/>
      <c r="N28" s="84"/>
    </row>
    <row r="29" spans="1:14" ht="12" customHeight="1" x14ac:dyDescent="0.25">
      <c r="A29" s="32" t="s">
        <v>1386</v>
      </c>
      <c r="B29" s="42">
        <v>2008</v>
      </c>
      <c r="C29" s="42" t="s">
        <v>1387</v>
      </c>
      <c r="D29" s="42">
        <v>1</v>
      </c>
      <c r="E29" s="38"/>
      <c r="F29" s="38"/>
      <c r="G29" s="38"/>
      <c r="H29" s="84"/>
      <c r="I29" s="84"/>
      <c r="J29" s="84"/>
      <c r="K29" s="84"/>
      <c r="L29" s="84"/>
      <c r="M29" s="84"/>
      <c r="N29" s="84"/>
    </row>
    <row r="30" spans="1:14" ht="12" customHeight="1" x14ac:dyDescent="0.25">
      <c r="A30" s="39" t="s">
        <v>1388</v>
      </c>
      <c r="B30" s="42">
        <v>2008</v>
      </c>
      <c r="C30" s="42" t="s">
        <v>1389</v>
      </c>
      <c r="D30" s="42">
        <v>1</v>
      </c>
      <c r="E30" s="38"/>
      <c r="F30" s="38"/>
      <c r="G30" s="38"/>
      <c r="H30" s="84"/>
      <c r="I30" s="84"/>
      <c r="J30" s="84"/>
      <c r="K30" s="84"/>
      <c r="L30" s="84"/>
      <c r="M30" s="84"/>
      <c r="N30" s="84"/>
    </row>
    <row r="31" spans="1:14" ht="24" customHeight="1" x14ac:dyDescent="0.25">
      <c r="A31" s="32" t="s">
        <v>1390</v>
      </c>
      <c r="B31" s="42">
        <v>2008</v>
      </c>
      <c r="C31" s="99" t="s">
        <v>1391</v>
      </c>
      <c r="D31" s="42">
        <v>1</v>
      </c>
      <c r="E31" s="38"/>
      <c r="F31" s="38"/>
      <c r="G31" s="38"/>
      <c r="H31" s="84"/>
      <c r="I31" s="84"/>
      <c r="J31" s="84"/>
      <c r="K31" s="84"/>
      <c r="L31" s="84"/>
      <c r="M31" s="84"/>
      <c r="N31" s="84"/>
    </row>
    <row r="32" spans="1:14" ht="12" customHeight="1" x14ac:dyDescent="0.25">
      <c r="A32" s="32" t="s">
        <v>1392</v>
      </c>
      <c r="B32" s="42">
        <v>2008</v>
      </c>
      <c r="C32" s="92" t="s">
        <v>1393</v>
      </c>
      <c r="D32" s="42">
        <v>0</v>
      </c>
      <c r="E32" s="38"/>
      <c r="F32" s="38"/>
      <c r="G32" s="38"/>
      <c r="H32" s="84"/>
      <c r="I32" s="84"/>
      <c r="J32" s="84"/>
      <c r="K32" s="84"/>
      <c r="L32" s="84"/>
      <c r="M32" s="84"/>
      <c r="N32" s="84"/>
    </row>
    <row r="33" spans="1:14" ht="24" customHeight="1" x14ac:dyDescent="0.25">
      <c r="A33" s="32" t="s">
        <v>1394</v>
      </c>
      <c r="B33" s="42">
        <v>2008</v>
      </c>
      <c r="C33" s="42" t="s">
        <v>1395</v>
      </c>
      <c r="D33" s="42">
        <v>1</v>
      </c>
      <c r="E33" s="38"/>
      <c r="F33" s="38"/>
      <c r="G33" s="38"/>
      <c r="H33" s="84"/>
      <c r="I33" s="84"/>
      <c r="J33" s="84"/>
      <c r="K33" s="84"/>
      <c r="L33" s="84"/>
      <c r="M33" s="84"/>
      <c r="N33" s="84"/>
    </row>
    <row r="34" spans="1:14" ht="12" customHeight="1" x14ac:dyDescent="0.25">
      <c r="A34" s="32" t="s">
        <v>1396</v>
      </c>
      <c r="B34" s="42">
        <v>2008</v>
      </c>
      <c r="C34" s="42" t="s">
        <v>1397</v>
      </c>
      <c r="D34" s="42">
        <v>1</v>
      </c>
      <c r="E34" s="38"/>
      <c r="F34" s="38"/>
      <c r="G34" s="38"/>
      <c r="H34" s="84"/>
      <c r="I34" s="84"/>
      <c r="J34" s="84"/>
      <c r="K34" s="84"/>
      <c r="L34" s="84"/>
      <c r="M34" s="84"/>
      <c r="N34" s="84"/>
    </row>
  </sheetData>
  <mergeCells count="2">
    <mergeCell ref="A1:E1"/>
    <mergeCell ref="A2:G2"/>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4"/>
  <sheetViews>
    <sheetView workbookViewId="0">
      <pane xSplit="1" ySplit="4" topLeftCell="B5" activePane="bottomRight" state="frozen"/>
      <selection pane="topRight" activeCell="B1" sqref="B1"/>
      <selection pane="bottomLeft" activeCell="A5" sqref="A5"/>
      <selection pane="bottomRight" activeCell="C21" sqref="C21"/>
    </sheetView>
  </sheetViews>
  <sheetFormatPr defaultColWidth="17.33203125" defaultRowHeight="15.75" customHeight="1" x14ac:dyDescent="0.25"/>
  <cols>
    <col min="1" max="1" width="13.6640625" customWidth="1"/>
    <col min="2" max="2" width="5.33203125" customWidth="1"/>
    <col min="3" max="3" width="69.44140625" customWidth="1"/>
    <col min="4" max="4" width="30.6640625" customWidth="1"/>
    <col min="5" max="5" width="20.109375" customWidth="1"/>
    <col min="6" max="6" width="22.44140625" customWidth="1"/>
    <col min="7" max="7" width="21.44140625" customWidth="1"/>
  </cols>
  <sheetData>
    <row r="1" spans="1:7" ht="12.75" customHeight="1" x14ac:dyDescent="0.25">
      <c r="A1" s="282" t="s">
        <v>1398</v>
      </c>
      <c r="B1" s="279"/>
      <c r="C1" s="279"/>
      <c r="D1" s="279"/>
      <c r="E1" s="279"/>
      <c r="F1" s="22"/>
      <c r="G1" s="22"/>
    </row>
    <row r="2" spans="1:7" ht="12" customHeight="1" x14ac:dyDescent="0.25">
      <c r="A2" s="284" t="s">
        <v>1399</v>
      </c>
      <c r="B2" s="279"/>
      <c r="C2" s="279"/>
      <c r="D2" s="279"/>
      <c r="E2" s="279"/>
      <c r="F2" s="279"/>
      <c r="G2" s="279"/>
    </row>
    <row r="3" spans="1:7" ht="12.75" customHeight="1" x14ac:dyDescent="0.25">
      <c r="A3" s="22"/>
      <c r="B3" s="22"/>
      <c r="C3" s="22"/>
      <c r="D3" s="22"/>
      <c r="E3" s="22"/>
      <c r="F3" s="22"/>
      <c r="G3" s="22"/>
    </row>
    <row r="4" spans="1:7" ht="80.25" customHeight="1" x14ac:dyDescent="0.25">
      <c r="A4" s="98" t="s">
        <v>1400</v>
      </c>
      <c r="B4" s="57" t="s">
        <v>1401</v>
      </c>
      <c r="C4" s="57" t="s">
        <v>1402</v>
      </c>
      <c r="D4" s="58" t="s">
        <v>1403</v>
      </c>
      <c r="E4" s="22"/>
      <c r="F4" s="22"/>
      <c r="G4" s="22"/>
    </row>
    <row r="5" spans="1:7" ht="12" customHeight="1" x14ac:dyDescent="0.25">
      <c r="A5" s="32" t="s">
        <v>1404</v>
      </c>
      <c r="B5" s="34">
        <v>2008</v>
      </c>
      <c r="C5" s="42" t="s">
        <v>1405</v>
      </c>
      <c r="D5" s="34">
        <v>1</v>
      </c>
      <c r="E5" s="22"/>
      <c r="F5" s="22"/>
      <c r="G5" s="22"/>
    </row>
    <row r="6" spans="1:7" ht="36" customHeight="1" x14ac:dyDescent="0.25">
      <c r="A6" s="32" t="s">
        <v>1406</v>
      </c>
      <c r="B6" s="34">
        <v>2008</v>
      </c>
      <c r="C6" s="42" t="s">
        <v>1407</v>
      </c>
      <c r="D6" s="34">
        <v>0</v>
      </c>
      <c r="E6" s="22"/>
      <c r="F6" s="22"/>
      <c r="G6" s="22"/>
    </row>
    <row r="7" spans="1:7" ht="12" customHeight="1" x14ac:dyDescent="0.25">
      <c r="A7" s="39" t="s">
        <v>1408</v>
      </c>
      <c r="B7" s="42">
        <v>2008</v>
      </c>
      <c r="C7" s="42" t="s">
        <v>1409</v>
      </c>
      <c r="D7" s="42">
        <v>-1</v>
      </c>
      <c r="E7" s="22"/>
      <c r="F7" s="22"/>
      <c r="G7" s="22"/>
    </row>
    <row r="8" spans="1:7" ht="24" customHeight="1" x14ac:dyDescent="0.25">
      <c r="A8" s="41" t="s">
        <v>1410</v>
      </c>
      <c r="B8" s="42">
        <v>2008</v>
      </c>
      <c r="C8" s="42" t="s">
        <v>1411</v>
      </c>
      <c r="D8" s="42">
        <v>1</v>
      </c>
      <c r="E8" s="22"/>
      <c r="F8" s="22"/>
      <c r="G8" s="22"/>
    </row>
    <row r="9" spans="1:7" ht="24" customHeight="1" x14ac:dyDescent="0.25">
      <c r="A9" s="41" t="s">
        <v>1412</v>
      </c>
      <c r="B9" s="42">
        <v>2008</v>
      </c>
      <c r="C9" s="42" t="s">
        <v>1413</v>
      </c>
      <c r="D9" s="42">
        <v>1</v>
      </c>
      <c r="E9" s="22"/>
      <c r="F9" s="22"/>
      <c r="G9" s="22"/>
    </row>
    <row r="10" spans="1:7" ht="36" customHeight="1" x14ac:dyDescent="0.25">
      <c r="A10" s="32" t="s">
        <v>1414</v>
      </c>
      <c r="B10" s="34">
        <v>2008</v>
      </c>
      <c r="C10" s="42" t="s">
        <v>1415</v>
      </c>
      <c r="D10" s="34">
        <v>0</v>
      </c>
      <c r="E10" s="22"/>
      <c r="F10" s="22"/>
      <c r="G10" s="22"/>
    </row>
    <row r="11" spans="1:7" ht="12" customHeight="1" x14ac:dyDescent="0.25">
      <c r="A11" s="39" t="s">
        <v>1416</v>
      </c>
      <c r="B11" s="42">
        <v>2008</v>
      </c>
      <c r="C11" s="191" t="s">
        <v>4210</v>
      </c>
      <c r="D11" s="42">
        <v>1</v>
      </c>
      <c r="E11" s="22"/>
      <c r="F11" s="22"/>
      <c r="G11" s="22"/>
    </row>
    <row r="12" spans="1:7" ht="12" customHeight="1" x14ac:dyDescent="0.25">
      <c r="A12" s="32" t="s">
        <v>1417</v>
      </c>
      <c r="B12" s="42">
        <v>2008</v>
      </c>
      <c r="C12" s="99" t="s">
        <v>1418</v>
      </c>
      <c r="D12" s="42">
        <v>0</v>
      </c>
      <c r="E12" s="22"/>
      <c r="F12" s="22"/>
      <c r="G12" s="22"/>
    </row>
    <row r="13" spans="1:7" ht="12" customHeight="1" x14ac:dyDescent="0.25">
      <c r="A13" s="39" t="s">
        <v>1419</v>
      </c>
      <c r="B13" s="42">
        <v>2008</v>
      </c>
      <c r="C13" s="42" t="s">
        <v>1420</v>
      </c>
      <c r="D13" s="42">
        <v>0</v>
      </c>
      <c r="E13" s="22"/>
      <c r="F13" s="22"/>
      <c r="G13" s="22"/>
    </row>
    <row r="14" spans="1:7" ht="24" customHeight="1" x14ac:dyDescent="0.25">
      <c r="A14" s="39" t="s">
        <v>1421</v>
      </c>
      <c r="B14" s="42">
        <v>2008</v>
      </c>
      <c r="C14" s="42" t="s">
        <v>1422</v>
      </c>
      <c r="D14" s="42">
        <v>1</v>
      </c>
      <c r="E14" s="22"/>
      <c r="F14" s="22"/>
      <c r="G14" s="22"/>
    </row>
    <row r="15" spans="1:7" ht="12" customHeight="1" x14ac:dyDescent="0.25">
      <c r="A15" s="32" t="s">
        <v>1423</v>
      </c>
      <c r="B15" s="42">
        <v>2008</v>
      </c>
      <c r="C15" s="99" t="s">
        <v>1424</v>
      </c>
      <c r="D15" s="42">
        <v>-1</v>
      </c>
      <c r="E15" s="22"/>
      <c r="F15" s="22"/>
      <c r="G15" s="22"/>
    </row>
    <row r="16" spans="1:7" ht="12" customHeight="1" x14ac:dyDescent="0.25">
      <c r="A16" s="39" t="s">
        <v>1425</v>
      </c>
      <c r="B16" s="42">
        <v>2008</v>
      </c>
      <c r="C16" s="42" t="s">
        <v>1426</v>
      </c>
      <c r="D16" s="42">
        <v>-1</v>
      </c>
      <c r="E16" s="22"/>
      <c r="F16" s="22"/>
      <c r="G16" s="22"/>
    </row>
    <row r="17" spans="1:7" ht="12" customHeight="1" x14ac:dyDescent="0.25">
      <c r="A17" s="39" t="s">
        <v>1427</v>
      </c>
      <c r="B17" s="42">
        <v>2008</v>
      </c>
      <c r="C17" s="42" t="s">
        <v>1428</v>
      </c>
      <c r="D17" s="42">
        <v>1</v>
      </c>
      <c r="E17" s="22"/>
      <c r="F17" s="22"/>
      <c r="G17" s="22"/>
    </row>
    <row r="18" spans="1:7" ht="36" customHeight="1" x14ac:dyDescent="0.25">
      <c r="A18" s="32" t="s">
        <v>1429</v>
      </c>
      <c r="B18" s="42">
        <v>2008</v>
      </c>
      <c r="C18" s="99" t="s">
        <v>1430</v>
      </c>
      <c r="D18" s="42">
        <v>1</v>
      </c>
      <c r="E18" s="22"/>
      <c r="F18" s="22"/>
      <c r="G18" s="22"/>
    </row>
    <row r="19" spans="1:7" ht="48" customHeight="1" x14ac:dyDescent="0.25">
      <c r="A19" s="32" t="s">
        <v>1431</v>
      </c>
      <c r="B19" s="42">
        <v>2008</v>
      </c>
      <c r="C19" s="99" t="s">
        <v>1432</v>
      </c>
      <c r="D19" s="42">
        <v>-1</v>
      </c>
      <c r="E19" s="22"/>
      <c r="F19" s="22"/>
      <c r="G19" s="22"/>
    </row>
    <row r="20" spans="1:7" ht="24" customHeight="1" x14ac:dyDescent="0.25">
      <c r="A20" s="32" t="s">
        <v>1433</v>
      </c>
      <c r="B20" s="42">
        <v>2008</v>
      </c>
      <c r="C20" s="99" t="s">
        <v>1434</v>
      </c>
      <c r="D20" s="42">
        <v>-1</v>
      </c>
      <c r="E20" s="22"/>
      <c r="F20" s="22"/>
      <c r="G20" s="22"/>
    </row>
    <row r="21" spans="1:7" ht="36" customHeight="1" x14ac:dyDescent="0.25">
      <c r="A21" s="32" t="s">
        <v>1435</v>
      </c>
      <c r="B21" s="42">
        <v>2008</v>
      </c>
      <c r="C21" s="99" t="s">
        <v>1436</v>
      </c>
      <c r="D21" s="42">
        <v>0</v>
      </c>
      <c r="E21" s="22"/>
      <c r="F21" s="22"/>
      <c r="G21" s="22"/>
    </row>
    <row r="22" spans="1:7" ht="12" customHeight="1" x14ac:dyDescent="0.25">
      <c r="A22" s="32" t="s">
        <v>1437</v>
      </c>
      <c r="B22" s="42">
        <v>2008</v>
      </c>
      <c r="C22" s="99" t="s">
        <v>1438</v>
      </c>
      <c r="D22" s="42">
        <v>1</v>
      </c>
      <c r="E22" s="22"/>
      <c r="F22" s="22"/>
      <c r="G22" s="22"/>
    </row>
    <row r="23" spans="1:7" ht="12" customHeight="1" x14ac:dyDescent="0.25">
      <c r="A23" s="39" t="s">
        <v>1439</v>
      </c>
      <c r="B23" s="42">
        <v>2008</v>
      </c>
      <c r="C23" s="42" t="s">
        <v>1440</v>
      </c>
      <c r="D23" s="42">
        <v>1</v>
      </c>
      <c r="E23" s="22"/>
      <c r="F23" s="22"/>
      <c r="G23" s="22"/>
    </row>
    <row r="24" spans="1:7" ht="12" customHeight="1" x14ac:dyDescent="0.25">
      <c r="A24" s="39" t="s">
        <v>1441</v>
      </c>
      <c r="B24" s="42">
        <v>2008</v>
      </c>
      <c r="C24" s="42" t="s">
        <v>1442</v>
      </c>
      <c r="D24" s="42">
        <v>1</v>
      </c>
      <c r="E24" s="46"/>
      <c r="F24" s="22"/>
      <c r="G24" s="22"/>
    </row>
    <row r="25" spans="1:7" ht="12" customHeight="1" x14ac:dyDescent="0.25">
      <c r="A25" s="32" t="s">
        <v>1443</v>
      </c>
      <c r="B25" s="34">
        <v>2008</v>
      </c>
      <c r="C25" s="42" t="s">
        <v>1444</v>
      </c>
      <c r="D25" s="34">
        <v>1</v>
      </c>
      <c r="E25" s="22"/>
      <c r="F25" s="22"/>
      <c r="G25" s="22"/>
    </row>
    <row r="26" spans="1:7" ht="48" customHeight="1" x14ac:dyDescent="0.25">
      <c r="A26" s="32" t="s">
        <v>1445</v>
      </c>
      <c r="B26" s="42">
        <v>2008</v>
      </c>
      <c r="C26" s="99" t="s">
        <v>1446</v>
      </c>
      <c r="D26" s="42">
        <v>0</v>
      </c>
      <c r="E26" s="22"/>
      <c r="F26" s="22"/>
      <c r="G26" s="22"/>
    </row>
    <row r="27" spans="1:7" ht="24" customHeight="1" x14ac:dyDescent="0.25">
      <c r="A27" s="39" t="s">
        <v>1447</v>
      </c>
      <c r="B27" s="42">
        <v>2008</v>
      </c>
      <c r="C27" s="42" t="s">
        <v>1448</v>
      </c>
      <c r="D27" s="42">
        <v>1</v>
      </c>
      <c r="E27" s="22"/>
      <c r="F27" s="22"/>
      <c r="G27" s="22"/>
    </row>
    <row r="28" spans="1:7" ht="12" customHeight="1" x14ac:dyDescent="0.25">
      <c r="A28" s="32" t="s">
        <v>1449</v>
      </c>
      <c r="B28" s="42">
        <v>2008</v>
      </c>
      <c r="C28" s="42" t="s">
        <v>1450</v>
      </c>
      <c r="D28" s="42">
        <v>-1</v>
      </c>
      <c r="E28" s="22"/>
      <c r="F28" s="22"/>
      <c r="G28" s="22"/>
    </row>
    <row r="29" spans="1:7" ht="12" customHeight="1" x14ac:dyDescent="0.25">
      <c r="A29" s="32" t="s">
        <v>1451</v>
      </c>
      <c r="B29" s="34">
        <v>2008</v>
      </c>
      <c r="C29" s="42" t="s">
        <v>1452</v>
      </c>
      <c r="D29" s="34">
        <v>1</v>
      </c>
      <c r="E29" s="38"/>
      <c r="F29" s="22"/>
      <c r="G29" s="22"/>
    </row>
    <row r="30" spans="1:7" ht="12" customHeight="1" x14ac:dyDescent="0.25">
      <c r="A30" s="39" t="s">
        <v>1453</v>
      </c>
      <c r="B30" s="42">
        <v>2008</v>
      </c>
      <c r="C30" s="42" t="s">
        <v>1454</v>
      </c>
      <c r="D30" s="42">
        <v>1</v>
      </c>
      <c r="E30" s="22"/>
      <c r="F30" s="22"/>
      <c r="G30" s="22"/>
    </row>
    <row r="31" spans="1:7" ht="36" customHeight="1" x14ac:dyDescent="0.25">
      <c r="A31" s="32" t="s">
        <v>1455</v>
      </c>
      <c r="B31" s="42">
        <v>2008</v>
      </c>
      <c r="C31" s="99" t="s">
        <v>1456</v>
      </c>
      <c r="D31" s="42">
        <v>0</v>
      </c>
      <c r="E31" s="22"/>
      <c r="F31" s="22"/>
      <c r="G31" s="22"/>
    </row>
    <row r="32" spans="1:7" ht="48" customHeight="1" x14ac:dyDescent="0.25">
      <c r="A32" s="32" t="s">
        <v>1457</v>
      </c>
      <c r="B32" s="34">
        <v>2008</v>
      </c>
      <c r="C32" s="42" t="s">
        <v>1458</v>
      </c>
      <c r="D32" s="34">
        <v>0</v>
      </c>
      <c r="E32" s="22"/>
      <c r="F32" s="22"/>
      <c r="G32" s="22"/>
    </row>
    <row r="33" spans="1:7" ht="24" customHeight="1" x14ac:dyDescent="0.25">
      <c r="A33" s="32" t="s">
        <v>1459</v>
      </c>
      <c r="B33" s="42">
        <v>2008</v>
      </c>
      <c r="C33" s="42" t="s">
        <v>1460</v>
      </c>
      <c r="D33" s="51">
        <v>1</v>
      </c>
      <c r="E33" s="22"/>
      <c r="F33" s="22"/>
      <c r="G33" s="22"/>
    </row>
    <row r="34" spans="1:7" ht="24" customHeight="1" x14ac:dyDescent="0.25">
      <c r="A34" s="32" t="s">
        <v>1461</v>
      </c>
      <c r="B34" s="42">
        <v>2008</v>
      </c>
      <c r="C34" s="42" t="s">
        <v>1462</v>
      </c>
      <c r="D34" s="34">
        <v>1</v>
      </c>
      <c r="E34" s="22"/>
      <c r="F34" s="22"/>
      <c r="G34" s="22"/>
    </row>
  </sheetData>
  <mergeCells count="2">
    <mergeCell ref="A1:E1"/>
    <mergeCell ref="A2:G2"/>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42"/>
  <sheetViews>
    <sheetView topLeftCell="A46" workbookViewId="0">
      <selection activeCell="A86" sqref="A86:A94"/>
    </sheetView>
  </sheetViews>
  <sheetFormatPr defaultColWidth="17.33203125" defaultRowHeight="15.75" customHeight="1" x14ac:dyDescent="0.25"/>
  <cols>
    <col min="1" max="2" width="8.88671875" customWidth="1"/>
    <col min="3" max="3" width="52.44140625" customWidth="1"/>
    <col min="4" max="10" width="8.88671875" customWidth="1"/>
    <col min="11" max="12" width="10.6640625" customWidth="1"/>
  </cols>
  <sheetData>
    <row r="1" spans="1:12" ht="15.75" customHeight="1" x14ac:dyDescent="0.3">
      <c r="A1" s="2" t="s">
        <v>0</v>
      </c>
      <c r="B1" s="3"/>
      <c r="C1" s="3"/>
      <c r="D1" s="3"/>
      <c r="E1" s="3"/>
      <c r="F1" s="3"/>
      <c r="G1" s="3"/>
      <c r="H1" s="3"/>
      <c r="I1" s="3"/>
      <c r="J1" s="3"/>
      <c r="K1" s="3"/>
      <c r="L1" s="3"/>
    </row>
    <row r="2" spans="1:12" ht="12.75" customHeight="1" x14ac:dyDescent="0.25">
      <c r="A2" s="3"/>
      <c r="B2" s="3"/>
      <c r="C2" s="3"/>
      <c r="D2" s="3"/>
      <c r="E2" s="3"/>
      <c r="F2" s="3"/>
      <c r="G2" s="3"/>
      <c r="H2" s="3"/>
      <c r="I2" s="3"/>
      <c r="J2" s="3"/>
      <c r="K2" s="3"/>
      <c r="L2" s="3"/>
    </row>
    <row r="3" spans="1:12" ht="12.75" customHeight="1" x14ac:dyDescent="0.25">
      <c r="A3" s="281" t="s">
        <v>1</v>
      </c>
      <c r="B3" s="279"/>
      <c r="C3" s="279"/>
      <c r="D3" s="5"/>
      <c r="E3" s="5"/>
      <c r="F3" s="5"/>
      <c r="G3" s="5"/>
      <c r="H3" s="6"/>
      <c r="I3" s="6"/>
      <c r="J3" s="6"/>
      <c r="K3" s="6"/>
      <c r="L3" s="6"/>
    </row>
    <row r="4" spans="1:12" ht="12.75" customHeight="1" x14ac:dyDescent="0.25">
      <c r="A4" s="4"/>
      <c r="B4" s="4"/>
      <c r="C4" s="4"/>
      <c r="D4" s="5"/>
      <c r="E4" s="5"/>
      <c r="F4" s="5"/>
      <c r="G4" s="5"/>
      <c r="H4" s="6"/>
      <c r="I4" s="6"/>
      <c r="J4" s="6"/>
      <c r="K4" s="6"/>
      <c r="L4" s="6"/>
    </row>
    <row r="5" spans="1:12" ht="12.75" customHeight="1" x14ac:dyDescent="0.25">
      <c r="A5" s="280" t="str">
        <f>'1.0 NatGenRes'!A2:K2</f>
        <v>1.0 Are there general restrictions on naturalization of all or 
certain classes of foreigners? (Individual equality dimension)</v>
      </c>
      <c r="B5" s="277"/>
      <c r="C5" s="277"/>
      <c r="D5" s="277"/>
      <c r="E5" s="277"/>
      <c r="F5" s="277"/>
      <c r="G5" s="277"/>
      <c r="H5" s="277"/>
      <c r="I5" s="277"/>
      <c r="J5" s="277"/>
      <c r="K5" s="277"/>
      <c r="L5" s="6"/>
    </row>
    <row r="6" spans="1:12" ht="12.75" customHeight="1" x14ac:dyDescent="0.25">
      <c r="A6" s="276" t="str">
        <f>'1.1 Nat#Y'!A2:J2</f>
        <v>1.1 Number of years of residence before naturalization can be requested (Individual equality dimension)</v>
      </c>
      <c r="B6" s="277"/>
      <c r="C6" s="277"/>
      <c r="D6" s="277"/>
      <c r="E6" s="277"/>
      <c r="F6" s="277"/>
      <c r="G6" s="277"/>
      <c r="H6" s="277"/>
      <c r="I6" s="7"/>
      <c r="J6" s="7"/>
      <c r="K6" s="8"/>
    </row>
    <row r="7" spans="1:12" ht="12.75" customHeight="1" x14ac:dyDescent="0.25">
      <c r="A7" s="276" t="str">
        <f>'1.2 NatSSD'!A2</f>
        <v>1.2 Welfare and social security dependence as an obstacle to naturalization (individual equality dimension)</v>
      </c>
      <c r="B7" s="277"/>
      <c r="C7" s="277"/>
      <c r="D7" s="277"/>
      <c r="E7" s="277"/>
      <c r="F7" s="277"/>
      <c r="G7" s="277"/>
      <c r="H7" s="277"/>
      <c r="I7" s="7"/>
      <c r="J7" s="7"/>
      <c r="K7" s="8"/>
    </row>
    <row r="8" spans="1:12" ht="12.75" customHeight="1" x14ac:dyDescent="0.25">
      <c r="A8" s="276" t="str">
        <f>'1.3 Nat2G'!A2</f>
        <v>1.3 Automatic attribution or facilitated naturalization for the second generation (individual equality dimension)</v>
      </c>
      <c r="B8" s="277"/>
      <c r="C8" s="277"/>
      <c r="D8" s="277"/>
      <c r="E8" s="277"/>
      <c r="F8" s="277"/>
      <c r="G8" s="277"/>
      <c r="H8" s="277"/>
      <c r="I8" s="7"/>
      <c r="J8" s="7"/>
      <c r="K8" s="8"/>
    </row>
    <row r="9" spans="1:12" ht="12.75" customHeight="1" x14ac:dyDescent="0.25">
      <c r="A9" s="276" t="str">
        <f>'1.4 NatDual'!A2</f>
        <v>1.4 Allowance of dual nationality for first generation immigrants (cultural difference dimension)</v>
      </c>
      <c r="B9" s="277"/>
      <c r="C9" s="277"/>
      <c r="D9" s="277"/>
      <c r="E9" s="8"/>
      <c r="F9" s="8"/>
      <c r="G9" s="8"/>
      <c r="H9" s="8"/>
      <c r="I9" s="8"/>
      <c r="J9" s="8"/>
      <c r="K9" s="8"/>
    </row>
    <row r="10" spans="1:12" ht="12.75" customHeight="1" x14ac:dyDescent="0.25">
      <c r="A10" s="276" t="str">
        <f>'1.5 NatCultReq'!A2</f>
        <v>1.5 Cultural requirements for naturalization (Cultural difference dimension)</v>
      </c>
      <c r="B10" s="277"/>
      <c r="C10" s="277"/>
      <c r="D10" s="277"/>
      <c r="E10" s="277"/>
      <c r="F10" s="7"/>
      <c r="G10" s="7"/>
      <c r="H10" s="7"/>
      <c r="I10" s="7"/>
      <c r="J10" s="7"/>
      <c r="K10" s="8"/>
      <c r="L10" s="3"/>
    </row>
    <row r="11" spans="1:12" ht="13.5" customHeight="1" x14ac:dyDescent="0.25">
      <c r="A11" s="9"/>
      <c r="B11" s="3"/>
      <c r="C11" s="3"/>
      <c r="D11" s="3"/>
      <c r="E11" s="3"/>
      <c r="F11" s="3"/>
      <c r="G11" s="3"/>
      <c r="H11" s="3"/>
      <c r="I11" s="3"/>
      <c r="J11" s="3"/>
      <c r="K11" s="3"/>
    </row>
    <row r="12" spans="1:12" ht="13.5" customHeight="1" x14ac:dyDescent="0.25">
      <c r="A12" s="278" t="s">
        <v>2</v>
      </c>
      <c r="B12" s="279"/>
      <c r="C12" s="279"/>
      <c r="D12" s="279"/>
      <c r="E12" s="10"/>
      <c r="F12" s="10"/>
      <c r="G12" s="10"/>
      <c r="H12" s="10"/>
      <c r="I12" s="10"/>
      <c r="J12" s="10"/>
      <c r="K12" s="10"/>
    </row>
    <row r="13" spans="1:12" ht="12.75" customHeight="1" x14ac:dyDescent="0.25">
      <c r="A13" s="11"/>
      <c r="B13" s="11"/>
      <c r="C13" s="11"/>
      <c r="D13" s="11"/>
      <c r="E13" s="12"/>
      <c r="F13" s="12"/>
      <c r="G13" s="12"/>
      <c r="H13" s="12"/>
      <c r="I13" s="12"/>
      <c r="J13" s="12"/>
      <c r="K13" s="12"/>
    </row>
    <row r="14" spans="1:12" ht="12.75" customHeight="1" x14ac:dyDescent="0.25">
      <c r="A14" s="276" t="str">
        <f>'2.1 ExCrimConS'!A2</f>
        <v>2.1 Years/months of criminal conviction leading to expulsion of short term residents (individual equality dimension)</v>
      </c>
      <c r="B14" s="277"/>
      <c r="C14" s="277"/>
      <c r="D14" s="277"/>
      <c r="E14" s="277"/>
      <c r="F14" s="277"/>
      <c r="G14" s="277"/>
      <c r="H14" s="277"/>
      <c r="I14" s="277"/>
      <c r="J14" s="11"/>
      <c r="K14" s="13"/>
    </row>
    <row r="15" spans="1:12" ht="12.75" customHeight="1" x14ac:dyDescent="0.25">
      <c r="A15" s="276" t="str">
        <f>'2.2 ExCrimConL'!A2</f>
        <v>2.2 Years/months of criminal conviction leading to expulsion of long term residents (individual equality dimension)</v>
      </c>
      <c r="B15" s="277"/>
      <c r="C15" s="277"/>
      <c r="D15" s="277"/>
      <c r="E15" s="277"/>
      <c r="F15" s="277"/>
      <c r="G15" s="277"/>
      <c r="H15" s="277"/>
      <c r="I15" s="277"/>
      <c r="J15" s="277"/>
      <c r="K15" s="13"/>
    </row>
    <row r="16" spans="1:12" ht="12.75" customHeight="1" x14ac:dyDescent="0.25">
      <c r="A16" s="276" t="str">
        <f>'2.3 ExSoc'!A2</f>
        <v>2.3 Possibility of expulsion of immigrants socialized or born in the country (individual equality dimension)</v>
      </c>
      <c r="B16" s="277"/>
      <c r="C16" s="277"/>
      <c r="D16" s="277"/>
      <c r="E16" s="277"/>
      <c r="F16" s="277"/>
      <c r="G16" s="277"/>
      <c r="H16" s="277"/>
      <c r="I16" s="277"/>
      <c r="J16" s="277"/>
      <c r="K16" s="13"/>
    </row>
    <row r="17" spans="1:12" ht="12.75" customHeight="1" x14ac:dyDescent="0.25">
      <c r="A17" s="276" t="str">
        <f>'2.4 ExSSD'!A2</f>
        <v>2.4 Welfare dependence as reason for expulsion (individual equality dimension)</v>
      </c>
      <c r="B17" s="277"/>
      <c r="C17" s="277"/>
      <c r="D17" s="277"/>
      <c r="E17" s="277"/>
      <c r="F17" s="11"/>
      <c r="G17" s="11"/>
      <c r="H17" s="11"/>
      <c r="I17" s="11"/>
      <c r="J17" s="11"/>
      <c r="K17" s="13"/>
    </row>
    <row r="18" spans="1:12" ht="12.75" customHeight="1" x14ac:dyDescent="0.25">
      <c r="A18" s="13"/>
      <c r="B18" s="13"/>
      <c r="C18" s="13"/>
      <c r="D18" s="13"/>
      <c r="E18" s="13"/>
      <c r="F18" s="13"/>
      <c r="G18" s="13"/>
      <c r="H18" s="13"/>
      <c r="I18" s="13"/>
      <c r="J18" s="13"/>
      <c r="K18" s="13"/>
    </row>
    <row r="19" spans="1:12" ht="12.75" customHeight="1" x14ac:dyDescent="0.25">
      <c r="A19" s="278" t="s">
        <v>3</v>
      </c>
      <c r="B19" s="279"/>
      <c r="C19" s="279"/>
      <c r="D19" s="10"/>
      <c r="E19" s="10"/>
      <c r="F19" s="10"/>
      <c r="G19" s="10"/>
      <c r="H19" s="10"/>
      <c r="I19" s="10"/>
      <c r="J19" s="10"/>
      <c r="K19" s="10"/>
    </row>
    <row r="20" spans="1:12" ht="12.75" customHeight="1" x14ac:dyDescent="0.25">
      <c r="A20" s="11"/>
      <c r="B20" s="11"/>
      <c r="C20" s="11"/>
      <c r="D20" s="12"/>
      <c r="E20" s="12"/>
      <c r="F20" s="12"/>
      <c r="G20" s="12"/>
      <c r="H20" s="12"/>
      <c r="I20" s="12"/>
      <c r="J20" s="12"/>
      <c r="K20" s="12"/>
    </row>
    <row r="21" spans="1:12" ht="12.75" customHeight="1" x14ac:dyDescent="0.25">
      <c r="A21" s="283" t="str">
        <f>'3.0 FamReGenRes'!A2</f>
        <v>3.0 General Restrictions on family reunification</v>
      </c>
      <c r="B21" s="277"/>
      <c r="C21" s="277"/>
      <c r="D21" s="277"/>
      <c r="E21" s="284"/>
      <c r="F21" s="279"/>
      <c r="G21" s="279"/>
      <c r="H21" s="279"/>
      <c r="I21" s="284"/>
      <c r="J21" s="279"/>
      <c r="K21" s="279"/>
      <c r="L21" s="279"/>
    </row>
    <row r="22" spans="1:12" ht="12.75" customHeight="1" x14ac:dyDescent="0.25">
      <c r="A22" s="282" t="s">
        <v>4</v>
      </c>
      <c r="B22" s="279"/>
      <c r="C22" s="279"/>
      <c r="D22" s="279"/>
      <c r="E22" s="279"/>
      <c r="F22" s="279"/>
      <c r="G22" s="11"/>
      <c r="H22" s="11"/>
      <c r="I22" s="11"/>
      <c r="J22" s="11"/>
      <c r="K22" s="13"/>
    </row>
    <row r="23" spans="1:12" ht="12.75" customHeight="1" x14ac:dyDescent="0.25">
      <c r="A23" s="282" t="s">
        <v>5</v>
      </c>
      <c r="B23" s="279"/>
      <c r="C23" s="279"/>
      <c r="D23" s="279"/>
      <c r="E23" s="279"/>
      <c r="F23" s="279"/>
      <c r="G23" s="11"/>
      <c r="H23" s="11"/>
      <c r="I23" s="11"/>
      <c r="J23" s="11"/>
      <c r="K23" s="13"/>
    </row>
    <row r="24" spans="1:12" ht="12.75" customHeight="1" x14ac:dyDescent="0.25">
      <c r="A24" s="282" t="s">
        <v>6</v>
      </c>
      <c r="B24" s="279"/>
      <c r="C24" s="279"/>
      <c r="D24" s="279"/>
      <c r="E24" s="279"/>
      <c r="F24" s="279"/>
      <c r="G24" s="279"/>
      <c r="H24" s="279"/>
      <c r="I24" s="279"/>
      <c r="J24" s="11"/>
      <c r="K24" s="13"/>
    </row>
    <row r="25" spans="1:12" ht="12.75" customHeight="1" x14ac:dyDescent="0.25">
      <c r="A25" s="282" t="s">
        <v>7</v>
      </c>
      <c r="B25" s="279"/>
      <c r="C25" s="279"/>
      <c r="D25" s="279"/>
      <c r="E25" s="279"/>
      <c r="F25" s="279"/>
      <c r="G25" s="13"/>
      <c r="H25" s="13"/>
      <c r="I25" s="13"/>
      <c r="J25" s="13"/>
      <c r="K25" s="13"/>
    </row>
    <row r="26" spans="1:12" ht="12.75" customHeight="1" x14ac:dyDescent="0.25">
      <c r="A26" s="13"/>
      <c r="B26" s="13"/>
      <c r="C26" s="13"/>
      <c r="D26" s="13"/>
      <c r="E26" s="13"/>
      <c r="F26" s="13"/>
      <c r="G26" s="13"/>
      <c r="H26" s="13"/>
      <c r="I26" s="13"/>
      <c r="J26" s="13"/>
      <c r="K26" s="13"/>
    </row>
    <row r="27" spans="1:12" ht="12.75" customHeight="1" x14ac:dyDescent="0.25">
      <c r="A27" s="278" t="s">
        <v>8</v>
      </c>
      <c r="B27" s="279"/>
      <c r="C27" s="279"/>
      <c r="D27" s="279"/>
      <c r="E27" s="10"/>
      <c r="F27" s="10"/>
      <c r="G27" s="10"/>
      <c r="H27" s="10"/>
      <c r="I27" s="10"/>
      <c r="J27" s="10"/>
      <c r="K27" s="10"/>
    </row>
    <row r="28" spans="1:12" ht="12.75" customHeight="1" x14ac:dyDescent="0.25">
      <c r="A28" s="11"/>
      <c r="B28" s="11"/>
      <c r="C28" s="11"/>
      <c r="D28" s="11"/>
      <c r="E28" s="11"/>
      <c r="F28" s="11"/>
      <c r="G28" s="11"/>
      <c r="H28" s="11"/>
      <c r="I28" s="11"/>
      <c r="J28" s="11"/>
      <c r="K28" s="13"/>
    </row>
    <row r="29" spans="1:12" ht="12.75" customHeight="1" x14ac:dyDescent="0.25">
      <c r="A29" s="282" t="s">
        <v>9</v>
      </c>
      <c r="B29" s="279"/>
      <c r="C29" s="279"/>
      <c r="D29" s="279"/>
      <c r="E29" s="279"/>
      <c r="F29" s="279"/>
      <c r="G29" s="279"/>
      <c r="H29" s="11"/>
      <c r="I29" s="11"/>
      <c r="J29" s="11"/>
      <c r="K29" s="13"/>
    </row>
    <row r="30" spans="1:12" ht="12.75" customHeight="1" x14ac:dyDescent="0.25">
      <c r="A30" s="282" t="s">
        <v>10</v>
      </c>
      <c r="B30" s="279"/>
      <c r="C30" s="279"/>
      <c r="D30" s="279"/>
      <c r="E30" s="279"/>
      <c r="F30" s="279"/>
      <c r="G30" s="279"/>
      <c r="H30" s="13"/>
      <c r="I30" s="13"/>
      <c r="J30" s="13"/>
      <c r="K30" s="13"/>
    </row>
    <row r="31" spans="1:12" ht="12.75" customHeight="1" x14ac:dyDescent="0.25">
      <c r="A31" s="282" t="s">
        <v>11</v>
      </c>
      <c r="B31" s="279"/>
      <c r="C31" s="279"/>
      <c r="D31" s="279"/>
      <c r="E31" s="279"/>
      <c r="F31" s="279"/>
      <c r="G31" s="279"/>
      <c r="H31" s="13"/>
      <c r="I31" s="13"/>
      <c r="J31" s="13"/>
      <c r="K31" s="13"/>
    </row>
    <row r="32" spans="1:12" ht="12.75" customHeight="1" x14ac:dyDescent="0.25">
      <c r="A32" s="282" t="s">
        <v>12</v>
      </c>
      <c r="B32" s="279"/>
      <c r="C32" s="279"/>
      <c r="D32" s="279"/>
      <c r="E32" s="279"/>
      <c r="F32" s="279"/>
      <c r="G32" s="11"/>
      <c r="H32" s="11"/>
      <c r="I32" s="11"/>
      <c r="J32" s="11"/>
      <c r="K32" s="13"/>
    </row>
    <row r="33" spans="1:12" ht="12.75" customHeight="1" x14ac:dyDescent="0.25">
      <c r="A33" s="15"/>
      <c r="B33" s="13"/>
      <c r="C33" s="13"/>
      <c r="D33" s="13"/>
      <c r="E33" s="13"/>
      <c r="F33" s="13"/>
      <c r="G33" s="13"/>
      <c r="H33" s="13"/>
      <c r="I33" s="13"/>
      <c r="J33" s="13"/>
      <c r="K33" s="13"/>
    </row>
    <row r="34" spans="1:12" ht="12.75" customHeight="1" x14ac:dyDescent="0.25">
      <c r="A34" s="278" t="s">
        <v>13</v>
      </c>
      <c r="B34" s="279"/>
      <c r="C34" s="279"/>
      <c r="D34" s="279"/>
      <c r="E34" s="279"/>
      <c r="F34" s="279"/>
      <c r="G34" s="10"/>
      <c r="H34" s="10"/>
      <c r="I34" s="10"/>
      <c r="J34" s="10"/>
      <c r="K34" s="10"/>
    </row>
    <row r="35" spans="1:12" ht="12.75" customHeight="1" x14ac:dyDescent="0.25">
      <c r="A35" s="15"/>
      <c r="B35" s="15"/>
      <c r="C35" s="15"/>
      <c r="D35" s="15"/>
      <c r="E35" s="15"/>
      <c r="F35" s="15"/>
      <c r="G35" s="12"/>
      <c r="H35" s="12"/>
      <c r="I35" s="12"/>
      <c r="J35" s="12"/>
      <c r="K35" s="12"/>
    </row>
    <row r="36" spans="1:12" ht="12.75" customHeight="1" x14ac:dyDescent="0.25">
      <c r="A36" s="282" t="s">
        <v>14</v>
      </c>
      <c r="B36" s="279"/>
      <c r="C36" s="279"/>
      <c r="D36" s="279"/>
      <c r="E36" s="279"/>
      <c r="F36" s="279"/>
      <c r="G36" s="279"/>
      <c r="H36" s="11"/>
      <c r="I36" s="11"/>
      <c r="J36" s="11"/>
      <c r="K36" s="13"/>
    </row>
    <row r="37" spans="1:12" ht="12.75" customHeight="1" x14ac:dyDescent="0.25">
      <c r="A37" s="282" t="s">
        <v>15</v>
      </c>
      <c r="B37" s="279"/>
      <c r="C37" s="279"/>
      <c r="D37" s="279"/>
      <c r="E37" s="279"/>
      <c r="F37" s="279"/>
      <c r="G37" s="279"/>
      <c r="H37" s="11"/>
      <c r="I37" s="11"/>
      <c r="J37" s="11"/>
      <c r="K37" s="13"/>
    </row>
    <row r="38" spans="1:12" ht="12.75" customHeight="1" x14ac:dyDescent="0.25">
      <c r="A38" s="282" t="s">
        <v>16</v>
      </c>
      <c r="B38" s="279"/>
      <c r="C38" s="279"/>
      <c r="D38" s="11"/>
      <c r="E38" s="11"/>
      <c r="F38" s="11"/>
      <c r="G38" s="11"/>
      <c r="H38" s="11"/>
      <c r="I38" s="11"/>
      <c r="J38" s="11"/>
      <c r="K38" s="13"/>
      <c r="L38" s="13"/>
    </row>
    <row r="39" spans="1:12" ht="12.75" customHeight="1" x14ac:dyDescent="0.25">
      <c r="A39" s="282" t="s">
        <v>17</v>
      </c>
      <c r="B39" s="279"/>
      <c r="C39" s="279"/>
      <c r="D39" s="279"/>
      <c r="E39" s="279"/>
      <c r="F39" s="279"/>
      <c r="G39" s="279"/>
      <c r="H39" s="13"/>
      <c r="I39" s="13"/>
      <c r="J39" s="13"/>
      <c r="K39" s="13"/>
    </row>
    <row r="40" spans="1:12" ht="12.75" customHeight="1" x14ac:dyDescent="0.25">
      <c r="A40" s="15"/>
      <c r="B40" s="13"/>
      <c r="C40" s="13"/>
      <c r="D40" s="13"/>
      <c r="E40" s="13"/>
      <c r="F40" s="13"/>
      <c r="G40" s="13"/>
      <c r="H40" s="13"/>
      <c r="I40" s="13"/>
      <c r="J40" s="13"/>
      <c r="K40" s="13"/>
    </row>
    <row r="41" spans="1:12" ht="12.75" customHeight="1" x14ac:dyDescent="0.25">
      <c r="A41" s="278" t="s">
        <v>18</v>
      </c>
      <c r="B41" s="279"/>
      <c r="C41" s="279"/>
      <c r="D41" s="279"/>
      <c r="E41" s="10"/>
      <c r="F41" s="10"/>
      <c r="G41" s="10"/>
      <c r="H41" s="10"/>
      <c r="I41" s="10"/>
      <c r="J41" s="10"/>
      <c r="K41" s="10"/>
    </row>
    <row r="42" spans="1:12" ht="12.75" customHeight="1" x14ac:dyDescent="0.25">
      <c r="A42" s="13"/>
      <c r="B42" s="13"/>
      <c r="C42" s="13"/>
      <c r="D42" s="13"/>
      <c r="E42" s="13"/>
      <c r="F42" s="13"/>
      <c r="G42" s="13"/>
      <c r="H42" s="13"/>
      <c r="I42" s="13"/>
      <c r="J42" s="13"/>
      <c r="K42" s="13"/>
    </row>
    <row r="43" spans="1:12" ht="12.75" customHeight="1" x14ac:dyDescent="0.25">
      <c r="A43" s="283" t="str">
        <f>'6.0 RestrVot'!A2</f>
        <v>6.0 Restrictions on voting rights of naturalized citizens (individual rights dimension)</v>
      </c>
      <c r="B43" s="277"/>
      <c r="C43" s="277"/>
      <c r="D43" s="13"/>
      <c r="E43" s="13"/>
      <c r="F43" s="13"/>
      <c r="G43" s="13"/>
      <c r="H43" s="13"/>
      <c r="I43" s="13"/>
      <c r="J43" s="13"/>
      <c r="K43" s="13"/>
    </row>
    <row r="44" spans="1:12" ht="12.75" customHeight="1" x14ac:dyDescent="0.25">
      <c r="A44" s="282" t="s">
        <v>19</v>
      </c>
      <c r="B44" s="279"/>
      <c r="C44" s="279"/>
      <c r="D44" s="279"/>
      <c r="E44" s="12"/>
      <c r="F44" s="12"/>
      <c r="G44" s="12"/>
      <c r="H44" s="12"/>
      <c r="I44" s="12"/>
      <c r="J44" s="12"/>
      <c r="K44" s="12"/>
    </row>
    <row r="45" spans="1:12" ht="12.75" customHeight="1" x14ac:dyDescent="0.25">
      <c r="A45" s="282" t="s">
        <v>20</v>
      </c>
      <c r="B45" s="279"/>
      <c r="C45" s="279"/>
      <c r="D45" s="279"/>
      <c r="E45" s="279"/>
      <c r="F45" s="11"/>
      <c r="G45" s="11"/>
      <c r="H45" s="11"/>
      <c r="I45" s="11"/>
      <c r="J45" s="11"/>
      <c r="K45" s="13"/>
    </row>
    <row r="46" spans="1:12" ht="12.75" customHeight="1" x14ac:dyDescent="0.25">
      <c r="A46" s="282" t="s">
        <v>21</v>
      </c>
      <c r="B46" s="279"/>
      <c r="C46" s="279"/>
      <c r="D46" s="279"/>
      <c r="E46" s="279"/>
      <c r="F46" s="11"/>
      <c r="G46" s="11"/>
      <c r="H46" s="11"/>
      <c r="I46" s="11"/>
      <c r="J46" s="11"/>
      <c r="K46" s="13"/>
    </row>
    <row r="47" spans="1:12" ht="12.75" customHeight="1" x14ac:dyDescent="0.25">
      <c r="A47" s="282" t="s">
        <v>22</v>
      </c>
      <c r="B47" s="279"/>
      <c r="C47" s="279"/>
      <c r="D47" s="279"/>
      <c r="E47" s="279"/>
      <c r="F47" s="279"/>
      <c r="G47" s="13"/>
      <c r="H47" s="13"/>
      <c r="I47" s="13"/>
      <c r="J47" s="13"/>
      <c r="K47" s="13"/>
    </row>
    <row r="48" spans="1:12" ht="12.75" customHeight="1" x14ac:dyDescent="0.25">
      <c r="A48" s="15"/>
      <c r="B48" s="13"/>
      <c r="C48" s="13"/>
      <c r="D48" s="13"/>
      <c r="E48" s="13"/>
      <c r="F48" s="13"/>
      <c r="G48" s="13"/>
      <c r="H48" s="13"/>
      <c r="I48" s="13"/>
      <c r="J48" s="13"/>
      <c r="K48" s="13"/>
    </row>
    <row r="49" spans="1:12" ht="12.75" customHeight="1" x14ac:dyDescent="0.25">
      <c r="A49" s="278" t="s">
        <v>23</v>
      </c>
      <c r="B49" s="279"/>
      <c r="C49" s="279"/>
      <c r="D49" s="279"/>
      <c r="E49" s="279"/>
      <c r="F49" s="10"/>
      <c r="G49" s="10"/>
      <c r="H49" s="10"/>
      <c r="I49" s="10"/>
      <c r="J49" s="10"/>
      <c r="K49" s="10"/>
    </row>
    <row r="50" spans="1:12" ht="12.75" customHeight="1" x14ac:dyDescent="0.25">
      <c r="A50" s="11"/>
      <c r="B50" s="11"/>
      <c r="C50" s="11"/>
      <c r="D50" s="11"/>
      <c r="E50" s="11"/>
      <c r="F50" s="12"/>
      <c r="G50" s="12"/>
      <c r="H50" s="12"/>
      <c r="I50" s="12"/>
      <c r="J50" s="12"/>
      <c r="K50" s="12"/>
    </row>
    <row r="51" spans="1:12" ht="12.75" customHeight="1" x14ac:dyDescent="0.25">
      <c r="A51" s="282" t="s">
        <v>24</v>
      </c>
      <c r="B51" s="279"/>
      <c r="C51" s="279"/>
      <c r="D51" s="279"/>
      <c r="E51" s="279"/>
      <c r="F51" s="279"/>
      <c r="G51" s="279"/>
      <c r="H51" s="279"/>
      <c r="I51" s="11"/>
      <c r="J51" s="11"/>
      <c r="K51" s="13"/>
    </row>
    <row r="52" spans="1:12" ht="12.75" customHeight="1" x14ac:dyDescent="0.25">
      <c r="A52" s="282" t="s">
        <v>25</v>
      </c>
      <c r="B52" s="279"/>
      <c r="C52" s="279"/>
      <c r="D52" s="279"/>
      <c r="E52" s="279"/>
      <c r="F52" s="279"/>
      <c r="G52" s="11"/>
      <c r="H52" s="11"/>
      <c r="I52" s="11"/>
      <c r="J52" s="11"/>
      <c r="K52" s="13"/>
    </row>
    <row r="53" spans="1:12" ht="12.75" customHeight="1" x14ac:dyDescent="0.25">
      <c r="A53" s="282" t="s">
        <v>26</v>
      </c>
      <c r="B53" s="279"/>
      <c r="C53" s="279"/>
      <c r="D53" s="279"/>
      <c r="E53" s="279"/>
      <c r="F53" s="279"/>
      <c r="G53" s="279"/>
      <c r="H53" s="279"/>
      <c r="I53" s="11"/>
      <c r="J53" s="11"/>
      <c r="K53" s="13"/>
    </row>
    <row r="54" spans="1:12" ht="12.75" customHeight="1" x14ac:dyDescent="0.25">
      <c r="A54" s="282" t="s">
        <v>27</v>
      </c>
      <c r="B54" s="279"/>
      <c r="C54" s="279"/>
      <c r="D54" s="279"/>
      <c r="E54" s="279"/>
      <c r="F54" s="279"/>
      <c r="G54" s="279"/>
      <c r="H54" s="279"/>
      <c r="I54" s="11"/>
      <c r="J54" s="11"/>
      <c r="K54" s="13"/>
    </row>
    <row r="55" spans="1:12" ht="12.75" customHeight="1" x14ac:dyDescent="0.25">
      <c r="A55" s="282" t="s">
        <v>28</v>
      </c>
      <c r="B55" s="279"/>
      <c r="C55" s="279"/>
      <c r="D55" s="279"/>
      <c r="E55" s="279"/>
      <c r="F55" s="13"/>
      <c r="G55" s="13"/>
      <c r="H55" s="13"/>
      <c r="I55" s="13"/>
      <c r="J55" s="13"/>
      <c r="K55" s="13"/>
    </row>
    <row r="56" spans="1:12" ht="12.75" customHeight="1" x14ac:dyDescent="0.25">
      <c r="A56" s="282" t="s">
        <v>29</v>
      </c>
      <c r="B56" s="279"/>
      <c r="C56" s="279"/>
      <c r="D56" s="279"/>
      <c r="E56" s="279"/>
      <c r="F56" s="279"/>
      <c r="G56" s="279"/>
      <c r="H56" s="11"/>
      <c r="I56" s="11"/>
      <c r="J56" s="11"/>
      <c r="K56" s="13"/>
    </row>
    <row r="57" spans="1:12" ht="12.75" customHeight="1" x14ac:dyDescent="0.25">
      <c r="A57" s="1" t="s">
        <v>30</v>
      </c>
      <c r="B57" s="13"/>
      <c r="C57" s="13"/>
      <c r="D57" s="13"/>
      <c r="E57" s="13"/>
      <c r="F57" s="13"/>
      <c r="G57" s="13"/>
      <c r="H57" s="13"/>
      <c r="I57" s="13"/>
      <c r="J57" s="13"/>
      <c r="K57" s="13"/>
    </row>
    <row r="58" spans="1:12" ht="12.75" customHeight="1" x14ac:dyDescent="0.25">
      <c r="A58" s="15"/>
      <c r="B58" s="10"/>
      <c r="C58" s="10"/>
      <c r="D58" s="10"/>
      <c r="E58" s="10"/>
      <c r="F58" s="10"/>
      <c r="G58" s="10"/>
      <c r="H58" s="10"/>
      <c r="I58" s="10"/>
      <c r="J58" s="10"/>
      <c r="K58" s="10"/>
    </row>
    <row r="59" spans="1:12" ht="12.75" customHeight="1" x14ac:dyDescent="0.25">
      <c r="A59" s="10" t="s">
        <v>31</v>
      </c>
      <c r="B59" s="11"/>
      <c r="C59" s="11"/>
      <c r="D59" s="11"/>
      <c r="E59" s="11"/>
      <c r="F59" s="12"/>
      <c r="G59" s="12"/>
      <c r="H59" s="12"/>
      <c r="I59" s="12"/>
      <c r="J59" s="12"/>
      <c r="K59" s="12"/>
      <c r="L59" s="13"/>
    </row>
    <row r="60" spans="1:12" ht="12.75" customHeight="1" x14ac:dyDescent="0.25">
      <c r="A60" s="11"/>
      <c r="B60" s="13"/>
      <c r="C60" s="13"/>
      <c r="D60" s="13"/>
      <c r="E60" s="13"/>
      <c r="F60" s="13"/>
      <c r="G60" s="13"/>
      <c r="H60" s="13"/>
      <c r="I60" s="13"/>
      <c r="J60" s="13"/>
      <c r="K60" s="13"/>
    </row>
    <row r="61" spans="1:12" ht="12.75" customHeight="1" x14ac:dyDescent="0.25">
      <c r="A61" s="1" t="s">
        <v>32</v>
      </c>
      <c r="B61" s="13"/>
      <c r="C61" s="13"/>
      <c r="D61" s="13"/>
      <c r="E61" s="13"/>
      <c r="F61" s="11"/>
      <c r="G61" s="11"/>
      <c r="H61" s="11"/>
      <c r="I61" s="11"/>
      <c r="J61" s="11"/>
      <c r="K61" s="13"/>
    </row>
    <row r="62" spans="1:12" ht="12.75" customHeight="1" x14ac:dyDescent="0.25">
      <c r="A62" s="1" t="s">
        <v>33</v>
      </c>
      <c r="B62" s="13"/>
      <c r="C62" s="13"/>
      <c r="D62" s="13"/>
      <c r="E62" s="13"/>
      <c r="F62" s="13"/>
      <c r="G62" s="11"/>
      <c r="H62" s="11"/>
      <c r="I62" s="11"/>
      <c r="J62" s="11"/>
      <c r="K62" s="13"/>
    </row>
    <row r="63" spans="1:12" ht="12.75" customHeight="1" x14ac:dyDescent="0.25">
      <c r="A63" s="1" t="s">
        <v>34</v>
      </c>
      <c r="B63" s="13"/>
      <c r="C63" s="13"/>
      <c r="D63" s="13"/>
      <c r="E63" s="13"/>
      <c r="F63" s="11"/>
      <c r="G63" s="11"/>
      <c r="H63" s="11"/>
      <c r="I63" s="11"/>
      <c r="J63" s="11"/>
      <c r="K63" s="13"/>
    </row>
    <row r="64" spans="1:12" ht="12.75" customHeight="1" x14ac:dyDescent="0.25">
      <c r="A64" s="1" t="s">
        <v>35</v>
      </c>
      <c r="B64" s="13"/>
      <c r="C64" s="13"/>
      <c r="D64" s="13"/>
      <c r="E64" s="13"/>
      <c r="F64" s="13"/>
      <c r="G64" s="11"/>
      <c r="H64" s="11"/>
      <c r="I64" s="11"/>
      <c r="J64" s="11"/>
      <c r="K64" s="13"/>
    </row>
    <row r="65" spans="1:11" ht="12.75" customHeight="1" x14ac:dyDescent="0.25">
      <c r="A65" s="1" t="s">
        <v>36</v>
      </c>
      <c r="B65" s="13"/>
      <c r="C65" s="13"/>
      <c r="D65" s="13"/>
      <c r="E65" s="13"/>
      <c r="F65" s="13"/>
      <c r="G65" s="11"/>
      <c r="H65" s="11"/>
      <c r="I65" s="11"/>
      <c r="J65" s="11"/>
      <c r="K65" s="13"/>
    </row>
    <row r="66" spans="1:11" ht="12.75" customHeight="1" x14ac:dyDescent="0.25">
      <c r="A66" s="1" t="s">
        <v>37</v>
      </c>
      <c r="B66" s="13"/>
      <c r="C66" s="13"/>
      <c r="D66" s="13"/>
      <c r="E66" s="13"/>
      <c r="F66" s="13"/>
      <c r="G66" s="13"/>
      <c r="H66" s="11"/>
      <c r="I66" s="11"/>
      <c r="J66" s="11"/>
      <c r="K66" s="13"/>
    </row>
    <row r="67" spans="1:11" ht="12.75" customHeight="1" x14ac:dyDescent="0.25">
      <c r="A67" s="1" t="s">
        <v>38</v>
      </c>
      <c r="B67" s="13"/>
      <c r="C67" s="13"/>
      <c r="D67" s="13"/>
      <c r="E67" s="13"/>
      <c r="F67" s="13"/>
      <c r="G67" s="13"/>
      <c r="H67" s="11"/>
      <c r="I67" s="11"/>
      <c r="J67" s="11"/>
      <c r="K67" s="13"/>
    </row>
    <row r="68" spans="1:11" ht="12.75" customHeight="1" x14ac:dyDescent="0.25">
      <c r="A68" s="1" t="s">
        <v>39</v>
      </c>
      <c r="B68" s="13"/>
      <c r="C68" s="13"/>
      <c r="D68" s="13"/>
      <c r="E68" s="13"/>
      <c r="F68" s="13"/>
      <c r="G68" s="13"/>
      <c r="H68" s="13"/>
      <c r="I68" s="13"/>
      <c r="J68" s="13"/>
      <c r="K68" s="13"/>
    </row>
    <row r="69" spans="1:11" ht="12.75" customHeight="1" x14ac:dyDescent="0.25">
      <c r="A69" s="1" t="s">
        <v>40</v>
      </c>
      <c r="B69" s="13"/>
      <c r="C69" s="13"/>
      <c r="D69" s="13"/>
      <c r="E69" s="11"/>
      <c r="F69" s="11"/>
      <c r="G69" s="11"/>
      <c r="H69" s="11"/>
      <c r="I69" s="11"/>
      <c r="J69" s="11"/>
      <c r="K69" s="13"/>
    </row>
    <row r="70" spans="1:11" ht="12.75" customHeight="1" x14ac:dyDescent="0.25">
      <c r="A70" s="1" t="s">
        <v>41</v>
      </c>
      <c r="B70" s="11"/>
      <c r="C70" s="11"/>
      <c r="D70" s="11"/>
      <c r="E70" s="13"/>
      <c r="F70" s="13"/>
      <c r="G70" s="13"/>
      <c r="H70" s="13"/>
      <c r="I70" s="13"/>
      <c r="J70" s="13"/>
      <c r="K70" s="13"/>
    </row>
    <row r="71" spans="1:11" ht="12.75" customHeight="1" x14ac:dyDescent="0.25">
      <c r="A71" s="13"/>
      <c r="B71" s="13"/>
      <c r="C71" s="13"/>
      <c r="D71" s="13"/>
      <c r="E71" s="13"/>
      <c r="F71" s="13"/>
      <c r="G71" s="13"/>
      <c r="H71" s="13"/>
      <c r="I71" s="13"/>
      <c r="J71" s="13"/>
      <c r="K71" s="13"/>
    </row>
    <row r="72" spans="1:11" ht="12.75" customHeight="1" x14ac:dyDescent="0.25">
      <c r="A72" s="15"/>
      <c r="B72" s="10"/>
      <c r="C72" s="10"/>
      <c r="D72" s="10"/>
      <c r="E72" s="10"/>
      <c r="F72" s="10"/>
      <c r="G72" s="10"/>
      <c r="H72" s="10"/>
      <c r="I72" s="10"/>
      <c r="J72" s="10"/>
      <c r="K72" s="10"/>
    </row>
    <row r="73" spans="1:11" ht="12.75" customHeight="1" x14ac:dyDescent="0.25">
      <c r="A73" s="10" t="s">
        <v>4193</v>
      </c>
      <c r="B73" s="10"/>
      <c r="C73" s="11"/>
      <c r="D73" s="11"/>
      <c r="E73" s="11"/>
      <c r="F73" s="11"/>
      <c r="G73" s="11"/>
      <c r="H73" s="11"/>
      <c r="I73" s="11"/>
      <c r="J73" s="11"/>
      <c r="K73" s="13"/>
    </row>
    <row r="74" spans="1:11" ht="12.75" customHeight="1" x14ac:dyDescent="0.25">
      <c r="A74" s="16"/>
      <c r="B74" s="13"/>
      <c r="C74" s="13"/>
      <c r="D74" s="13"/>
      <c r="E74" s="11"/>
      <c r="F74" s="11"/>
      <c r="G74" s="11"/>
      <c r="H74" s="11"/>
      <c r="I74" s="11"/>
      <c r="J74" s="11"/>
      <c r="K74" s="13"/>
    </row>
    <row r="75" spans="1:11" ht="12.75" customHeight="1" x14ac:dyDescent="0.25">
      <c r="A75" s="192" t="s">
        <v>4194</v>
      </c>
      <c r="B75" s="193"/>
      <c r="C75" s="193"/>
      <c r="D75" s="193"/>
      <c r="E75" s="11"/>
      <c r="F75" s="11"/>
      <c r="G75" s="11"/>
      <c r="H75" s="11"/>
      <c r="I75" s="11"/>
      <c r="J75" s="11"/>
      <c r="K75" s="13"/>
    </row>
    <row r="76" spans="1:11" ht="12.75" customHeight="1" x14ac:dyDescent="0.25">
      <c r="A76" s="192" t="s">
        <v>4195</v>
      </c>
      <c r="B76" s="193"/>
      <c r="C76" s="193"/>
      <c r="D76" s="193"/>
      <c r="E76" s="11"/>
      <c r="F76" s="11"/>
      <c r="G76" s="11"/>
      <c r="H76" s="11"/>
      <c r="I76" s="11"/>
      <c r="J76" s="11"/>
      <c r="K76" s="13"/>
    </row>
    <row r="77" spans="1:11" ht="12.75" customHeight="1" x14ac:dyDescent="0.25">
      <c r="A77" s="194" t="s">
        <v>4196</v>
      </c>
      <c r="B77" s="193"/>
      <c r="C77" s="193"/>
      <c r="D77" s="193"/>
      <c r="E77" s="11"/>
      <c r="F77" s="11"/>
      <c r="G77" s="11"/>
      <c r="H77" s="11"/>
      <c r="I77" s="11"/>
      <c r="J77" s="11"/>
      <c r="K77" s="13"/>
    </row>
    <row r="78" spans="1:11" ht="12.75" customHeight="1" x14ac:dyDescent="0.25">
      <c r="A78" s="194" t="s">
        <v>4197</v>
      </c>
      <c r="B78" s="193"/>
      <c r="C78" s="193"/>
      <c r="D78" s="193"/>
      <c r="E78" s="11"/>
      <c r="F78" s="11"/>
      <c r="G78" s="11"/>
      <c r="H78" s="11"/>
      <c r="I78" s="11"/>
      <c r="J78" s="11"/>
      <c r="K78" s="13"/>
    </row>
    <row r="79" spans="1:11" ht="12.75" customHeight="1" x14ac:dyDescent="0.25">
      <c r="A79" s="194" t="s">
        <v>4198</v>
      </c>
      <c r="B79" s="193"/>
      <c r="C79" s="193"/>
      <c r="D79" s="193"/>
      <c r="E79" s="11"/>
      <c r="F79" s="11"/>
      <c r="G79" s="11"/>
      <c r="H79" s="11"/>
      <c r="I79" s="11"/>
      <c r="J79" s="11"/>
      <c r="K79" s="13"/>
    </row>
    <row r="80" spans="1:11" ht="12.75" customHeight="1" x14ac:dyDescent="0.25">
      <c r="A80" s="194" t="s">
        <v>4199</v>
      </c>
      <c r="B80" s="193"/>
      <c r="C80" s="193"/>
      <c r="D80" s="193"/>
      <c r="E80" s="11"/>
      <c r="F80" s="11"/>
      <c r="G80" s="11"/>
      <c r="H80" s="11"/>
      <c r="I80" s="11"/>
      <c r="J80" s="11"/>
      <c r="K80" s="13"/>
    </row>
    <row r="81" spans="1:11" ht="12.75" customHeight="1" x14ac:dyDescent="0.25">
      <c r="A81" s="194" t="s">
        <v>4200</v>
      </c>
      <c r="B81" s="193"/>
      <c r="C81" s="193"/>
      <c r="D81" s="193"/>
      <c r="E81" s="11"/>
      <c r="F81" s="11"/>
      <c r="G81" s="11"/>
      <c r="H81" s="11"/>
      <c r="I81" s="11"/>
      <c r="J81" s="11"/>
      <c r="K81" s="13"/>
    </row>
    <row r="82" spans="1:11" ht="12.75" customHeight="1" x14ac:dyDescent="0.25">
      <c r="A82" s="194" t="s">
        <v>4201</v>
      </c>
      <c r="B82" s="193"/>
      <c r="C82" s="193"/>
      <c r="D82" s="193"/>
      <c r="E82" s="11"/>
      <c r="F82" s="11"/>
      <c r="G82" s="11"/>
      <c r="H82" s="11"/>
      <c r="I82" s="11"/>
      <c r="J82" s="11"/>
      <c r="K82" s="13"/>
    </row>
    <row r="83" spans="1:11" ht="12.75" customHeight="1" x14ac:dyDescent="0.25">
      <c r="A83" s="194" t="s">
        <v>4202</v>
      </c>
      <c r="B83" s="193"/>
      <c r="C83" s="193"/>
      <c r="D83" s="193"/>
      <c r="E83" s="11"/>
      <c r="F83" s="11"/>
      <c r="G83" s="11"/>
      <c r="H83" s="11"/>
      <c r="I83" s="11"/>
      <c r="J83" s="11"/>
      <c r="K83" s="13"/>
    </row>
    <row r="84" spans="1:11" ht="12.75" customHeight="1" x14ac:dyDescent="0.25">
      <c r="A84" s="194" t="s">
        <v>4203</v>
      </c>
      <c r="B84" s="193"/>
      <c r="C84" s="193"/>
      <c r="D84" s="193"/>
      <c r="E84" s="13"/>
      <c r="F84" s="13"/>
      <c r="G84" s="13"/>
      <c r="H84" s="13"/>
      <c r="I84" s="13"/>
      <c r="J84" s="13"/>
      <c r="K84" s="13"/>
    </row>
    <row r="85" spans="1:11" ht="12.75" customHeight="1" x14ac:dyDescent="0.25">
      <c r="A85" s="13"/>
      <c r="B85" s="11"/>
      <c r="C85" s="11"/>
      <c r="D85" s="11"/>
      <c r="E85" s="11"/>
      <c r="F85" s="11"/>
      <c r="G85" s="11"/>
      <c r="H85" s="11"/>
      <c r="I85" s="11"/>
      <c r="J85" s="11"/>
      <c r="K85" s="13"/>
    </row>
    <row r="86" spans="1:11" ht="12.75" customHeight="1" x14ac:dyDescent="0.25">
      <c r="A86" s="195"/>
      <c r="B86" s="11"/>
      <c r="C86" s="11"/>
      <c r="D86" s="11"/>
      <c r="E86" s="11"/>
      <c r="F86" s="11"/>
      <c r="G86" s="11"/>
      <c r="H86" s="11"/>
      <c r="I86" s="11"/>
      <c r="J86" s="11"/>
      <c r="K86" s="13"/>
    </row>
    <row r="87" spans="1:11" ht="12.75" customHeight="1" x14ac:dyDescent="0.25">
      <c r="A87" s="196"/>
      <c r="B87" s="11"/>
      <c r="C87" s="11"/>
      <c r="D87" s="11"/>
      <c r="E87" s="11"/>
      <c r="F87" s="11"/>
      <c r="G87" s="11"/>
      <c r="H87" s="11"/>
      <c r="I87" s="11"/>
      <c r="J87" s="11"/>
      <c r="K87" s="13"/>
    </row>
    <row r="88" spans="1:11" ht="12.75" customHeight="1" x14ac:dyDescent="0.25">
      <c r="A88" s="196"/>
      <c r="B88" s="11"/>
      <c r="C88" s="11"/>
      <c r="D88" s="11"/>
      <c r="E88" s="11"/>
      <c r="F88" s="11"/>
      <c r="G88" s="11"/>
      <c r="H88" s="11"/>
      <c r="I88" s="11"/>
      <c r="J88" s="11"/>
      <c r="K88" s="13"/>
    </row>
    <row r="89" spans="1:11" ht="12.75" customHeight="1" x14ac:dyDescent="0.25">
      <c r="A89" s="196"/>
      <c r="B89" s="11"/>
      <c r="C89" s="11"/>
      <c r="D89" s="11"/>
      <c r="E89" s="11"/>
      <c r="F89" s="11"/>
      <c r="G89" s="11"/>
      <c r="H89" s="11"/>
      <c r="I89" s="11"/>
      <c r="J89" s="11"/>
      <c r="K89" s="13"/>
    </row>
    <row r="90" spans="1:11" ht="12.75" customHeight="1" x14ac:dyDescent="0.25">
      <c r="A90" s="196"/>
      <c r="B90" s="11"/>
      <c r="C90" s="11"/>
      <c r="D90" s="11"/>
      <c r="E90" s="11"/>
      <c r="F90" s="11"/>
      <c r="G90" s="11"/>
      <c r="H90" s="11"/>
      <c r="I90" s="11"/>
      <c r="J90" s="11"/>
      <c r="K90" s="13"/>
    </row>
    <row r="91" spans="1:11" ht="12.75" customHeight="1" x14ac:dyDescent="0.25">
      <c r="A91" s="196"/>
      <c r="B91" s="11"/>
      <c r="C91" s="11"/>
      <c r="D91" s="11"/>
      <c r="E91" s="11"/>
      <c r="F91" s="11"/>
      <c r="G91" s="11"/>
      <c r="H91" s="11"/>
      <c r="I91" s="11"/>
      <c r="J91" s="11"/>
      <c r="K91" s="13"/>
    </row>
    <row r="92" spans="1:11" ht="12.75" customHeight="1" x14ac:dyDescent="0.25">
      <c r="A92" s="196"/>
      <c r="B92" s="11"/>
      <c r="C92" s="11"/>
      <c r="D92" s="11"/>
      <c r="E92" s="11"/>
      <c r="F92" s="11"/>
      <c r="G92" s="11"/>
      <c r="H92" s="11"/>
      <c r="I92" s="11"/>
      <c r="J92" s="11"/>
      <c r="K92" s="13"/>
    </row>
    <row r="93" spans="1:11" ht="12.75" customHeight="1" x14ac:dyDescent="0.25">
      <c r="A93" s="196"/>
      <c r="B93" s="11"/>
      <c r="C93" s="11"/>
      <c r="D93" s="11"/>
      <c r="E93" s="11"/>
      <c r="F93" s="11"/>
      <c r="G93" s="11"/>
      <c r="H93" s="11"/>
      <c r="I93" s="11"/>
      <c r="J93" s="11"/>
      <c r="K93" s="13"/>
    </row>
    <row r="94" spans="1:11" ht="12.75" customHeight="1" x14ac:dyDescent="0.25">
      <c r="A94" s="196"/>
      <c r="B94" s="11"/>
      <c r="C94" s="11"/>
      <c r="D94" s="11"/>
      <c r="E94" s="11"/>
      <c r="F94" s="11"/>
      <c r="G94" s="11"/>
      <c r="H94" s="11"/>
      <c r="I94" s="11"/>
      <c r="J94" s="11"/>
      <c r="K94" s="13"/>
    </row>
    <row r="95" spans="1:11" ht="12.75" customHeight="1" x14ac:dyDescent="0.25">
      <c r="A95" s="11"/>
      <c r="B95" s="11"/>
      <c r="C95" s="11"/>
      <c r="D95" s="11"/>
      <c r="E95" s="11"/>
      <c r="F95" s="11"/>
      <c r="G95" s="11"/>
      <c r="H95" s="11"/>
      <c r="I95" s="11"/>
      <c r="J95" s="11"/>
      <c r="K95" s="13"/>
    </row>
    <row r="96" spans="1:11" ht="12.75" customHeight="1" x14ac:dyDescent="0.25">
      <c r="A96" s="11"/>
      <c r="B96" s="11"/>
      <c r="C96" s="11"/>
      <c r="D96" s="11"/>
      <c r="E96" s="11"/>
      <c r="F96" s="11"/>
      <c r="G96" s="11"/>
      <c r="H96" s="11"/>
      <c r="I96" s="11"/>
      <c r="J96" s="11"/>
      <c r="K96" s="13"/>
    </row>
    <row r="97" spans="1:11" ht="12.75" customHeight="1" x14ac:dyDescent="0.25">
      <c r="A97" s="11"/>
      <c r="B97" s="11"/>
      <c r="C97" s="11"/>
      <c r="D97" s="11"/>
      <c r="E97" s="11"/>
      <c r="F97" s="11"/>
      <c r="G97" s="11"/>
      <c r="H97" s="11"/>
      <c r="I97" s="11"/>
      <c r="J97" s="11"/>
      <c r="K97" s="13"/>
    </row>
    <row r="98" spans="1:11" ht="12.75" customHeight="1" x14ac:dyDescent="0.25">
      <c r="A98" s="11"/>
      <c r="B98" s="11"/>
      <c r="C98" s="11"/>
      <c r="D98" s="11"/>
      <c r="E98" s="11"/>
      <c r="F98" s="11"/>
      <c r="G98" s="11"/>
      <c r="H98" s="11"/>
      <c r="I98" s="11"/>
      <c r="J98" s="11"/>
      <c r="K98" s="13"/>
    </row>
    <row r="99" spans="1:11" ht="12.75" customHeight="1" x14ac:dyDescent="0.25">
      <c r="A99" s="11"/>
      <c r="B99" s="11"/>
      <c r="C99" s="11"/>
      <c r="D99" s="11"/>
      <c r="E99" s="11"/>
      <c r="F99" s="11"/>
      <c r="G99" s="11"/>
      <c r="H99" s="11"/>
      <c r="I99" s="11"/>
      <c r="J99" s="11"/>
      <c r="K99" s="13"/>
    </row>
    <row r="100" spans="1:11" ht="12.75" customHeight="1" x14ac:dyDescent="0.25">
      <c r="A100" s="11"/>
      <c r="B100" s="11"/>
      <c r="C100" s="11"/>
      <c r="D100" s="11"/>
      <c r="E100" s="11"/>
      <c r="F100" s="11"/>
      <c r="G100" s="11"/>
      <c r="H100" s="11"/>
      <c r="I100" s="11"/>
      <c r="J100" s="11"/>
      <c r="K100" s="13"/>
    </row>
    <row r="101" spans="1:11" ht="12.75" customHeight="1" x14ac:dyDescent="0.25">
      <c r="A101" s="11"/>
      <c r="B101" s="11"/>
      <c r="C101" s="11"/>
      <c r="D101" s="11"/>
      <c r="E101" s="11"/>
      <c r="F101" s="11"/>
      <c r="G101" s="11"/>
      <c r="H101" s="11"/>
      <c r="I101" s="11"/>
      <c r="J101" s="11"/>
      <c r="K101" s="13"/>
    </row>
    <row r="102" spans="1:11" ht="12.75" customHeight="1" x14ac:dyDescent="0.25">
      <c r="A102" s="11"/>
      <c r="B102" s="11"/>
      <c r="C102" s="11"/>
      <c r="D102" s="11"/>
      <c r="E102" s="11"/>
      <c r="F102" s="11"/>
      <c r="G102" s="11"/>
      <c r="H102" s="11"/>
      <c r="I102" s="11"/>
      <c r="J102" s="11"/>
      <c r="K102" s="13"/>
    </row>
    <row r="103" spans="1:11" ht="12.75" customHeight="1" x14ac:dyDescent="0.25">
      <c r="A103" s="11"/>
      <c r="B103" s="11"/>
      <c r="C103" s="11"/>
      <c r="D103" s="11"/>
      <c r="E103" s="11"/>
      <c r="F103" s="11"/>
      <c r="G103" s="11"/>
      <c r="H103" s="11"/>
      <c r="I103" s="11"/>
      <c r="J103" s="11"/>
      <c r="K103" s="13"/>
    </row>
    <row r="104" spans="1:11" ht="12.75" customHeight="1" x14ac:dyDescent="0.25">
      <c r="A104" s="11"/>
      <c r="B104" s="11"/>
      <c r="C104" s="11"/>
      <c r="D104" s="11"/>
      <c r="E104" s="11"/>
      <c r="F104" s="11"/>
      <c r="G104" s="11"/>
      <c r="H104" s="11"/>
      <c r="I104" s="11"/>
      <c r="J104" s="11"/>
      <c r="K104" s="13"/>
    </row>
    <row r="105" spans="1:11" ht="12.75" customHeight="1" x14ac:dyDescent="0.25">
      <c r="A105" s="11"/>
      <c r="B105" s="11"/>
      <c r="C105" s="11"/>
      <c r="D105" s="11"/>
      <c r="E105" s="11"/>
      <c r="F105" s="11"/>
      <c r="G105" s="11"/>
      <c r="H105" s="11"/>
      <c r="I105" s="11"/>
      <c r="J105" s="11"/>
      <c r="K105" s="13"/>
    </row>
    <row r="106" spans="1:11" ht="12.75" customHeight="1" x14ac:dyDescent="0.25">
      <c r="A106" s="11"/>
      <c r="B106" s="11"/>
      <c r="C106" s="11"/>
      <c r="D106" s="11"/>
      <c r="E106" s="11"/>
      <c r="F106" s="11"/>
      <c r="G106" s="11"/>
      <c r="H106" s="11"/>
      <c r="I106" s="11"/>
      <c r="J106" s="11"/>
      <c r="K106" s="13"/>
    </row>
    <row r="107" spans="1:11" ht="12.75" customHeight="1" x14ac:dyDescent="0.25">
      <c r="A107" s="11"/>
      <c r="B107" s="11"/>
      <c r="C107" s="11"/>
      <c r="D107" s="11"/>
      <c r="E107" s="11"/>
      <c r="F107" s="11"/>
      <c r="G107" s="11"/>
      <c r="H107" s="11"/>
      <c r="I107" s="11"/>
      <c r="J107" s="11"/>
      <c r="K107" s="13"/>
    </row>
    <row r="108" spans="1:11" ht="12.75" customHeight="1" x14ac:dyDescent="0.25">
      <c r="A108" s="11"/>
      <c r="B108" s="11"/>
      <c r="C108" s="11"/>
      <c r="D108" s="11"/>
      <c r="E108" s="11"/>
      <c r="F108" s="11"/>
      <c r="G108" s="11"/>
      <c r="H108" s="11"/>
      <c r="I108" s="11"/>
      <c r="J108" s="11"/>
      <c r="K108" s="13"/>
    </row>
    <row r="109" spans="1:11" ht="12.75" customHeight="1" x14ac:dyDescent="0.25">
      <c r="A109" s="11"/>
      <c r="B109" s="11"/>
      <c r="C109" s="11"/>
      <c r="D109" s="11"/>
      <c r="E109" s="11"/>
      <c r="F109" s="11"/>
      <c r="G109" s="11"/>
      <c r="H109" s="11"/>
      <c r="I109" s="11"/>
      <c r="J109" s="11"/>
      <c r="K109" s="13"/>
    </row>
    <row r="110" spans="1:11" ht="12.75" customHeight="1" x14ac:dyDescent="0.25">
      <c r="A110" s="11"/>
      <c r="B110" s="11"/>
      <c r="C110" s="11"/>
      <c r="D110" s="11"/>
      <c r="E110" s="11"/>
      <c r="F110" s="11"/>
      <c r="G110" s="11"/>
      <c r="H110" s="11"/>
      <c r="I110" s="11"/>
      <c r="J110" s="11"/>
      <c r="K110" s="13"/>
    </row>
    <row r="111" spans="1:11" ht="12.75" customHeight="1" x14ac:dyDescent="0.25">
      <c r="A111" s="11"/>
      <c r="B111" s="11"/>
      <c r="C111" s="11"/>
      <c r="D111" s="11"/>
      <c r="E111" s="11"/>
      <c r="F111" s="11"/>
      <c r="G111" s="11"/>
      <c r="H111" s="11"/>
      <c r="I111" s="11"/>
      <c r="J111" s="11"/>
      <c r="K111" s="13"/>
    </row>
    <row r="112" spans="1:11" ht="12.75" customHeight="1" x14ac:dyDescent="0.25">
      <c r="A112" s="11"/>
      <c r="B112" s="11"/>
      <c r="C112" s="11"/>
      <c r="D112" s="11"/>
      <c r="E112" s="11"/>
      <c r="F112" s="11"/>
      <c r="G112" s="11"/>
      <c r="H112" s="11"/>
      <c r="I112" s="11"/>
      <c r="J112" s="11"/>
      <c r="K112" s="13"/>
    </row>
    <row r="113" spans="1:11" ht="12.75" customHeight="1" x14ac:dyDescent="0.25">
      <c r="A113" s="11"/>
      <c r="B113" s="11"/>
      <c r="C113" s="11"/>
      <c r="D113" s="11"/>
      <c r="E113" s="11"/>
      <c r="F113" s="11"/>
      <c r="G113" s="11"/>
      <c r="H113" s="11"/>
      <c r="I113" s="11"/>
      <c r="J113" s="11"/>
      <c r="K113" s="13"/>
    </row>
    <row r="114" spans="1:11" ht="12.75" customHeight="1" x14ac:dyDescent="0.25">
      <c r="A114" s="11"/>
      <c r="B114" s="11"/>
      <c r="C114" s="11"/>
      <c r="D114" s="11"/>
      <c r="E114" s="11"/>
      <c r="F114" s="11"/>
      <c r="G114" s="11"/>
      <c r="H114" s="11"/>
      <c r="I114" s="11"/>
      <c r="J114" s="11"/>
      <c r="K114" s="13"/>
    </row>
    <row r="115" spans="1:11" ht="12.75" customHeight="1" x14ac:dyDescent="0.25">
      <c r="A115" s="11"/>
      <c r="B115" s="11"/>
      <c r="C115" s="11"/>
      <c r="D115" s="11"/>
      <c r="E115" s="11"/>
      <c r="F115" s="11"/>
      <c r="G115" s="11"/>
      <c r="H115" s="11"/>
      <c r="I115" s="11"/>
      <c r="J115" s="11"/>
      <c r="K115" s="13"/>
    </row>
    <row r="116" spans="1:11" ht="12.75" customHeight="1" x14ac:dyDescent="0.25">
      <c r="A116" s="11"/>
      <c r="B116" s="11"/>
      <c r="C116" s="11"/>
      <c r="D116" s="11"/>
      <c r="E116" s="11"/>
      <c r="F116" s="11"/>
      <c r="G116" s="11"/>
      <c r="H116" s="11"/>
      <c r="I116" s="11"/>
      <c r="J116" s="11"/>
      <c r="K116" s="13"/>
    </row>
    <row r="117" spans="1:11" ht="12.75" customHeight="1" x14ac:dyDescent="0.25">
      <c r="A117" s="11"/>
      <c r="B117" s="11"/>
      <c r="C117" s="11"/>
      <c r="D117" s="11"/>
      <c r="E117" s="11"/>
      <c r="F117" s="11"/>
      <c r="G117" s="11"/>
      <c r="H117" s="11"/>
      <c r="I117" s="11"/>
      <c r="J117" s="11"/>
      <c r="K117" s="13"/>
    </row>
    <row r="118" spans="1:11" ht="12.75" customHeight="1" x14ac:dyDescent="0.25">
      <c r="A118" s="11"/>
      <c r="B118" s="11"/>
      <c r="C118" s="11"/>
      <c r="D118" s="11"/>
      <c r="E118" s="11"/>
      <c r="F118" s="11"/>
      <c r="G118" s="11"/>
      <c r="H118" s="11"/>
      <c r="I118" s="11"/>
      <c r="J118" s="11"/>
      <c r="K118" s="13"/>
    </row>
    <row r="119" spans="1:11" ht="12.75" customHeight="1" x14ac:dyDescent="0.25">
      <c r="A119" s="11"/>
      <c r="B119" s="11"/>
      <c r="C119" s="11"/>
      <c r="D119" s="11"/>
      <c r="E119" s="11"/>
      <c r="F119" s="11"/>
      <c r="G119" s="11"/>
      <c r="H119" s="11"/>
      <c r="I119" s="11"/>
      <c r="J119" s="11"/>
      <c r="K119" s="13"/>
    </row>
    <row r="120" spans="1:11" ht="12.75" customHeight="1" x14ac:dyDescent="0.25">
      <c r="A120" s="11"/>
      <c r="B120" s="11"/>
      <c r="C120" s="11"/>
      <c r="D120" s="11"/>
      <c r="E120" s="11"/>
      <c r="F120" s="11"/>
      <c r="G120" s="11"/>
      <c r="H120" s="11"/>
      <c r="I120" s="11"/>
      <c r="J120" s="11"/>
      <c r="K120" s="13"/>
    </row>
    <row r="121" spans="1:11" ht="12.75" customHeight="1" x14ac:dyDescent="0.25">
      <c r="A121" s="11"/>
      <c r="B121" s="11"/>
      <c r="C121" s="11"/>
      <c r="D121" s="11"/>
      <c r="E121" s="11"/>
      <c r="F121" s="11"/>
      <c r="G121" s="11"/>
      <c r="H121" s="11"/>
      <c r="I121" s="11"/>
      <c r="J121" s="11"/>
      <c r="K121" s="13"/>
    </row>
    <row r="122" spans="1:11" ht="12.75" customHeight="1" x14ac:dyDescent="0.25">
      <c r="A122" s="11"/>
      <c r="B122" s="11"/>
      <c r="C122" s="11"/>
      <c r="D122" s="11"/>
      <c r="E122" s="11"/>
      <c r="F122" s="11"/>
      <c r="G122" s="11"/>
      <c r="H122" s="11"/>
      <c r="I122" s="11"/>
      <c r="J122" s="11"/>
      <c r="K122" s="13"/>
    </row>
    <row r="123" spans="1:11" ht="12.75" customHeight="1" x14ac:dyDescent="0.25">
      <c r="A123" s="11"/>
      <c r="B123" s="11"/>
      <c r="C123" s="11"/>
      <c r="D123" s="11"/>
      <c r="E123" s="11"/>
      <c r="F123" s="11"/>
      <c r="G123" s="11"/>
      <c r="H123" s="11"/>
      <c r="I123" s="11"/>
      <c r="J123" s="11"/>
      <c r="K123" s="13"/>
    </row>
    <row r="124" spans="1:11" ht="12.75" customHeight="1" x14ac:dyDescent="0.25">
      <c r="A124" s="11"/>
      <c r="B124" s="11"/>
      <c r="C124" s="11"/>
      <c r="D124" s="11"/>
      <c r="E124" s="11"/>
      <c r="F124" s="11"/>
      <c r="G124" s="11"/>
      <c r="H124" s="11"/>
      <c r="I124" s="11"/>
      <c r="J124" s="11"/>
      <c r="K124" s="13"/>
    </row>
    <row r="125" spans="1:11" ht="12.75" customHeight="1" x14ac:dyDescent="0.25">
      <c r="A125" s="11"/>
      <c r="B125" s="11"/>
      <c r="C125" s="11"/>
      <c r="D125" s="11"/>
      <c r="E125" s="11"/>
      <c r="F125" s="11"/>
      <c r="G125" s="11"/>
      <c r="H125" s="11"/>
      <c r="I125" s="11"/>
      <c r="J125" s="11"/>
      <c r="K125" s="13"/>
    </row>
    <row r="126" spans="1:11" ht="12.75" customHeight="1" x14ac:dyDescent="0.25">
      <c r="A126" s="11"/>
      <c r="B126" s="11"/>
      <c r="C126" s="11"/>
      <c r="D126" s="11"/>
      <c r="E126" s="11"/>
      <c r="F126" s="11"/>
      <c r="G126" s="11"/>
      <c r="H126" s="11"/>
      <c r="I126" s="11"/>
      <c r="J126" s="11"/>
      <c r="K126" s="13"/>
    </row>
    <row r="127" spans="1:11" ht="12.75" customHeight="1" x14ac:dyDescent="0.25">
      <c r="A127" s="11"/>
      <c r="B127" s="11"/>
      <c r="C127" s="11"/>
      <c r="D127" s="11"/>
      <c r="E127" s="11"/>
      <c r="F127" s="11"/>
      <c r="G127" s="11"/>
      <c r="H127" s="11"/>
      <c r="I127" s="11"/>
      <c r="J127" s="11"/>
      <c r="K127" s="13"/>
    </row>
    <row r="128" spans="1:11" ht="12.75" customHeight="1" x14ac:dyDescent="0.25">
      <c r="A128" s="11"/>
      <c r="B128" s="11"/>
      <c r="C128" s="11"/>
      <c r="D128" s="11"/>
      <c r="E128" s="11"/>
      <c r="F128" s="11"/>
      <c r="G128" s="11"/>
      <c r="H128" s="11"/>
      <c r="I128" s="11"/>
      <c r="J128" s="11"/>
      <c r="K128" s="13"/>
    </row>
    <row r="129" spans="1:11" ht="12.75" customHeight="1" x14ac:dyDescent="0.25">
      <c r="A129" s="11"/>
      <c r="B129" s="11"/>
      <c r="C129" s="11"/>
      <c r="D129" s="11"/>
      <c r="E129" s="11"/>
      <c r="F129" s="11"/>
      <c r="G129" s="11"/>
      <c r="H129" s="11"/>
      <c r="I129" s="11"/>
      <c r="J129" s="11"/>
      <c r="K129" s="13"/>
    </row>
    <row r="130" spans="1:11" ht="12.75" customHeight="1" x14ac:dyDescent="0.25">
      <c r="A130" s="11"/>
      <c r="B130" s="11"/>
      <c r="C130" s="11"/>
      <c r="D130" s="11"/>
      <c r="E130" s="11"/>
      <c r="F130" s="11"/>
      <c r="G130" s="11"/>
      <c r="H130" s="11"/>
      <c r="I130" s="11"/>
      <c r="J130" s="11"/>
      <c r="K130" s="13"/>
    </row>
    <row r="131" spans="1:11" ht="12.75" customHeight="1" x14ac:dyDescent="0.25">
      <c r="A131" s="11"/>
      <c r="B131" s="11"/>
      <c r="C131" s="11"/>
      <c r="D131" s="11"/>
      <c r="E131" s="11"/>
      <c r="F131" s="11"/>
      <c r="G131" s="11"/>
      <c r="H131" s="11"/>
      <c r="I131" s="11"/>
      <c r="J131" s="11"/>
      <c r="K131" s="13"/>
    </row>
    <row r="132" spans="1:11" ht="12.75" customHeight="1" x14ac:dyDescent="0.25">
      <c r="A132" s="11"/>
      <c r="B132" s="11"/>
      <c r="C132" s="11"/>
      <c r="D132" s="11"/>
      <c r="E132" s="11"/>
      <c r="F132" s="11"/>
      <c r="G132" s="11"/>
      <c r="H132" s="11"/>
      <c r="I132" s="11"/>
      <c r="J132" s="11"/>
      <c r="K132" s="13"/>
    </row>
    <row r="133" spans="1:11" ht="12.75" customHeight="1" x14ac:dyDescent="0.25">
      <c r="A133" s="11"/>
      <c r="B133" s="11"/>
      <c r="C133" s="11"/>
      <c r="D133" s="11"/>
      <c r="E133" s="11"/>
      <c r="F133" s="11"/>
      <c r="G133" s="11"/>
      <c r="H133" s="11"/>
      <c r="I133" s="11"/>
      <c r="J133" s="11"/>
      <c r="K133" s="13"/>
    </row>
    <row r="134" spans="1:11" ht="12.75" customHeight="1" x14ac:dyDescent="0.25">
      <c r="A134" s="11"/>
      <c r="B134" s="11"/>
      <c r="C134" s="11"/>
      <c r="D134" s="11"/>
      <c r="E134" s="11"/>
      <c r="F134" s="11"/>
      <c r="G134" s="11"/>
      <c r="H134" s="11"/>
      <c r="I134" s="11"/>
      <c r="J134" s="11"/>
      <c r="K134" s="13"/>
    </row>
    <row r="135" spans="1:11" ht="12.75" customHeight="1" x14ac:dyDescent="0.25">
      <c r="A135" s="11"/>
      <c r="B135" s="11"/>
      <c r="C135" s="11"/>
      <c r="D135" s="11"/>
      <c r="E135" s="11"/>
      <c r="F135" s="11"/>
      <c r="G135" s="11"/>
      <c r="H135" s="11"/>
      <c r="I135" s="11"/>
      <c r="J135" s="11"/>
      <c r="K135" s="13"/>
    </row>
    <row r="136" spans="1:11" ht="12.75" customHeight="1" x14ac:dyDescent="0.25">
      <c r="A136" s="11"/>
      <c r="B136" s="11"/>
      <c r="C136" s="11"/>
      <c r="D136" s="11"/>
      <c r="E136" s="11"/>
      <c r="F136" s="11"/>
      <c r="G136" s="11"/>
      <c r="H136" s="11"/>
      <c r="I136" s="11"/>
      <c r="J136" s="11"/>
      <c r="K136" s="13"/>
    </row>
    <row r="137" spans="1:11" ht="12.75" customHeight="1" x14ac:dyDescent="0.25">
      <c r="A137" s="11"/>
      <c r="B137" s="11"/>
      <c r="C137" s="11"/>
      <c r="D137" s="11"/>
      <c r="E137" s="11"/>
      <c r="F137" s="11"/>
      <c r="G137" s="11"/>
      <c r="H137" s="11"/>
      <c r="I137" s="11"/>
      <c r="J137" s="11"/>
      <c r="K137" s="13"/>
    </row>
    <row r="138" spans="1:11" ht="12.75" customHeight="1" x14ac:dyDescent="0.25">
      <c r="A138" s="11"/>
      <c r="B138" s="11"/>
      <c r="C138" s="11"/>
      <c r="D138" s="11"/>
      <c r="E138" s="11"/>
      <c r="F138" s="11"/>
      <c r="G138" s="11"/>
      <c r="H138" s="11"/>
      <c r="I138" s="11"/>
      <c r="J138" s="11"/>
      <c r="K138" s="13"/>
    </row>
    <row r="139" spans="1:11" ht="12.75" customHeight="1" x14ac:dyDescent="0.25">
      <c r="A139" s="11"/>
      <c r="B139" s="11"/>
      <c r="C139" s="11"/>
      <c r="D139" s="11"/>
      <c r="E139" s="11"/>
      <c r="F139" s="11"/>
      <c r="G139" s="11"/>
      <c r="H139" s="11"/>
      <c r="I139" s="11"/>
      <c r="J139" s="11"/>
      <c r="K139" s="13"/>
    </row>
    <row r="140" spans="1:11" ht="12.75" customHeight="1" x14ac:dyDescent="0.25">
      <c r="A140" s="11"/>
      <c r="B140" s="11"/>
      <c r="C140" s="11"/>
      <c r="D140" s="11"/>
      <c r="E140" s="11"/>
      <c r="F140" s="11"/>
      <c r="G140" s="11"/>
      <c r="H140" s="11"/>
      <c r="I140" s="11"/>
      <c r="J140" s="11"/>
      <c r="K140" s="13"/>
    </row>
    <row r="141" spans="1:11" ht="12.75" customHeight="1" x14ac:dyDescent="0.25">
      <c r="A141" s="13"/>
      <c r="B141" s="13"/>
      <c r="C141" s="13"/>
      <c r="D141" s="13"/>
      <c r="E141" s="13"/>
      <c r="F141" s="13"/>
      <c r="G141" s="13"/>
      <c r="H141" s="13"/>
      <c r="I141" s="13"/>
      <c r="J141" s="13"/>
      <c r="K141" s="13"/>
    </row>
    <row r="142" spans="1:11" ht="12.75" customHeight="1" x14ac:dyDescent="0.25">
      <c r="A142" s="13"/>
      <c r="B142" s="17"/>
      <c r="C142" s="17"/>
      <c r="D142" s="17"/>
      <c r="E142" s="17"/>
      <c r="F142" s="17"/>
      <c r="G142" s="17"/>
      <c r="H142" s="17"/>
      <c r="I142" s="17"/>
      <c r="J142" s="17"/>
    </row>
  </sheetData>
  <mergeCells count="43">
    <mergeCell ref="A56:G56"/>
    <mergeCell ref="A53:H53"/>
    <mergeCell ref="A19:C19"/>
    <mergeCell ref="A51:H51"/>
    <mergeCell ref="A52:F52"/>
    <mergeCell ref="A54:H54"/>
    <mergeCell ref="A55:E55"/>
    <mergeCell ref="A49:E49"/>
    <mergeCell ref="A46:E46"/>
    <mergeCell ref="A47:F47"/>
    <mergeCell ref="A39:G39"/>
    <mergeCell ref="A38:C38"/>
    <mergeCell ref="A32:F32"/>
    <mergeCell ref="A34:F34"/>
    <mergeCell ref="A45:E45"/>
    <mergeCell ref="A44:D44"/>
    <mergeCell ref="A24:I24"/>
    <mergeCell ref="E21:H21"/>
    <mergeCell ref="A23:F23"/>
    <mergeCell ref="A22:F22"/>
    <mergeCell ref="A17:E17"/>
    <mergeCell ref="A21:D21"/>
    <mergeCell ref="I21:L21"/>
    <mergeCell ref="A36:G36"/>
    <mergeCell ref="A37:G37"/>
    <mergeCell ref="A43:C43"/>
    <mergeCell ref="A41:D41"/>
    <mergeCell ref="A25:F25"/>
    <mergeCell ref="A27:D27"/>
    <mergeCell ref="A29:G29"/>
    <mergeCell ref="A30:G30"/>
    <mergeCell ref="A31:G31"/>
    <mergeCell ref="A5:K5"/>
    <mergeCell ref="A3:C3"/>
    <mergeCell ref="A6:H6"/>
    <mergeCell ref="A7:H7"/>
    <mergeCell ref="A8:H8"/>
    <mergeCell ref="A10:E10"/>
    <mergeCell ref="A9:D9"/>
    <mergeCell ref="A14:I14"/>
    <mergeCell ref="A12:D12"/>
    <mergeCell ref="A16:J16"/>
    <mergeCell ref="A15:J15"/>
  </mergeCells>
  <hyperlinks>
    <hyperlink ref="A5:K5" location="'1.0 NatGenRes'!A1" display="'1.0 NatGenRes'!A1" xr:uid="{00000000-0004-0000-0100-000000000000}"/>
    <hyperlink ref="A6:H6" location="'1.1 Nat#Y'!A1" display="'1.1 Nat#Y'!A1" xr:uid="{00000000-0004-0000-0100-000001000000}"/>
    <hyperlink ref="A7:H7" location="'1.2 NatSSD'!A1" display="'1.2 NatSSD'!A1" xr:uid="{00000000-0004-0000-0100-000002000000}"/>
    <hyperlink ref="A8:H8" location="'1.3 Nat2G'!A1" display="'1.3 Nat2G'!A1" xr:uid="{00000000-0004-0000-0100-000003000000}"/>
    <hyperlink ref="A9:D9" location="'1.4 NatDual'!A1" display="'1.4 NatDual'!A1" xr:uid="{00000000-0004-0000-0100-000004000000}"/>
    <hyperlink ref="A10:E10" location="'1.5 NatCultReq'!A1" display="'1.5 NatCultReq'!A1" xr:uid="{00000000-0004-0000-0100-000005000000}"/>
    <hyperlink ref="A14" location="'2.1 ExCrimConS'!A1" display="2.1 Crimes conviction for short term residents (IE)" xr:uid="{00000000-0004-0000-0100-000006000000}"/>
    <hyperlink ref="B14" location="'2.1 ExCrimConS'!A1" display="'2.1 ExCrimConS'!A1" xr:uid="{00000000-0004-0000-0100-000007000000}"/>
    <hyperlink ref="C14" location="'2.1 ExCrimConS'!A1" display="'2.1 ExCrimConS'!A1" xr:uid="{00000000-0004-0000-0100-000008000000}"/>
    <hyperlink ref="D14" location="'2.1 ExCrimConS'!A1" display="'2.1 ExCrimConS'!A1" xr:uid="{00000000-0004-0000-0100-000009000000}"/>
    <hyperlink ref="E14" location="'2.1 ExCrimConS'!A1" display="'2.1 ExCrimConS'!A1" xr:uid="{00000000-0004-0000-0100-00000A000000}"/>
    <hyperlink ref="F14" location="'2.1 ExCrimConS'!A1" display="'2.1 ExCrimConS'!A1" xr:uid="{00000000-0004-0000-0100-00000B000000}"/>
    <hyperlink ref="G14" location="'2.1 ExCrimConS'!A1" display="'2.1 ExCrimConS'!A1" xr:uid="{00000000-0004-0000-0100-00000C000000}"/>
    <hyperlink ref="H14" location="'2.1 ExCrimConS'!A1" display="'2.1 ExCrimConS'!A1" xr:uid="{00000000-0004-0000-0100-00000D000000}"/>
    <hyperlink ref="I14" location="'2.1 ExCrimConS'!A1" display="'2.1 ExCrimConS'!A1" xr:uid="{00000000-0004-0000-0100-00000E000000}"/>
    <hyperlink ref="A15" location="'2.2 ExCrimConL'!A1" display="2.2 Crimes conviction for long term residents (IE)" xr:uid="{00000000-0004-0000-0100-00000F000000}"/>
    <hyperlink ref="B15" location="'2.2 ExCrimConL'!A1" display="'2.2 ExCrimConL'!A1" xr:uid="{00000000-0004-0000-0100-000010000000}"/>
    <hyperlink ref="C15" location="'2.2 ExCrimConL'!A1" display="'2.2 ExCrimConL'!A1" xr:uid="{00000000-0004-0000-0100-000011000000}"/>
    <hyperlink ref="D15" location="'2.2 ExCrimConL'!A1" display="'2.2 ExCrimConL'!A1" xr:uid="{00000000-0004-0000-0100-000012000000}"/>
    <hyperlink ref="E15" location="'2.2 ExCrimConL'!A1" display="'2.2 ExCrimConL'!A1" xr:uid="{00000000-0004-0000-0100-000013000000}"/>
    <hyperlink ref="F15" location="'2.2 ExCrimConL'!A1" display="'2.2 ExCrimConL'!A1" xr:uid="{00000000-0004-0000-0100-000014000000}"/>
    <hyperlink ref="G15" location="'2.2 ExCrimConL'!A1" display="'2.2 ExCrimConL'!A1" xr:uid="{00000000-0004-0000-0100-000015000000}"/>
    <hyperlink ref="H15" location="'2.2 ExCrimConL'!A1" display="'2.2 ExCrimConL'!A1" xr:uid="{00000000-0004-0000-0100-000016000000}"/>
    <hyperlink ref="I15" location="'2.2 ExCrimConL'!A1" display="'2.2 ExCrimConL'!A1" xr:uid="{00000000-0004-0000-0100-000017000000}"/>
    <hyperlink ref="J15" location="'2.2 ExCrimConL'!A1" display="'2.2 ExCrimConL'!A1" xr:uid="{00000000-0004-0000-0100-000018000000}"/>
    <hyperlink ref="A16" location="'2.3 ExSoc'!A1" display="2.3 Expulsion not possible or extremely difficult for persons socialized in the country (IE)" xr:uid="{00000000-0004-0000-0100-000019000000}"/>
    <hyperlink ref="B16" location="'2.3 ExSoc'!A1" display="'2.3 ExSoc'!A1" xr:uid="{00000000-0004-0000-0100-00001A000000}"/>
    <hyperlink ref="C16" location="'2.3 ExSoc'!A1" display="'2.3 ExSoc'!A1" xr:uid="{00000000-0004-0000-0100-00001B000000}"/>
    <hyperlink ref="D16" location="'2.3 ExSoc'!A1" display="'2.3 ExSoc'!A1" xr:uid="{00000000-0004-0000-0100-00001C000000}"/>
    <hyperlink ref="E16" location="'2.3 ExSoc'!A1" display="'2.3 ExSoc'!A1" xr:uid="{00000000-0004-0000-0100-00001D000000}"/>
    <hyperlink ref="F16" location="'2.3 ExSoc'!A1" display="'2.3 ExSoc'!A1" xr:uid="{00000000-0004-0000-0100-00001E000000}"/>
    <hyperlink ref="G16" location="'2.3 ExSoc'!A1" display="'2.3 ExSoc'!A1" xr:uid="{00000000-0004-0000-0100-00001F000000}"/>
    <hyperlink ref="H16" location="'2.3 ExSoc'!A1" display="'2.3 ExSoc'!A1" xr:uid="{00000000-0004-0000-0100-000020000000}"/>
    <hyperlink ref="I16" location="'2.3 ExSoc'!A1" display="'2.3 ExSoc'!A1" xr:uid="{00000000-0004-0000-0100-000021000000}"/>
    <hyperlink ref="J16" location="'2.3 ExSoc'!A1" display="'2.3 ExSoc'!A1" xr:uid="{00000000-0004-0000-0100-000022000000}"/>
    <hyperlink ref="A17" location="'2.4 ExSSD'!A1" display="2.4 Welfare dependence as reason for expulsion (IE)" xr:uid="{00000000-0004-0000-0100-000023000000}"/>
    <hyperlink ref="B17" location="'2.4 ExSSD'!A1" display="'2.4 ExSSD'!A1" xr:uid="{00000000-0004-0000-0100-000024000000}"/>
    <hyperlink ref="C17" location="'2.4 ExSSD'!A1" display="'2.4 ExSSD'!A1" xr:uid="{00000000-0004-0000-0100-000025000000}"/>
    <hyperlink ref="D17" location="'2.4 ExSSD'!A1" display="'2.4 ExSSD'!A1" xr:uid="{00000000-0004-0000-0100-000026000000}"/>
    <hyperlink ref="E17" location="'2.4 ExSSD'!A1" display="'2.4 ExSSD'!A1" xr:uid="{00000000-0004-0000-0100-000027000000}"/>
    <hyperlink ref="A21" location="'3.0 FamReGenRes'!A1" display="'3.0 FamReGenRes'!A1" xr:uid="{00000000-0004-0000-0100-000028000000}"/>
    <hyperlink ref="B21" location="'3.0 FamReGenRes'!A1" display="'3.0 FamReGenRes'!A1" xr:uid="{00000000-0004-0000-0100-000029000000}"/>
    <hyperlink ref="C21" location="'3.0 FamReGenRes'!A1" display="'3.0 FamReGenRes'!A1" xr:uid="{00000000-0004-0000-0100-00002A000000}"/>
    <hyperlink ref="D21" location="'3.0 FamReGenRes'!A1" display="'3.0 FamReGenRes'!A1" xr:uid="{00000000-0004-0000-0100-00002B000000}"/>
    <hyperlink ref="A43" location="'6.0 RestrVot'!A1" display="6.0 Restrictions on voting rights of naturalized citizens (individual rights dimension)" xr:uid="{00000000-0004-0000-0100-00002C000000}"/>
    <hyperlink ref="B43" location="'6.0 RestrVot'!A1" display="'6.0 RestrVot'!A1" xr:uid="{00000000-0004-0000-0100-00002D000000}"/>
    <hyperlink ref="C43" location="'6.0 RestrVot'!A1" display="'6.0 RestrVot'!A1" xr:uid="{00000000-0004-0000-0100-00002E000000}"/>
  </hyperlinks>
  <pageMargins left="0.7" right="0.7" top="0.78740157499999996" bottom="0.78740157499999996" header="0.3" footer="0.3"/>
  <pageSetup paperSize="9" orientation="portrait" verticalDpi="0"/>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34"/>
  <sheetViews>
    <sheetView workbookViewId="0">
      <pane xSplit="1" ySplit="4" topLeftCell="B5" activePane="bottomRight" state="frozen"/>
      <selection pane="topRight" activeCell="B1" sqref="B1"/>
      <selection pane="bottomLeft" activeCell="A5" sqref="A5"/>
      <selection pane="bottomRight" activeCell="C8" sqref="C8"/>
    </sheetView>
  </sheetViews>
  <sheetFormatPr defaultColWidth="17.33203125" defaultRowHeight="15.75" customHeight="1" x14ac:dyDescent="0.25"/>
  <cols>
    <col min="1" max="1" width="14" customWidth="1"/>
    <col min="2" max="2" width="5.33203125" customWidth="1"/>
    <col min="3" max="3" width="70.88671875" customWidth="1"/>
    <col min="4" max="4" width="32.33203125" customWidth="1"/>
    <col min="5" max="5" width="47.6640625" customWidth="1"/>
    <col min="6" max="6" width="22.44140625" customWidth="1"/>
    <col min="7" max="7" width="21.44140625" customWidth="1"/>
  </cols>
  <sheetData>
    <row r="1" spans="1:7" ht="12.75" customHeight="1" x14ac:dyDescent="0.25">
      <c r="A1" s="282" t="s">
        <v>1463</v>
      </c>
      <c r="B1" s="279"/>
      <c r="C1" s="279"/>
      <c r="D1" s="279"/>
      <c r="E1" s="279"/>
      <c r="F1" s="22"/>
      <c r="G1" s="25"/>
    </row>
    <row r="2" spans="1:7" ht="12" customHeight="1" x14ac:dyDescent="0.25">
      <c r="A2" s="284" t="s">
        <v>1464</v>
      </c>
      <c r="B2" s="279"/>
      <c r="C2" s="279"/>
      <c r="D2" s="279"/>
      <c r="E2" s="279"/>
      <c r="F2" s="279"/>
      <c r="G2" s="279"/>
    </row>
    <row r="3" spans="1:7" ht="12.75" customHeight="1" x14ac:dyDescent="0.25">
      <c r="A3" s="25"/>
      <c r="B3" s="25"/>
      <c r="C3" s="25"/>
      <c r="D3" s="25"/>
      <c r="E3" s="25"/>
      <c r="F3" s="25"/>
      <c r="G3" s="25"/>
    </row>
    <row r="4" spans="1:7" ht="48" customHeight="1" x14ac:dyDescent="0.25">
      <c r="A4" s="98" t="s">
        <v>1465</v>
      </c>
      <c r="B4" s="57" t="s">
        <v>1466</v>
      </c>
      <c r="C4" s="57" t="s">
        <v>1467</v>
      </c>
      <c r="D4" s="58" t="s">
        <v>1468</v>
      </c>
      <c r="E4" s="60"/>
      <c r="F4" s="22"/>
      <c r="G4" s="25"/>
    </row>
    <row r="5" spans="1:7" ht="12" customHeight="1" x14ac:dyDescent="0.25">
      <c r="A5" s="32" t="s">
        <v>1469</v>
      </c>
      <c r="B5" s="34">
        <v>2008</v>
      </c>
      <c r="C5" s="34" t="s">
        <v>1470</v>
      </c>
      <c r="D5" s="34">
        <v>-1</v>
      </c>
      <c r="E5" s="22"/>
      <c r="F5" s="22"/>
      <c r="G5" s="25"/>
    </row>
    <row r="6" spans="1:7" ht="24" customHeight="1" x14ac:dyDescent="0.25">
      <c r="A6" s="32" t="s">
        <v>1471</v>
      </c>
      <c r="B6" s="34">
        <v>2008</v>
      </c>
      <c r="C6" s="35" t="s">
        <v>1472</v>
      </c>
      <c r="D6" s="34">
        <v>0</v>
      </c>
      <c r="E6" s="22"/>
      <c r="F6" s="22"/>
      <c r="G6" s="25"/>
    </row>
    <row r="7" spans="1:7" ht="36" customHeight="1" x14ac:dyDescent="0.25">
      <c r="A7" s="39" t="s">
        <v>1473</v>
      </c>
      <c r="B7" s="42">
        <v>2008</v>
      </c>
      <c r="C7" s="35" t="s">
        <v>1474</v>
      </c>
      <c r="D7" s="42">
        <v>-1</v>
      </c>
      <c r="E7" s="22"/>
      <c r="F7" s="22"/>
      <c r="G7" s="22"/>
    </row>
    <row r="8" spans="1:7" ht="48" customHeight="1" x14ac:dyDescent="0.25">
      <c r="A8" s="41" t="s">
        <v>1475</v>
      </c>
      <c r="B8" s="42">
        <v>2008</v>
      </c>
      <c r="C8" s="35" t="s">
        <v>1476</v>
      </c>
      <c r="D8" s="42">
        <v>-1</v>
      </c>
      <c r="E8" s="22"/>
      <c r="F8" s="22"/>
      <c r="G8" s="25"/>
    </row>
    <row r="9" spans="1:7" ht="48" customHeight="1" x14ac:dyDescent="0.25">
      <c r="A9" s="41" t="s">
        <v>1477</v>
      </c>
      <c r="B9" s="42">
        <v>2008</v>
      </c>
      <c r="C9" s="35" t="s">
        <v>1478</v>
      </c>
      <c r="D9" s="42">
        <v>-1</v>
      </c>
      <c r="E9" s="22"/>
      <c r="F9" s="22"/>
      <c r="G9" s="22"/>
    </row>
    <row r="10" spans="1:7" ht="60" customHeight="1" x14ac:dyDescent="0.25">
      <c r="A10" s="32" t="s">
        <v>1479</v>
      </c>
      <c r="B10" s="34">
        <v>2008</v>
      </c>
      <c r="C10" s="35" t="s">
        <v>1480</v>
      </c>
      <c r="D10" s="34">
        <v>0</v>
      </c>
      <c r="E10" s="22"/>
      <c r="F10" s="22"/>
      <c r="G10" s="25"/>
    </row>
    <row r="11" spans="1:7" ht="36" customHeight="1" x14ac:dyDescent="0.25">
      <c r="A11" s="39" t="s">
        <v>1481</v>
      </c>
      <c r="B11" s="42">
        <v>2008</v>
      </c>
      <c r="C11" s="35" t="s">
        <v>1482</v>
      </c>
      <c r="D11" s="42">
        <v>-1</v>
      </c>
      <c r="E11" s="22"/>
      <c r="F11" s="22"/>
      <c r="G11" s="22"/>
    </row>
    <row r="12" spans="1:7" ht="12" customHeight="1" x14ac:dyDescent="0.25">
      <c r="A12" s="32" t="s">
        <v>1483</v>
      </c>
      <c r="B12" s="42">
        <v>2008</v>
      </c>
      <c r="C12" s="35" t="s">
        <v>1484</v>
      </c>
      <c r="D12" s="42">
        <v>-1</v>
      </c>
      <c r="E12" s="22"/>
      <c r="F12" s="22"/>
      <c r="G12" s="25"/>
    </row>
    <row r="13" spans="1:7" ht="48" customHeight="1" x14ac:dyDescent="0.25">
      <c r="A13" s="39" t="s">
        <v>1485</v>
      </c>
      <c r="B13" s="42">
        <v>2008</v>
      </c>
      <c r="C13" s="35" t="s">
        <v>1486</v>
      </c>
      <c r="D13" s="42">
        <v>0</v>
      </c>
      <c r="E13" s="22"/>
      <c r="F13" s="22"/>
      <c r="G13" s="22"/>
    </row>
    <row r="14" spans="1:7" ht="24" customHeight="1" x14ac:dyDescent="0.25">
      <c r="A14" s="39" t="s">
        <v>1487</v>
      </c>
      <c r="B14" s="42">
        <v>2008</v>
      </c>
      <c r="C14" s="35" t="s">
        <v>1488</v>
      </c>
      <c r="D14" s="42">
        <v>-1</v>
      </c>
      <c r="E14" s="22"/>
      <c r="F14" s="22"/>
      <c r="G14" s="25"/>
    </row>
    <row r="15" spans="1:7" ht="12" customHeight="1" x14ac:dyDescent="0.25">
      <c r="A15" s="32" t="s">
        <v>1489</v>
      </c>
      <c r="B15" s="42">
        <v>2008</v>
      </c>
      <c r="C15" s="92" t="s">
        <v>1490</v>
      </c>
      <c r="D15" s="42">
        <v>-1</v>
      </c>
      <c r="E15" s="22"/>
      <c r="F15" s="22"/>
      <c r="G15" s="25"/>
    </row>
    <row r="16" spans="1:7" ht="48" customHeight="1" x14ac:dyDescent="0.25">
      <c r="A16" s="39" t="s">
        <v>1491</v>
      </c>
      <c r="B16" s="42">
        <v>2008</v>
      </c>
      <c r="C16" s="35" t="s">
        <v>1492</v>
      </c>
      <c r="D16" s="42">
        <v>-1</v>
      </c>
      <c r="E16" s="22"/>
      <c r="F16" s="22"/>
      <c r="G16" s="25"/>
    </row>
    <row r="17" spans="1:7" ht="36" customHeight="1" x14ac:dyDescent="0.25">
      <c r="A17" s="39" t="s">
        <v>1493</v>
      </c>
      <c r="B17" s="42">
        <v>2008</v>
      </c>
      <c r="C17" s="35" t="s">
        <v>1494</v>
      </c>
      <c r="D17" s="42">
        <v>1</v>
      </c>
      <c r="E17" s="22"/>
      <c r="F17" s="22"/>
      <c r="G17" s="22"/>
    </row>
    <row r="18" spans="1:7" ht="12" customHeight="1" x14ac:dyDescent="0.25">
      <c r="A18" s="32" t="s">
        <v>1495</v>
      </c>
      <c r="B18" s="42">
        <v>2008</v>
      </c>
      <c r="C18" s="35" t="s">
        <v>1496</v>
      </c>
      <c r="D18" s="42">
        <v>-1</v>
      </c>
      <c r="E18" s="22"/>
      <c r="F18" s="22"/>
      <c r="G18" s="25"/>
    </row>
    <row r="19" spans="1:7" ht="48" customHeight="1" x14ac:dyDescent="0.25">
      <c r="A19" s="32" t="s">
        <v>1497</v>
      </c>
      <c r="B19" s="42">
        <v>2008</v>
      </c>
      <c r="C19" s="99" t="s">
        <v>1498</v>
      </c>
      <c r="D19" s="42">
        <v>-1</v>
      </c>
      <c r="E19" s="22"/>
      <c r="F19" s="22"/>
      <c r="G19" s="25"/>
    </row>
    <row r="20" spans="1:7" ht="12" customHeight="1" x14ac:dyDescent="0.25">
      <c r="A20" s="32" t="s">
        <v>1499</v>
      </c>
      <c r="B20" s="42">
        <v>2008</v>
      </c>
      <c r="C20" s="35" t="s">
        <v>1500</v>
      </c>
      <c r="D20" s="42">
        <v>-1</v>
      </c>
      <c r="E20" s="22"/>
      <c r="F20" s="22"/>
      <c r="G20" s="25"/>
    </row>
    <row r="21" spans="1:7" ht="12" customHeight="1" x14ac:dyDescent="0.25">
      <c r="A21" s="32" t="s">
        <v>1501</v>
      </c>
      <c r="B21" s="42">
        <v>2008</v>
      </c>
      <c r="C21" s="35" t="s">
        <v>1502</v>
      </c>
      <c r="D21" s="42">
        <v>-1</v>
      </c>
      <c r="E21" s="22"/>
      <c r="F21" s="22"/>
      <c r="G21" s="25"/>
    </row>
    <row r="22" spans="1:7" ht="12" customHeight="1" x14ac:dyDescent="0.25">
      <c r="A22" s="32" t="s">
        <v>1503</v>
      </c>
      <c r="B22" s="42">
        <v>2008</v>
      </c>
      <c r="C22" s="35" t="s">
        <v>1504</v>
      </c>
      <c r="D22" s="42"/>
      <c r="E22" s="22"/>
      <c r="F22" s="22"/>
      <c r="G22" s="25"/>
    </row>
    <row r="23" spans="1:7" ht="72" customHeight="1" x14ac:dyDescent="0.25">
      <c r="A23" s="39" t="s">
        <v>1505</v>
      </c>
      <c r="B23" s="42">
        <v>2008</v>
      </c>
      <c r="C23" s="35" t="s">
        <v>1506</v>
      </c>
      <c r="D23" s="42">
        <v>-1</v>
      </c>
      <c r="E23" s="38"/>
      <c r="F23" s="22"/>
      <c r="G23" s="25"/>
    </row>
    <row r="24" spans="1:7" ht="108" customHeight="1" x14ac:dyDescent="0.25">
      <c r="A24" s="39" t="s">
        <v>1507</v>
      </c>
      <c r="B24" s="42">
        <v>2008</v>
      </c>
      <c r="C24" s="35" t="s">
        <v>1508</v>
      </c>
      <c r="D24" s="42">
        <v>-1</v>
      </c>
      <c r="E24" s="46"/>
      <c r="F24" s="22"/>
      <c r="G24" s="25"/>
    </row>
    <row r="25" spans="1:7" ht="12" customHeight="1" x14ac:dyDescent="0.25">
      <c r="A25" s="32" t="s">
        <v>1509</v>
      </c>
      <c r="B25" s="34">
        <v>2008</v>
      </c>
      <c r="C25" s="35" t="s">
        <v>1510</v>
      </c>
      <c r="D25" s="34">
        <v>1</v>
      </c>
      <c r="E25" s="22"/>
      <c r="F25" s="22"/>
      <c r="G25" s="25"/>
    </row>
    <row r="26" spans="1:7" ht="12" customHeight="1" x14ac:dyDescent="0.25">
      <c r="A26" s="32" t="s">
        <v>1511</v>
      </c>
      <c r="B26" s="42">
        <v>2008</v>
      </c>
      <c r="C26" s="35" t="s">
        <v>1512</v>
      </c>
      <c r="D26" s="42">
        <v>-1</v>
      </c>
      <c r="E26" s="22"/>
      <c r="F26" s="22"/>
      <c r="G26" s="25"/>
    </row>
    <row r="27" spans="1:7" ht="12" customHeight="1" x14ac:dyDescent="0.25">
      <c r="A27" s="39" t="s">
        <v>1513</v>
      </c>
      <c r="B27" s="42">
        <v>2008</v>
      </c>
      <c r="C27" s="35" t="s">
        <v>1514</v>
      </c>
      <c r="D27" s="35">
        <v>-1</v>
      </c>
      <c r="E27" s="22"/>
      <c r="F27" s="22"/>
      <c r="G27" s="25"/>
    </row>
    <row r="28" spans="1:7" ht="12" customHeight="1" x14ac:dyDescent="0.25">
      <c r="A28" s="32" t="s">
        <v>1515</v>
      </c>
      <c r="B28" s="42">
        <v>2008</v>
      </c>
      <c r="C28" s="35" t="s">
        <v>1516</v>
      </c>
      <c r="D28" s="42">
        <v>-1</v>
      </c>
      <c r="E28" s="22"/>
      <c r="F28" s="22"/>
      <c r="G28" s="25"/>
    </row>
    <row r="29" spans="1:7" ht="12" customHeight="1" x14ac:dyDescent="0.25">
      <c r="A29" s="32" t="s">
        <v>1517</v>
      </c>
      <c r="B29" s="34">
        <v>2008</v>
      </c>
      <c r="C29" s="34" t="s">
        <v>1518</v>
      </c>
      <c r="D29" s="34">
        <v>1</v>
      </c>
      <c r="E29" s="38"/>
      <c r="F29" s="22"/>
      <c r="G29" s="25"/>
    </row>
    <row r="30" spans="1:7" ht="48" customHeight="1" x14ac:dyDescent="0.25">
      <c r="A30" s="39" t="s">
        <v>1519</v>
      </c>
      <c r="B30" s="42">
        <v>2008</v>
      </c>
      <c r="C30" s="35" t="s">
        <v>1520</v>
      </c>
      <c r="D30" s="42">
        <v>-1</v>
      </c>
      <c r="E30" s="22"/>
      <c r="F30" s="22"/>
      <c r="G30" s="25"/>
    </row>
    <row r="31" spans="1:7" ht="12" customHeight="1" x14ac:dyDescent="0.25">
      <c r="A31" s="32" t="s">
        <v>1521</v>
      </c>
      <c r="B31" s="42">
        <v>2008</v>
      </c>
      <c r="C31" s="35" t="s">
        <v>1522</v>
      </c>
      <c r="D31" s="42">
        <v>-1</v>
      </c>
      <c r="E31" s="22"/>
      <c r="F31" s="22"/>
      <c r="G31" s="25"/>
    </row>
    <row r="32" spans="1:7" ht="24" customHeight="1" x14ac:dyDescent="0.25">
      <c r="A32" s="32" t="s">
        <v>1523</v>
      </c>
      <c r="B32" s="34">
        <v>2008</v>
      </c>
      <c r="C32" s="35" t="s">
        <v>1524</v>
      </c>
      <c r="D32" s="34">
        <v>-1</v>
      </c>
      <c r="E32" s="22"/>
      <c r="F32" s="22"/>
      <c r="G32" s="25"/>
    </row>
    <row r="33" spans="1:7" ht="12" customHeight="1" x14ac:dyDescent="0.25">
      <c r="A33" s="32" t="s">
        <v>1525</v>
      </c>
      <c r="B33" s="42">
        <v>2008</v>
      </c>
      <c r="C33" s="35" t="s">
        <v>1526</v>
      </c>
      <c r="D33" s="51">
        <v>1</v>
      </c>
      <c r="E33" s="22"/>
      <c r="F33" s="22"/>
      <c r="G33" s="25"/>
    </row>
    <row r="34" spans="1:7" ht="12" customHeight="1" x14ac:dyDescent="0.25">
      <c r="A34" s="32" t="s">
        <v>1527</v>
      </c>
      <c r="B34" s="42">
        <v>2008</v>
      </c>
      <c r="C34" s="34" t="s">
        <v>1528</v>
      </c>
      <c r="D34" s="34">
        <v>1</v>
      </c>
      <c r="E34" s="22"/>
      <c r="F34" s="22"/>
      <c r="G34" s="25"/>
    </row>
  </sheetData>
  <mergeCells count="2">
    <mergeCell ref="A1:E1"/>
    <mergeCell ref="A2:G2"/>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34"/>
  <sheetViews>
    <sheetView workbookViewId="0">
      <pane xSplit="1" ySplit="4" topLeftCell="B5" activePane="bottomRight" state="frozen"/>
      <selection pane="topRight" activeCell="B1" sqref="B1"/>
      <selection pane="bottomLeft" activeCell="A5" sqref="A5"/>
      <selection pane="bottomRight" activeCell="C23" sqref="C23"/>
    </sheetView>
  </sheetViews>
  <sheetFormatPr defaultColWidth="17.33203125" defaultRowHeight="15.75" customHeight="1" x14ac:dyDescent="0.25"/>
  <cols>
    <col min="1" max="1" width="10.33203125" customWidth="1"/>
    <col min="2" max="2" width="5.33203125" customWidth="1"/>
    <col min="3" max="3" width="38.44140625" customWidth="1"/>
    <col min="4" max="4" width="39.44140625" customWidth="1"/>
    <col min="5" max="5" width="29.6640625" customWidth="1"/>
    <col min="6" max="6" width="11.44140625" customWidth="1"/>
  </cols>
  <sheetData>
    <row r="1" spans="1:6" ht="12.75" customHeight="1" x14ac:dyDescent="0.25">
      <c r="A1" s="282" t="s">
        <v>1529</v>
      </c>
      <c r="B1" s="279"/>
      <c r="C1" s="279"/>
      <c r="D1" s="279"/>
      <c r="E1" s="279"/>
      <c r="F1" s="25"/>
    </row>
    <row r="2" spans="1:6" ht="12" customHeight="1" x14ac:dyDescent="0.25">
      <c r="A2" s="284" t="s">
        <v>1530</v>
      </c>
      <c r="B2" s="279"/>
      <c r="C2" s="279"/>
      <c r="D2" s="279"/>
      <c r="E2" s="279"/>
      <c r="F2" s="25"/>
    </row>
    <row r="3" spans="1:6" ht="12.75" customHeight="1" x14ac:dyDescent="0.25">
      <c r="A3" s="25"/>
      <c r="B3" s="25"/>
      <c r="C3" s="25"/>
      <c r="D3" s="25"/>
      <c r="E3" s="25"/>
      <c r="F3" s="25"/>
    </row>
    <row r="4" spans="1:6" ht="84" customHeight="1" x14ac:dyDescent="0.25">
      <c r="A4" s="98" t="s">
        <v>1531</v>
      </c>
      <c r="B4" s="57" t="s">
        <v>1532</v>
      </c>
      <c r="C4" s="57" t="s">
        <v>1533</v>
      </c>
      <c r="D4" s="57" t="s">
        <v>1534</v>
      </c>
      <c r="E4" s="58" t="s">
        <v>1535</v>
      </c>
      <c r="F4" s="25"/>
    </row>
    <row r="5" spans="1:6" ht="24" customHeight="1" x14ac:dyDescent="0.25">
      <c r="A5" s="32" t="s">
        <v>1536</v>
      </c>
      <c r="B5" s="34">
        <v>2008</v>
      </c>
      <c r="C5" s="99" t="s">
        <v>1537</v>
      </c>
      <c r="D5" s="34"/>
      <c r="E5" s="34">
        <v>-1</v>
      </c>
      <c r="F5" s="25"/>
    </row>
    <row r="6" spans="1:6" ht="12" customHeight="1" x14ac:dyDescent="0.25">
      <c r="A6" s="32" t="s">
        <v>1538</v>
      </c>
      <c r="B6" s="34">
        <v>2008</v>
      </c>
      <c r="C6" s="42" t="s">
        <v>1539</v>
      </c>
      <c r="D6" s="42" t="s">
        <v>1540</v>
      </c>
      <c r="E6" s="42">
        <v>-1</v>
      </c>
      <c r="F6" s="25"/>
    </row>
    <row r="7" spans="1:6" ht="12" customHeight="1" x14ac:dyDescent="0.25">
      <c r="A7" s="39" t="s">
        <v>1541</v>
      </c>
      <c r="B7" s="42">
        <v>2008</v>
      </c>
      <c r="C7" s="42" t="s">
        <v>1542</v>
      </c>
      <c r="D7" s="42" t="s">
        <v>1543</v>
      </c>
      <c r="E7" s="42">
        <v>-1</v>
      </c>
      <c r="F7" s="25"/>
    </row>
    <row r="8" spans="1:6" ht="48" customHeight="1" x14ac:dyDescent="0.25">
      <c r="A8" s="41" t="s">
        <v>1544</v>
      </c>
      <c r="B8" s="42">
        <v>2008</v>
      </c>
      <c r="C8" s="42" t="s">
        <v>1545</v>
      </c>
      <c r="D8" s="42" t="s">
        <v>1546</v>
      </c>
      <c r="E8" s="42">
        <v>0</v>
      </c>
      <c r="F8" s="25"/>
    </row>
    <row r="9" spans="1:6" ht="23.25" customHeight="1" x14ac:dyDescent="0.25">
      <c r="A9" s="41" t="s">
        <v>1547</v>
      </c>
      <c r="B9" s="42">
        <v>2008</v>
      </c>
      <c r="C9" s="42" t="s">
        <v>1548</v>
      </c>
      <c r="D9" s="42" t="s">
        <v>1549</v>
      </c>
      <c r="E9" s="42">
        <v>-1</v>
      </c>
      <c r="F9" s="25"/>
    </row>
    <row r="10" spans="1:6" ht="60" customHeight="1" x14ac:dyDescent="0.25">
      <c r="A10" s="32" t="s">
        <v>1550</v>
      </c>
      <c r="B10" s="34">
        <v>2008</v>
      </c>
      <c r="C10" s="42" t="s">
        <v>1551</v>
      </c>
      <c r="D10" s="42" t="s">
        <v>1552</v>
      </c>
      <c r="E10" s="42">
        <v>0</v>
      </c>
      <c r="F10" s="25"/>
    </row>
    <row r="11" spans="1:6" ht="12" customHeight="1" x14ac:dyDescent="0.25">
      <c r="A11" s="39" t="s">
        <v>1553</v>
      </c>
      <c r="B11" s="42">
        <v>2008</v>
      </c>
      <c r="C11" s="42" t="s">
        <v>1554</v>
      </c>
      <c r="D11" s="42" t="s">
        <v>1555</v>
      </c>
      <c r="E11" s="42">
        <v>-1</v>
      </c>
      <c r="F11" s="25"/>
    </row>
    <row r="12" spans="1:6" ht="24" customHeight="1" x14ac:dyDescent="0.25">
      <c r="A12" s="32" t="s">
        <v>1556</v>
      </c>
      <c r="B12" s="42">
        <v>2008</v>
      </c>
      <c r="C12" s="99" t="s">
        <v>1557</v>
      </c>
      <c r="D12" s="42"/>
      <c r="E12" s="42">
        <v>-1</v>
      </c>
      <c r="F12" s="25"/>
    </row>
    <row r="13" spans="1:6" ht="12" customHeight="1" x14ac:dyDescent="0.25">
      <c r="A13" s="39" t="s">
        <v>1558</v>
      </c>
      <c r="B13" s="42">
        <v>2008</v>
      </c>
      <c r="C13" s="42" t="s">
        <v>1559</v>
      </c>
      <c r="D13" s="42" t="s">
        <v>1560</v>
      </c>
      <c r="E13" s="42">
        <v>-1</v>
      </c>
      <c r="F13" s="25"/>
    </row>
    <row r="14" spans="1:6" ht="36" customHeight="1" x14ac:dyDescent="0.25">
      <c r="A14" s="39" t="s">
        <v>1561</v>
      </c>
      <c r="B14" s="42">
        <v>2008</v>
      </c>
      <c r="C14" s="42" t="s">
        <v>1562</v>
      </c>
      <c r="D14" s="42" t="s">
        <v>1563</v>
      </c>
      <c r="E14" s="42">
        <v>0</v>
      </c>
      <c r="F14" s="25"/>
    </row>
    <row r="15" spans="1:6" ht="12" customHeight="1" x14ac:dyDescent="0.25">
      <c r="A15" s="32" t="s">
        <v>1564</v>
      </c>
      <c r="B15" s="42">
        <v>2008</v>
      </c>
      <c r="C15" s="99" t="s">
        <v>1565</v>
      </c>
      <c r="D15" s="42" t="s">
        <v>1566</v>
      </c>
      <c r="E15" s="42">
        <v>-1</v>
      </c>
      <c r="F15" s="25"/>
    </row>
    <row r="16" spans="1:6" ht="12" customHeight="1" x14ac:dyDescent="0.25">
      <c r="A16" s="39" t="s">
        <v>1567</v>
      </c>
      <c r="B16" s="42">
        <v>2008</v>
      </c>
      <c r="C16" s="42" t="s">
        <v>1568</v>
      </c>
      <c r="D16" s="42" t="s">
        <v>1569</v>
      </c>
      <c r="E16" s="42">
        <v>-1</v>
      </c>
      <c r="F16" s="25"/>
    </row>
    <row r="17" spans="1:6" ht="24" customHeight="1" x14ac:dyDescent="0.25">
      <c r="A17" s="39" t="s">
        <v>1570</v>
      </c>
      <c r="B17" s="42">
        <v>2008</v>
      </c>
      <c r="C17" s="42" t="s">
        <v>1571</v>
      </c>
      <c r="D17" s="42" t="s">
        <v>1572</v>
      </c>
      <c r="E17" s="42">
        <v>1</v>
      </c>
      <c r="F17" s="25"/>
    </row>
    <row r="18" spans="1:6" ht="12" customHeight="1" x14ac:dyDescent="0.25">
      <c r="A18" s="32" t="s">
        <v>1573</v>
      </c>
      <c r="B18" s="42">
        <v>2008</v>
      </c>
      <c r="C18" s="99" t="s">
        <v>1574</v>
      </c>
      <c r="D18" s="42"/>
      <c r="E18" s="42">
        <v>-1</v>
      </c>
      <c r="F18" s="25"/>
    </row>
    <row r="19" spans="1:6" ht="24" customHeight="1" x14ac:dyDescent="0.25">
      <c r="A19" s="32" t="s">
        <v>1575</v>
      </c>
      <c r="B19" s="42">
        <v>2008</v>
      </c>
      <c r="C19" s="99" t="s">
        <v>1576</v>
      </c>
      <c r="D19" s="42"/>
      <c r="E19" s="42">
        <v>-1</v>
      </c>
      <c r="F19" s="25"/>
    </row>
    <row r="20" spans="1:6" ht="12" customHeight="1" x14ac:dyDescent="0.25">
      <c r="A20" s="32" t="s">
        <v>1577</v>
      </c>
      <c r="B20" s="42">
        <v>2008</v>
      </c>
      <c r="C20" s="99" t="s">
        <v>1578</v>
      </c>
      <c r="D20" s="42"/>
      <c r="E20" s="42">
        <v>-1</v>
      </c>
      <c r="F20" s="25"/>
    </row>
    <row r="21" spans="1:6" ht="60" customHeight="1" x14ac:dyDescent="0.25">
      <c r="A21" s="32" t="s">
        <v>1579</v>
      </c>
      <c r="B21" s="42">
        <v>2008</v>
      </c>
      <c r="C21" s="99" t="s">
        <v>1580</v>
      </c>
      <c r="D21" s="42" t="s">
        <v>1581</v>
      </c>
      <c r="E21" s="42">
        <v>-1</v>
      </c>
      <c r="F21" s="25"/>
    </row>
    <row r="22" spans="1:6" ht="24" customHeight="1" x14ac:dyDescent="0.25">
      <c r="A22" s="32" t="s">
        <v>1582</v>
      </c>
      <c r="B22" s="42">
        <v>2008</v>
      </c>
      <c r="C22" s="99" t="s">
        <v>1583</v>
      </c>
      <c r="D22" s="42"/>
      <c r="E22" s="42">
        <v>-1</v>
      </c>
      <c r="F22" s="25"/>
    </row>
    <row r="23" spans="1:6" ht="48" customHeight="1" x14ac:dyDescent="0.25">
      <c r="A23" s="39" t="s">
        <v>1584</v>
      </c>
      <c r="B23" s="42">
        <v>2008</v>
      </c>
      <c r="C23" s="42" t="s">
        <v>1585</v>
      </c>
      <c r="D23" s="42" t="s">
        <v>1586</v>
      </c>
      <c r="E23" s="42">
        <v>1</v>
      </c>
      <c r="F23" s="25"/>
    </row>
    <row r="24" spans="1:6" ht="48" customHeight="1" x14ac:dyDescent="0.25">
      <c r="A24" s="39" t="s">
        <v>1587</v>
      </c>
      <c r="B24" s="42">
        <v>2008</v>
      </c>
      <c r="C24" s="42" t="s">
        <v>1588</v>
      </c>
      <c r="D24" s="42" t="s">
        <v>1589</v>
      </c>
      <c r="E24" s="42">
        <v>1</v>
      </c>
      <c r="F24" s="25"/>
    </row>
    <row r="25" spans="1:6" ht="36" customHeight="1" x14ac:dyDescent="0.25">
      <c r="A25" s="32" t="s">
        <v>1590</v>
      </c>
      <c r="B25" s="42">
        <v>2008</v>
      </c>
      <c r="C25" s="42" t="s">
        <v>1591</v>
      </c>
      <c r="D25" s="42" t="s">
        <v>1592</v>
      </c>
      <c r="E25" s="51">
        <v>0</v>
      </c>
      <c r="F25" s="25"/>
    </row>
    <row r="26" spans="1:6" ht="12" customHeight="1" x14ac:dyDescent="0.25">
      <c r="A26" s="32" t="s">
        <v>1593</v>
      </c>
      <c r="B26" s="42">
        <v>2008</v>
      </c>
      <c r="C26" s="99" t="s">
        <v>1594</v>
      </c>
      <c r="D26" s="42"/>
      <c r="E26" s="42">
        <v>-1</v>
      </c>
      <c r="F26" s="25"/>
    </row>
    <row r="27" spans="1:6" ht="12" customHeight="1" x14ac:dyDescent="0.25">
      <c r="A27" s="39" t="s">
        <v>1595</v>
      </c>
      <c r="B27" s="42">
        <v>2008</v>
      </c>
      <c r="C27" s="42" t="s">
        <v>1596</v>
      </c>
      <c r="D27" s="42" t="s">
        <v>1597</v>
      </c>
      <c r="E27" s="42">
        <v>-1</v>
      </c>
      <c r="F27" s="25"/>
    </row>
    <row r="28" spans="1:6" ht="24" customHeight="1" x14ac:dyDescent="0.25">
      <c r="A28" s="32" t="s">
        <v>1598</v>
      </c>
      <c r="B28" s="42">
        <v>2008</v>
      </c>
      <c r="C28" s="99" t="s">
        <v>1599</v>
      </c>
      <c r="D28" s="42"/>
      <c r="E28" s="42">
        <v>-1</v>
      </c>
      <c r="F28" s="25"/>
    </row>
    <row r="29" spans="1:6" ht="12" customHeight="1" x14ac:dyDescent="0.25">
      <c r="A29" s="32" t="s">
        <v>1600</v>
      </c>
      <c r="B29" s="34">
        <v>2008</v>
      </c>
      <c r="C29" s="34" t="s">
        <v>1601</v>
      </c>
      <c r="D29" s="34"/>
      <c r="E29" s="34">
        <v>-1</v>
      </c>
      <c r="F29" s="25"/>
    </row>
    <row r="30" spans="1:6" ht="36" customHeight="1" x14ac:dyDescent="0.25">
      <c r="A30" s="39" t="s">
        <v>1602</v>
      </c>
      <c r="B30" s="42">
        <v>2008</v>
      </c>
      <c r="C30" s="42" t="s">
        <v>1603</v>
      </c>
      <c r="D30" s="42" t="s">
        <v>1604</v>
      </c>
      <c r="E30" s="42">
        <v>0</v>
      </c>
      <c r="F30" s="25"/>
    </row>
    <row r="31" spans="1:6" ht="12" customHeight="1" x14ac:dyDescent="0.25">
      <c r="A31" s="32" t="s">
        <v>1605</v>
      </c>
      <c r="B31" s="42">
        <v>2008</v>
      </c>
      <c r="C31" s="99" t="s">
        <v>1606</v>
      </c>
      <c r="D31" s="42"/>
      <c r="E31" s="42">
        <v>-1</v>
      </c>
      <c r="F31" s="25"/>
    </row>
    <row r="32" spans="1:6" ht="12" customHeight="1" x14ac:dyDescent="0.25">
      <c r="A32" s="32" t="s">
        <v>1607</v>
      </c>
      <c r="B32" s="34">
        <v>2008</v>
      </c>
      <c r="C32" s="42" t="s">
        <v>1608</v>
      </c>
      <c r="D32" s="42" t="s">
        <v>1609</v>
      </c>
      <c r="E32" s="50">
        <v>0</v>
      </c>
      <c r="F32" s="25"/>
    </row>
    <row r="33" spans="1:6" ht="12" customHeight="1" x14ac:dyDescent="0.25">
      <c r="A33" s="66" t="s">
        <v>1610</v>
      </c>
      <c r="B33" s="50">
        <v>2008</v>
      </c>
      <c r="C33" s="51" t="s">
        <v>1611</v>
      </c>
      <c r="D33" s="51"/>
      <c r="E33" s="51">
        <v>-1</v>
      </c>
      <c r="F33" s="69"/>
    </row>
    <row r="34" spans="1:6" ht="24" customHeight="1" x14ac:dyDescent="0.25">
      <c r="A34" s="32" t="s">
        <v>1612</v>
      </c>
      <c r="B34" s="42">
        <v>2008</v>
      </c>
      <c r="C34" s="101" t="s">
        <v>1613</v>
      </c>
      <c r="D34" s="101"/>
      <c r="E34" s="51">
        <v>-1</v>
      </c>
      <c r="F34" s="25"/>
    </row>
  </sheetData>
  <mergeCells count="2">
    <mergeCell ref="A1:E1"/>
    <mergeCell ref="A2:E2"/>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34"/>
  <sheetViews>
    <sheetView workbookViewId="0">
      <pane xSplit="1" ySplit="4" topLeftCell="B5" activePane="bottomRight" state="frozen"/>
      <selection pane="topRight" activeCell="B1" sqref="B1"/>
      <selection pane="bottomLeft" activeCell="A5" sqref="A5"/>
      <selection pane="bottomRight" activeCell="C18" sqref="C18"/>
    </sheetView>
  </sheetViews>
  <sheetFormatPr defaultColWidth="17.33203125" defaultRowHeight="15.75" customHeight="1" x14ac:dyDescent="0.25"/>
  <cols>
    <col min="1" max="1" width="9.88671875" customWidth="1"/>
    <col min="2" max="2" width="6.109375" customWidth="1"/>
    <col min="3" max="3" width="79.88671875" customWidth="1"/>
    <col min="4" max="4" width="21.44140625" customWidth="1"/>
    <col min="5" max="5" width="15.88671875" customWidth="1"/>
    <col min="6" max="6" width="11.44140625" customWidth="1"/>
  </cols>
  <sheetData>
    <row r="1" spans="1:6" ht="12.75" customHeight="1" x14ac:dyDescent="0.25">
      <c r="A1" s="282" t="s">
        <v>1614</v>
      </c>
      <c r="B1" s="279"/>
      <c r="C1" s="279"/>
      <c r="D1" s="279"/>
      <c r="E1" s="22"/>
      <c r="F1" s="25"/>
    </row>
    <row r="2" spans="1:6" ht="12" customHeight="1" x14ac:dyDescent="0.25">
      <c r="A2" s="284" t="s">
        <v>1615</v>
      </c>
      <c r="B2" s="279"/>
      <c r="C2" s="279"/>
      <c r="D2" s="279"/>
      <c r="E2" s="22"/>
      <c r="F2" s="25"/>
    </row>
    <row r="3" spans="1:6" ht="12.75" customHeight="1" x14ac:dyDescent="0.25">
      <c r="A3" s="25"/>
      <c r="B3" s="25"/>
      <c r="C3" s="25"/>
      <c r="D3" s="25"/>
      <c r="E3" s="22"/>
      <c r="F3" s="25"/>
    </row>
    <row r="4" spans="1:6" ht="69" customHeight="1" x14ac:dyDescent="0.25">
      <c r="A4" s="98" t="s">
        <v>1616</v>
      </c>
      <c r="B4" s="71" t="s">
        <v>1617</v>
      </c>
      <c r="C4" s="57" t="s">
        <v>1618</v>
      </c>
      <c r="D4" s="58" t="s">
        <v>1619</v>
      </c>
      <c r="E4" s="22"/>
      <c r="F4" s="25"/>
    </row>
    <row r="5" spans="1:6" ht="17.25" customHeight="1" x14ac:dyDescent="0.25">
      <c r="A5" s="32" t="s">
        <v>1620</v>
      </c>
      <c r="B5" s="34">
        <v>2008</v>
      </c>
      <c r="C5" s="34" t="s">
        <v>1621</v>
      </c>
      <c r="D5" s="34">
        <v>1</v>
      </c>
      <c r="E5" s="22"/>
      <c r="F5" s="25"/>
    </row>
    <row r="6" spans="1:6" ht="24.75" customHeight="1" x14ac:dyDescent="0.25">
      <c r="A6" s="32" t="s">
        <v>1622</v>
      </c>
      <c r="B6" s="34">
        <v>2008</v>
      </c>
      <c r="C6" s="42" t="s">
        <v>1623</v>
      </c>
      <c r="D6" s="34">
        <v>0</v>
      </c>
      <c r="E6" s="22"/>
      <c r="F6" s="25"/>
    </row>
    <row r="7" spans="1:6" ht="24.75" customHeight="1" x14ac:dyDescent="0.25">
      <c r="A7" s="39" t="s">
        <v>1624</v>
      </c>
      <c r="B7" s="42">
        <v>2008</v>
      </c>
      <c r="C7" s="42" t="s">
        <v>1625</v>
      </c>
      <c r="D7" s="42">
        <v>1</v>
      </c>
      <c r="E7" s="22"/>
      <c r="F7" s="25"/>
    </row>
    <row r="8" spans="1:6" ht="24.75" customHeight="1" x14ac:dyDescent="0.25">
      <c r="A8" s="41" t="s">
        <v>1626</v>
      </c>
      <c r="B8" s="42">
        <v>2008</v>
      </c>
      <c r="C8" s="42" t="s">
        <v>1627</v>
      </c>
      <c r="D8" s="42">
        <v>1</v>
      </c>
      <c r="E8" s="22"/>
      <c r="F8" s="25"/>
    </row>
    <row r="9" spans="1:6" ht="24.75" customHeight="1" x14ac:dyDescent="0.25">
      <c r="A9" s="41" t="s">
        <v>1628</v>
      </c>
      <c r="B9" s="42">
        <v>2008</v>
      </c>
      <c r="C9" s="42" t="s">
        <v>1629</v>
      </c>
      <c r="D9" s="42">
        <v>1</v>
      </c>
      <c r="E9" s="22"/>
      <c r="F9" s="25"/>
    </row>
    <row r="10" spans="1:6" ht="24.75" customHeight="1" x14ac:dyDescent="0.25">
      <c r="A10" s="32" t="s">
        <v>1630</v>
      </c>
      <c r="B10" s="34">
        <v>2008</v>
      </c>
      <c r="C10" s="42" t="s">
        <v>1631</v>
      </c>
      <c r="D10" s="34">
        <v>1</v>
      </c>
      <c r="E10" s="22"/>
      <c r="F10" s="25"/>
    </row>
    <row r="11" spans="1:6" ht="24" customHeight="1" x14ac:dyDescent="0.25">
      <c r="A11" s="39" t="s">
        <v>1632</v>
      </c>
      <c r="B11" s="42">
        <v>2008</v>
      </c>
      <c r="C11" s="42" t="s">
        <v>1633</v>
      </c>
      <c r="D11" s="42">
        <v>1</v>
      </c>
      <c r="E11" s="22"/>
      <c r="F11" s="25"/>
    </row>
    <row r="12" spans="1:6" ht="24" customHeight="1" x14ac:dyDescent="0.25">
      <c r="A12" s="32" t="s">
        <v>1634</v>
      </c>
      <c r="B12" s="35">
        <v>2008</v>
      </c>
      <c r="C12" s="35" t="s">
        <v>1635</v>
      </c>
      <c r="D12" s="43">
        <v>1</v>
      </c>
      <c r="E12" s="22"/>
      <c r="F12" s="25"/>
    </row>
    <row r="13" spans="1:6" ht="24.75" customHeight="1" x14ac:dyDescent="0.25">
      <c r="A13" s="39" t="s">
        <v>1636</v>
      </c>
      <c r="B13" s="42">
        <v>2008</v>
      </c>
      <c r="C13" s="42" t="s">
        <v>1637</v>
      </c>
      <c r="D13" s="42">
        <v>1</v>
      </c>
      <c r="E13" s="22"/>
      <c r="F13" s="25"/>
    </row>
    <row r="14" spans="1:6" ht="24.75" customHeight="1" x14ac:dyDescent="0.25">
      <c r="A14" s="39" t="s">
        <v>1638</v>
      </c>
      <c r="B14" s="42">
        <v>2008</v>
      </c>
      <c r="C14" s="42" t="s">
        <v>1639</v>
      </c>
      <c r="D14" s="42">
        <v>1</v>
      </c>
      <c r="E14" s="22"/>
      <c r="F14" s="25"/>
    </row>
    <row r="15" spans="1:6" ht="12" customHeight="1" x14ac:dyDescent="0.25">
      <c r="A15" s="32" t="s">
        <v>1640</v>
      </c>
      <c r="B15" s="35">
        <v>2008</v>
      </c>
      <c r="C15" s="35" t="s">
        <v>1641</v>
      </c>
      <c r="D15" s="43">
        <v>1</v>
      </c>
      <c r="E15" s="22"/>
      <c r="F15" s="25"/>
    </row>
    <row r="16" spans="1:6" ht="24.75" customHeight="1" x14ac:dyDescent="0.25">
      <c r="A16" s="39" t="s">
        <v>1642</v>
      </c>
      <c r="B16" s="42">
        <v>2008</v>
      </c>
      <c r="C16" s="42" t="s">
        <v>1643</v>
      </c>
      <c r="D16" s="42">
        <v>1</v>
      </c>
      <c r="E16" s="22"/>
      <c r="F16" s="25"/>
    </row>
    <row r="17" spans="1:6" ht="12" customHeight="1" x14ac:dyDescent="0.25">
      <c r="A17" s="39" t="s">
        <v>1644</v>
      </c>
      <c r="B17" s="42">
        <v>2008</v>
      </c>
      <c r="C17" s="42" t="s">
        <v>1645</v>
      </c>
      <c r="D17" s="42">
        <v>1</v>
      </c>
      <c r="E17" s="22"/>
      <c r="F17" s="25"/>
    </row>
    <row r="18" spans="1:6" ht="24.75" customHeight="1" x14ac:dyDescent="0.25">
      <c r="A18" s="32" t="s">
        <v>1646</v>
      </c>
      <c r="B18" s="35">
        <v>2008</v>
      </c>
      <c r="C18" s="35" t="s">
        <v>1647</v>
      </c>
      <c r="D18" s="43">
        <v>0</v>
      </c>
      <c r="E18" s="22"/>
      <c r="F18" s="25"/>
    </row>
    <row r="19" spans="1:6" ht="36" customHeight="1" x14ac:dyDescent="0.25">
      <c r="A19" s="32" t="s">
        <v>1648</v>
      </c>
      <c r="B19" s="35">
        <v>2008</v>
      </c>
      <c r="C19" s="35" t="s">
        <v>1649</v>
      </c>
      <c r="D19" s="102">
        <v>1</v>
      </c>
      <c r="E19" s="22"/>
      <c r="F19" s="25"/>
    </row>
    <row r="20" spans="1:6" ht="12" customHeight="1" x14ac:dyDescent="0.25">
      <c r="A20" s="32" t="s">
        <v>1650</v>
      </c>
      <c r="B20" s="42">
        <v>2008</v>
      </c>
      <c r="C20" s="42" t="s">
        <v>1651</v>
      </c>
      <c r="D20" s="34">
        <v>1</v>
      </c>
      <c r="E20" s="22"/>
      <c r="F20" s="25"/>
    </row>
    <row r="21" spans="1:6" ht="12" customHeight="1" x14ac:dyDescent="0.25">
      <c r="A21" s="32" t="s">
        <v>1652</v>
      </c>
      <c r="B21" s="42">
        <v>2008</v>
      </c>
      <c r="C21" s="42" t="s">
        <v>1653</v>
      </c>
      <c r="D21" s="34">
        <v>-1</v>
      </c>
      <c r="E21" s="22"/>
      <c r="F21" s="25"/>
    </row>
    <row r="22" spans="1:6" ht="12" customHeight="1" x14ac:dyDescent="0.25">
      <c r="A22" s="32" t="s">
        <v>1654</v>
      </c>
      <c r="B22" s="42">
        <v>2008</v>
      </c>
      <c r="C22" s="42" t="s">
        <v>1655</v>
      </c>
      <c r="D22" s="34">
        <v>-1</v>
      </c>
      <c r="E22" s="22"/>
      <c r="F22" s="25"/>
    </row>
    <row r="23" spans="1:6" ht="12" customHeight="1" x14ac:dyDescent="0.25">
      <c r="A23" s="39" t="s">
        <v>1656</v>
      </c>
      <c r="B23" s="42">
        <v>2008</v>
      </c>
      <c r="C23" s="42" t="s">
        <v>1657</v>
      </c>
      <c r="D23" s="42">
        <v>1</v>
      </c>
      <c r="E23" s="22"/>
      <c r="F23" s="25"/>
    </row>
    <row r="24" spans="1:6" ht="12" customHeight="1" x14ac:dyDescent="0.25">
      <c r="A24" s="39" t="s">
        <v>1658</v>
      </c>
      <c r="B24" s="42">
        <v>2008</v>
      </c>
      <c r="C24" s="42" t="s">
        <v>1659</v>
      </c>
      <c r="D24" s="42">
        <v>1</v>
      </c>
      <c r="E24" s="73"/>
      <c r="F24" s="25"/>
    </row>
    <row r="25" spans="1:6" ht="12" customHeight="1" x14ac:dyDescent="0.25">
      <c r="A25" s="32" t="s">
        <v>1660</v>
      </c>
      <c r="B25" s="34">
        <v>2008</v>
      </c>
      <c r="C25" s="42" t="s">
        <v>1661</v>
      </c>
      <c r="D25" s="34">
        <v>1</v>
      </c>
      <c r="E25" s="22"/>
      <c r="F25" s="25"/>
    </row>
    <row r="26" spans="1:6" ht="12" customHeight="1" x14ac:dyDescent="0.25">
      <c r="A26" s="32" t="s">
        <v>1662</v>
      </c>
      <c r="B26" s="42">
        <v>2008</v>
      </c>
      <c r="C26" s="42" t="s">
        <v>1663</v>
      </c>
      <c r="D26" s="34">
        <v>1</v>
      </c>
      <c r="E26" s="22"/>
      <c r="F26" s="25"/>
    </row>
    <row r="27" spans="1:6" ht="12" customHeight="1" x14ac:dyDescent="0.25">
      <c r="A27" s="39" t="s">
        <v>1664</v>
      </c>
      <c r="B27" s="42">
        <v>2008</v>
      </c>
      <c r="C27" s="42" t="s">
        <v>1665</v>
      </c>
      <c r="D27" s="42">
        <v>1</v>
      </c>
      <c r="E27" s="22"/>
      <c r="F27" s="25"/>
    </row>
    <row r="28" spans="1:6" ht="48" customHeight="1" x14ac:dyDescent="0.25">
      <c r="A28" s="32" t="s">
        <v>1666</v>
      </c>
      <c r="B28" s="35">
        <v>2008</v>
      </c>
      <c r="C28" s="35" t="s">
        <v>1667</v>
      </c>
      <c r="D28" s="43">
        <v>1</v>
      </c>
      <c r="E28" s="22"/>
      <c r="F28" s="25"/>
    </row>
    <row r="29" spans="1:6" ht="12" customHeight="1" x14ac:dyDescent="0.25">
      <c r="A29" s="32" t="s">
        <v>1668</v>
      </c>
      <c r="B29" s="34">
        <v>2008</v>
      </c>
      <c r="C29" s="34" t="s">
        <v>1669</v>
      </c>
      <c r="D29" s="34">
        <v>-1</v>
      </c>
      <c r="E29" s="22"/>
      <c r="F29" s="25"/>
    </row>
    <row r="30" spans="1:6" ht="10.5" customHeight="1" x14ac:dyDescent="0.25">
      <c r="A30" s="39" t="s">
        <v>1670</v>
      </c>
      <c r="B30" s="42">
        <v>2008</v>
      </c>
      <c r="C30" s="42" t="s">
        <v>1671</v>
      </c>
      <c r="D30" s="42">
        <v>1</v>
      </c>
      <c r="E30" s="22"/>
      <c r="F30" s="25"/>
    </row>
    <row r="31" spans="1:6" ht="10.5" customHeight="1" x14ac:dyDescent="0.25">
      <c r="A31" s="32" t="s">
        <v>1672</v>
      </c>
      <c r="B31" s="42">
        <v>2008</v>
      </c>
      <c r="C31" s="42" t="s">
        <v>1673</v>
      </c>
      <c r="D31" s="34">
        <v>1</v>
      </c>
      <c r="E31" s="22"/>
      <c r="F31" s="25"/>
    </row>
    <row r="32" spans="1:6" ht="24" customHeight="1" x14ac:dyDescent="0.25">
      <c r="A32" s="32" t="s">
        <v>1674</v>
      </c>
      <c r="B32" s="34">
        <v>2008</v>
      </c>
      <c r="C32" s="42" t="s">
        <v>1675</v>
      </c>
      <c r="D32" s="34">
        <v>-1</v>
      </c>
      <c r="E32" s="22"/>
      <c r="F32" s="25"/>
    </row>
    <row r="33" spans="1:6" ht="12" customHeight="1" x14ac:dyDescent="0.25">
      <c r="A33" s="66" t="s">
        <v>1676</v>
      </c>
      <c r="B33" s="51">
        <v>2008</v>
      </c>
      <c r="C33" s="51" t="s">
        <v>1677</v>
      </c>
      <c r="D33" s="51">
        <v>-1</v>
      </c>
      <c r="E33" s="68"/>
      <c r="F33" s="69"/>
    </row>
    <row r="34" spans="1:6" ht="12" customHeight="1" x14ac:dyDescent="0.25">
      <c r="A34" s="32" t="s">
        <v>1678</v>
      </c>
      <c r="B34" s="34">
        <v>2008</v>
      </c>
      <c r="C34" s="34" t="s">
        <v>1679</v>
      </c>
      <c r="D34" s="34">
        <v>-1</v>
      </c>
      <c r="E34" s="22"/>
      <c r="F34" s="25"/>
    </row>
  </sheetData>
  <mergeCells count="2">
    <mergeCell ref="A1:D1"/>
    <mergeCell ref="A2:D2"/>
  </mergeCells>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34"/>
  <sheetViews>
    <sheetView workbookViewId="0">
      <pane xSplit="1" ySplit="4" topLeftCell="B5" activePane="bottomRight" state="frozen"/>
      <selection pane="topRight" activeCell="B1" sqref="B1"/>
      <selection pane="bottomLeft" activeCell="A5" sqref="A5"/>
      <selection pane="bottomRight" activeCell="C27" sqref="C27"/>
    </sheetView>
  </sheetViews>
  <sheetFormatPr defaultColWidth="17.33203125" defaultRowHeight="15.75" customHeight="1" x14ac:dyDescent="0.25"/>
  <cols>
    <col min="1" max="1" width="13.109375" customWidth="1"/>
    <col min="2" max="2" width="8.33203125" customWidth="1"/>
    <col min="3" max="3" width="42.6640625" customWidth="1"/>
    <col min="4" max="4" width="21.44140625" customWidth="1"/>
    <col min="5" max="5" width="5.109375" customWidth="1"/>
    <col min="6" max="6" width="8.88671875" customWidth="1"/>
  </cols>
  <sheetData>
    <row r="1" spans="1:6" ht="12.75" customHeight="1" x14ac:dyDescent="0.25">
      <c r="A1" s="282" t="s">
        <v>1680</v>
      </c>
      <c r="B1" s="279"/>
      <c r="C1" s="279"/>
      <c r="D1" s="279"/>
      <c r="E1" s="38"/>
      <c r="F1" s="38"/>
    </row>
    <row r="2" spans="1:6" ht="12" customHeight="1" x14ac:dyDescent="0.25">
      <c r="A2" s="284" t="s">
        <v>1681</v>
      </c>
      <c r="B2" s="279"/>
      <c r="C2" s="279"/>
      <c r="D2" s="279"/>
      <c r="E2" s="38"/>
      <c r="F2" s="38"/>
    </row>
    <row r="3" spans="1:6" ht="12.75" customHeight="1" x14ac:dyDescent="0.25">
      <c r="A3" s="25"/>
      <c r="B3" s="25"/>
      <c r="C3" s="25"/>
      <c r="D3" s="25"/>
      <c r="E3" s="38"/>
      <c r="F3" s="38"/>
    </row>
    <row r="4" spans="1:6" ht="39" customHeight="1" x14ac:dyDescent="0.25">
      <c r="A4" s="98" t="s">
        <v>1682</v>
      </c>
      <c r="B4" s="71" t="s">
        <v>1683</v>
      </c>
      <c r="C4" s="57" t="s">
        <v>1684</v>
      </c>
      <c r="D4" s="58" t="s">
        <v>1685</v>
      </c>
      <c r="E4" s="38"/>
      <c r="F4" s="38"/>
    </row>
    <row r="5" spans="1:6" ht="12" customHeight="1" x14ac:dyDescent="0.25">
      <c r="A5" s="32" t="s">
        <v>1686</v>
      </c>
      <c r="B5" s="34">
        <v>2008</v>
      </c>
      <c r="C5" s="34" t="s">
        <v>1687</v>
      </c>
      <c r="D5" s="34">
        <v>1</v>
      </c>
      <c r="E5" s="38"/>
      <c r="F5" s="38"/>
    </row>
    <row r="6" spans="1:6" ht="12" customHeight="1" x14ac:dyDescent="0.25">
      <c r="A6" s="32" t="s">
        <v>1688</v>
      </c>
      <c r="B6" s="34">
        <v>2008</v>
      </c>
      <c r="C6" s="42" t="s">
        <v>1689</v>
      </c>
      <c r="D6" s="34">
        <v>-1</v>
      </c>
      <c r="E6" s="38"/>
      <c r="F6" s="38"/>
    </row>
    <row r="7" spans="1:6" ht="12" customHeight="1" x14ac:dyDescent="0.25">
      <c r="A7" s="39" t="s">
        <v>1690</v>
      </c>
      <c r="B7" s="42">
        <v>2008</v>
      </c>
      <c r="C7" s="42" t="s">
        <v>1691</v>
      </c>
      <c r="D7" s="42">
        <v>-1</v>
      </c>
      <c r="E7" s="38"/>
      <c r="F7" s="38"/>
    </row>
    <row r="8" spans="1:6" ht="12" customHeight="1" x14ac:dyDescent="0.25">
      <c r="A8" s="41" t="s">
        <v>1692</v>
      </c>
      <c r="B8" s="42">
        <v>2008</v>
      </c>
      <c r="C8" s="42" t="s">
        <v>1693</v>
      </c>
      <c r="D8" s="42">
        <v>1</v>
      </c>
      <c r="E8" s="38"/>
      <c r="F8" s="38"/>
    </row>
    <row r="9" spans="1:6" ht="12" customHeight="1" x14ac:dyDescent="0.25">
      <c r="A9" s="41" t="s">
        <v>1694</v>
      </c>
      <c r="B9" s="42">
        <v>2008</v>
      </c>
      <c r="C9" s="42" t="s">
        <v>1695</v>
      </c>
      <c r="D9" s="42">
        <v>1</v>
      </c>
      <c r="E9" s="38"/>
      <c r="F9" s="38"/>
    </row>
    <row r="10" spans="1:6" ht="12" customHeight="1" x14ac:dyDescent="0.25">
      <c r="A10" s="32" t="s">
        <v>1696</v>
      </c>
      <c r="B10" s="34">
        <v>2008</v>
      </c>
      <c r="C10" s="42" t="s">
        <v>1697</v>
      </c>
      <c r="D10" s="34">
        <v>-1</v>
      </c>
      <c r="E10" s="38"/>
      <c r="F10" s="38"/>
    </row>
    <row r="11" spans="1:6" ht="12" customHeight="1" x14ac:dyDescent="0.25">
      <c r="A11" s="39" t="s">
        <v>1698</v>
      </c>
      <c r="B11" s="42">
        <v>2008</v>
      </c>
      <c r="C11" s="42" t="s">
        <v>1699</v>
      </c>
      <c r="D11" s="42">
        <v>1</v>
      </c>
      <c r="E11" s="38"/>
      <c r="F11" s="38"/>
    </row>
    <row r="12" spans="1:6" ht="12" customHeight="1" x14ac:dyDescent="0.25">
      <c r="A12" s="32" t="s">
        <v>1700</v>
      </c>
      <c r="B12" s="42">
        <v>2008</v>
      </c>
      <c r="C12" s="42" t="s">
        <v>1701</v>
      </c>
      <c r="D12" s="34">
        <v>-1</v>
      </c>
      <c r="E12" s="38"/>
      <c r="F12" s="38"/>
    </row>
    <row r="13" spans="1:6" ht="12" customHeight="1" x14ac:dyDescent="0.25">
      <c r="A13" s="39" t="s">
        <v>1702</v>
      </c>
      <c r="B13" s="42">
        <v>2008</v>
      </c>
      <c r="C13" s="42" t="s">
        <v>1703</v>
      </c>
      <c r="D13" s="42">
        <v>-1</v>
      </c>
      <c r="E13" s="38"/>
      <c r="F13" s="38"/>
    </row>
    <row r="14" spans="1:6" ht="12" customHeight="1" x14ac:dyDescent="0.25">
      <c r="A14" s="39" t="s">
        <v>1704</v>
      </c>
      <c r="B14" s="42">
        <v>2008</v>
      </c>
      <c r="C14" s="42" t="s">
        <v>1705</v>
      </c>
      <c r="D14" s="42">
        <v>1</v>
      </c>
      <c r="E14" s="38"/>
      <c r="F14" s="38"/>
    </row>
    <row r="15" spans="1:6" ht="12" customHeight="1" x14ac:dyDescent="0.25">
      <c r="A15" s="32" t="s">
        <v>1706</v>
      </c>
      <c r="B15" s="34">
        <v>2008</v>
      </c>
      <c r="C15" s="34" t="s">
        <v>1707</v>
      </c>
      <c r="D15" s="34">
        <v>1</v>
      </c>
      <c r="E15" s="38"/>
      <c r="F15" s="38"/>
    </row>
    <row r="16" spans="1:6" ht="12" customHeight="1" x14ac:dyDescent="0.25">
      <c r="A16" s="39" t="s">
        <v>1708</v>
      </c>
      <c r="B16" s="42">
        <v>2008</v>
      </c>
      <c r="C16" s="42" t="s">
        <v>1709</v>
      </c>
      <c r="D16" s="42">
        <v>1</v>
      </c>
      <c r="E16" s="38"/>
      <c r="F16" s="38"/>
    </row>
    <row r="17" spans="1:6" ht="12" customHeight="1" x14ac:dyDescent="0.25">
      <c r="A17" s="39" t="s">
        <v>1710</v>
      </c>
      <c r="B17" s="42">
        <v>2008</v>
      </c>
      <c r="C17" s="42" t="s">
        <v>1711</v>
      </c>
      <c r="D17" s="42">
        <v>1</v>
      </c>
      <c r="E17" s="38"/>
      <c r="F17" s="38"/>
    </row>
    <row r="18" spans="1:6" ht="12" customHeight="1" x14ac:dyDescent="0.25">
      <c r="A18" s="32" t="s">
        <v>1712</v>
      </c>
      <c r="B18" s="42">
        <v>2008</v>
      </c>
      <c r="C18" s="42" t="s">
        <v>1713</v>
      </c>
      <c r="D18" s="34">
        <v>-1</v>
      </c>
      <c r="E18" s="38"/>
      <c r="F18" s="38"/>
    </row>
    <row r="19" spans="1:6" ht="12" customHeight="1" x14ac:dyDescent="0.25">
      <c r="A19" s="32" t="s">
        <v>1714</v>
      </c>
      <c r="B19" s="42">
        <v>2008</v>
      </c>
      <c r="C19" s="42" t="s">
        <v>1715</v>
      </c>
      <c r="D19" s="34">
        <v>1</v>
      </c>
      <c r="E19" s="38"/>
      <c r="F19" s="38"/>
    </row>
    <row r="20" spans="1:6" ht="12" customHeight="1" x14ac:dyDescent="0.25">
      <c r="A20" s="32" t="s">
        <v>1716</v>
      </c>
      <c r="B20" s="42">
        <v>2008</v>
      </c>
      <c r="C20" s="42" t="s">
        <v>1717</v>
      </c>
      <c r="D20" s="34">
        <v>1</v>
      </c>
      <c r="E20" s="38"/>
      <c r="F20" s="38"/>
    </row>
    <row r="21" spans="1:6" ht="12" customHeight="1" x14ac:dyDescent="0.25">
      <c r="A21" s="32" t="s">
        <v>1718</v>
      </c>
      <c r="B21" s="42">
        <v>2008</v>
      </c>
      <c r="C21" s="42" t="s">
        <v>1719</v>
      </c>
      <c r="D21" s="34">
        <v>-1</v>
      </c>
      <c r="E21" s="38"/>
      <c r="F21" s="38"/>
    </row>
    <row r="22" spans="1:6" ht="12" customHeight="1" x14ac:dyDescent="0.25">
      <c r="A22" s="32" t="s">
        <v>1720</v>
      </c>
      <c r="B22" s="42">
        <v>2008</v>
      </c>
      <c r="C22" s="42" t="s">
        <v>1721</v>
      </c>
      <c r="D22" s="34">
        <v>-1</v>
      </c>
      <c r="E22" s="38"/>
      <c r="F22" s="38"/>
    </row>
    <row r="23" spans="1:6" ht="12" customHeight="1" x14ac:dyDescent="0.25">
      <c r="A23" s="39" t="s">
        <v>1722</v>
      </c>
      <c r="B23" s="42">
        <v>2008</v>
      </c>
      <c r="C23" s="42" t="s">
        <v>1723</v>
      </c>
      <c r="D23" s="42">
        <v>1</v>
      </c>
      <c r="E23" s="38"/>
      <c r="F23" s="38"/>
    </row>
    <row r="24" spans="1:6" ht="12" customHeight="1" x14ac:dyDescent="0.25">
      <c r="A24" s="39" t="s">
        <v>1724</v>
      </c>
      <c r="B24" s="42">
        <v>2008</v>
      </c>
      <c r="C24" s="42" t="s">
        <v>1725</v>
      </c>
      <c r="D24" s="42">
        <v>1</v>
      </c>
      <c r="E24" s="38"/>
      <c r="F24" s="38"/>
    </row>
    <row r="25" spans="1:6" ht="12" customHeight="1" x14ac:dyDescent="0.25">
      <c r="A25" s="32" t="s">
        <v>1726</v>
      </c>
      <c r="B25" s="42">
        <v>2008</v>
      </c>
      <c r="C25" s="42" t="s">
        <v>1727</v>
      </c>
      <c r="D25" s="42">
        <v>-1</v>
      </c>
      <c r="E25" s="22"/>
      <c r="F25" s="25"/>
    </row>
    <row r="26" spans="1:6" ht="12" customHeight="1" x14ac:dyDescent="0.25">
      <c r="A26" s="32" t="s">
        <v>1728</v>
      </c>
      <c r="B26" s="42">
        <v>2008</v>
      </c>
      <c r="C26" s="42" t="s">
        <v>1729</v>
      </c>
      <c r="D26" s="34">
        <v>-1</v>
      </c>
      <c r="E26" s="22"/>
      <c r="F26" s="25"/>
    </row>
    <row r="27" spans="1:6" ht="12" customHeight="1" x14ac:dyDescent="0.25">
      <c r="A27" s="39" t="s">
        <v>1730</v>
      </c>
      <c r="B27" s="42">
        <v>2008</v>
      </c>
      <c r="C27" s="42" t="s">
        <v>1731</v>
      </c>
      <c r="D27" s="42">
        <v>1</v>
      </c>
      <c r="E27" s="22"/>
      <c r="F27" s="25"/>
    </row>
    <row r="28" spans="1:6" ht="108" customHeight="1" x14ac:dyDescent="0.25">
      <c r="A28" s="32" t="s">
        <v>1732</v>
      </c>
      <c r="B28" s="42">
        <v>2008</v>
      </c>
      <c r="C28" s="50" t="s">
        <v>1733</v>
      </c>
      <c r="D28" s="51">
        <v>0</v>
      </c>
      <c r="E28" s="22"/>
      <c r="F28" s="25"/>
    </row>
    <row r="29" spans="1:6" ht="48" customHeight="1" x14ac:dyDescent="0.25">
      <c r="A29" s="32" t="s">
        <v>1734</v>
      </c>
      <c r="B29" s="34">
        <v>2008</v>
      </c>
      <c r="C29" s="50" t="s">
        <v>1735</v>
      </c>
      <c r="D29" s="51">
        <v>-1</v>
      </c>
      <c r="E29" s="22"/>
      <c r="F29" s="25"/>
    </row>
    <row r="30" spans="1:6" ht="111" customHeight="1" x14ac:dyDescent="0.25">
      <c r="A30" s="39" t="s">
        <v>1736</v>
      </c>
      <c r="B30" s="42">
        <v>2008</v>
      </c>
      <c r="C30" s="42" t="s">
        <v>1737</v>
      </c>
      <c r="D30" s="42">
        <v>1</v>
      </c>
      <c r="E30" s="22"/>
      <c r="F30" s="25"/>
    </row>
    <row r="31" spans="1:6" ht="12" customHeight="1" x14ac:dyDescent="0.25">
      <c r="A31" s="32" t="s">
        <v>1738</v>
      </c>
      <c r="B31" s="42">
        <v>2008</v>
      </c>
      <c r="C31" s="42" t="s">
        <v>1739</v>
      </c>
      <c r="D31" s="34">
        <v>1</v>
      </c>
      <c r="E31" s="22"/>
      <c r="F31" s="25"/>
    </row>
    <row r="32" spans="1:6" ht="12" customHeight="1" x14ac:dyDescent="0.25">
      <c r="A32" s="32" t="s">
        <v>1740</v>
      </c>
      <c r="B32" s="34">
        <v>2008</v>
      </c>
      <c r="C32" s="42" t="s">
        <v>1741</v>
      </c>
      <c r="D32" s="34">
        <v>1</v>
      </c>
      <c r="E32" s="22"/>
      <c r="F32" s="25"/>
    </row>
    <row r="33" spans="1:6" ht="24" customHeight="1" x14ac:dyDescent="0.25">
      <c r="A33" s="32" t="s">
        <v>1742</v>
      </c>
      <c r="B33" s="34">
        <v>2008</v>
      </c>
      <c r="C33" s="50" t="s">
        <v>1743</v>
      </c>
      <c r="D33" s="51">
        <v>-1</v>
      </c>
      <c r="E33" s="22"/>
      <c r="F33" s="25"/>
    </row>
    <row r="34" spans="1:6" ht="12" customHeight="1" x14ac:dyDescent="0.25">
      <c r="A34" s="32" t="s">
        <v>1744</v>
      </c>
      <c r="B34" s="34">
        <v>2008</v>
      </c>
      <c r="C34" s="34" t="s">
        <v>1745</v>
      </c>
      <c r="D34" s="34">
        <v>-1</v>
      </c>
      <c r="E34" s="22"/>
      <c r="F34" s="25"/>
    </row>
  </sheetData>
  <mergeCells count="2">
    <mergeCell ref="A1:D1"/>
    <mergeCell ref="A2:D2"/>
  </mergeCells>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4"/>
  <sheetViews>
    <sheetView workbookViewId="0">
      <pane xSplit="1" ySplit="4" topLeftCell="B5" activePane="bottomRight" state="frozen"/>
      <selection pane="topRight" activeCell="B1" sqref="B1"/>
      <selection pane="bottomLeft" activeCell="A5" sqref="A5"/>
      <selection pane="bottomRight" activeCell="C32" sqref="C32"/>
    </sheetView>
  </sheetViews>
  <sheetFormatPr defaultColWidth="17.33203125" defaultRowHeight="15.75" customHeight="1" x14ac:dyDescent="0.25"/>
  <cols>
    <col min="1" max="1" width="9.88671875" customWidth="1"/>
    <col min="2" max="2" width="5.33203125" customWidth="1"/>
    <col min="3" max="3" width="67.109375" customWidth="1"/>
    <col min="4" max="4" width="42.33203125" customWidth="1"/>
    <col min="5" max="5" width="36.88671875" customWidth="1"/>
    <col min="6" max="6" width="15.88671875" customWidth="1"/>
    <col min="7" max="7" width="5.109375" customWidth="1"/>
    <col min="8" max="8" width="6" customWidth="1"/>
    <col min="9" max="9" width="13" customWidth="1"/>
    <col min="10" max="10" width="8.88671875" customWidth="1"/>
  </cols>
  <sheetData>
    <row r="1" spans="1:10" ht="12.75" customHeight="1" x14ac:dyDescent="0.25">
      <c r="A1" s="282" t="s">
        <v>1746</v>
      </c>
      <c r="B1" s="279"/>
      <c r="C1" s="279"/>
      <c r="D1" s="279"/>
      <c r="E1" s="23"/>
      <c r="F1" s="22"/>
      <c r="G1" s="22"/>
      <c r="H1" s="22"/>
      <c r="I1" s="22"/>
      <c r="J1" s="25"/>
    </row>
    <row r="2" spans="1:10" ht="12" customHeight="1" x14ac:dyDescent="0.25">
      <c r="A2" s="284" t="s">
        <v>1747</v>
      </c>
      <c r="B2" s="279"/>
      <c r="C2" s="279"/>
      <c r="D2" s="279"/>
      <c r="E2" s="279"/>
      <c r="F2" s="22"/>
      <c r="G2" s="22"/>
      <c r="H2" s="22"/>
      <c r="I2" s="22"/>
      <c r="J2" s="25"/>
    </row>
    <row r="3" spans="1:10" ht="12.75" customHeight="1" x14ac:dyDescent="0.25">
      <c r="A3" s="25"/>
      <c r="B3" s="25"/>
      <c r="C3" s="25"/>
      <c r="D3" s="25"/>
      <c r="E3" s="25"/>
      <c r="F3" s="22"/>
      <c r="G3" s="22"/>
      <c r="H3" s="22"/>
      <c r="I3" s="22"/>
      <c r="J3" s="25"/>
    </row>
    <row r="4" spans="1:10" ht="96" customHeight="1" x14ac:dyDescent="0.25">
      <c r="A4" s="98" t="s">
        <v>1748</v>
      </c>
      <c r="B4" s="71" t="s">
        <v>1749</v>
      </c>
      <c r="C4" s="57" t="s">
        <v>1750</v>
      </c>
      <c r="D4" s="57" t="s">
        <v>1751</v>
      </c>
      <c r="E4" s="58" t="s">
        <v>1752</v>
      </c>
      <c r="F4" s="286"/>
      <c r="G4" s="279"/>
      <c r="H4" s="279"/>
      <c r="I4" s="22"/>
      <c r="J4" s="25"/>
    </row>
    <row r="5" spans="1:10" ht="24" customHeight="1" x14ac:dyDescent="0.25">
      <c r="A5" s="32" t="s">
        <v>1753</v>
      </c>
      <c r="B5" s="34">
        <v>2008</v>
      </c>
      <c r="C5" s="42" t="s">
        <v>1754</v>
      </c>
      <c r="D5" s="42" t="s">
        <v>1755</v>
      </c>
      <c r="E5" s="50">
        <v>0</v>
      </c>
      <c r="F5" s="22"/>
      <c r="G5" s="22"/>
      <c r="H5" s="22"/>
      <c r="I5" s="22"/>
      <c r="J5" s="25"/>
    </row>
    <row r="6" spans="1:10" ht="24" customHeight="1" x14ac:dyDescent="0.25">
      <c r="A6" s="32" t="s">
        <v>1756</v>
      </c>
      <c r="B6" s="34">
        <v>2008</v>
      </c>
      <c r="C6" s="42" t="s">
        <v>1757</v>
      </c>
      <c r="D6" s="42" t="s">
        <v>1758</v>
      </c>
      <c r="E6" s="42">
        <v>1</v>
      </c>
      <c r="F6" s="22"/>
      <c r="G6" s="22"/>
      <c r="H6" s="22"/>
      <c r="I6" s="22"/>
      <c r="J6" s="25"/>
    </row>
    <row r="7" spans="1:10" ht="24" customHeight="1" x14ac:dyDescent="0.25">
      <c r="A7" s="39" t="s">
        <v>1759</v>
      </c>
      <c r="B7" s="42">
        <v>2008</v>
      </c>
      <c r="C7" s="42" t="s">
        <v>1760</v>
      </c>
      <c r="D7" s="42" t="s">
        <v>1761</v>
      </c>
      <c r="E7" s="42">
        <v>0</v>
      </c>
      <c r="F7" s="22"/>
      <c r="G7" s="22"/>
      <c r="H7" s="22"/>
      <c r="I7" s="22"/>
      <c r="J7" s="25"/>
    </row>
    <row r="8" spans="1:10" ht="12" customHeight="1" x14ac:dyDescent="0.25">
      <c r="A8" s="41" t="s">
        <v>1762</v>
      </c>
      <c r="B8" s="42">
        <v>2008</v>
      </c>
      <c r="C8" s="42" t="s">
        <v>1763</v>
      </c>
      <c r="D8" s="42" t="s">
        <v>1764</v>
      </c>
      <c r="E8" s="42">
        <v>0.5</v>
      </c>
      <c r="F8" s="22"/>
      <c r="G8" s="22"/>
      <c r="H8" s="22"/>
      <c r="I8" s="22"/>
      <c r="J8" s="25"/>
    </row>
    <row r="9" spans="1:10" ht="12" customHeight="1" x14ac:dyDescent="0.25">
      <c r="A9" s="41" t="s">
        <v>1765</v>
      </c>
      <c r="B9" s="42">
        <v>2008</v>
      </c>
      <c r="C9" s="42" t="s">
        <v>1766</v>
      </c>
      <c r="D9" s="42" t="s">
        <v>1767</v>
      </c>
      <c r="E9" s="42">
        <v>0.5</v>
      </c>
      <c r="F9" s="22"/>
      <c r="G9" s="22"/>
      <c r="H9" s="22"/>
      <c r="I9" s="22"/>
      <c r="J9" s="25"/>
    </row>
    <row r="10" spans="1:10" ht="48" customHeight="1" x14ac:dyDescent="0.25">
      <c r="A10" s="32" t="s">
        <v>1768</v>
      </c>
      <c r="B10" s="34">
        <v>2008</v>
      </c>
      <c r="C10" s="42" t="s">
        <v>1769</v>
      </c>
      <c r="D10" s="42" t="s">
        <v>1770</v>
      </c>
      <c r="E10" s="42">
        <v>1</v>
      </c>
      <c r="F10" s="22"/>
      <c r="G10" s="22"/>
      <c r="H10" s="22"/>
      <c r="I10" s="22"/>
      <c r="J10" s="25"/>
    </row>
    <row r="11" spans="1:10" ht="12" customHeight="1" x14ac:dyDescent="0.25">
      <c r="A11" s="39" t="s">
        <v>1771</v>
      </c>
      <c r="B11" s="42">
        <v>2008</v>
      </c>
      <c r="C11" s="42" t="s">
        <v>1772</v>
      </c>
      <c r="D11" s="42" t="s">
        <v>1773</v>
      </c>
      <c r="E11" s="42">
        <v>-1</v>
      </c>
      <c r="F11" s="22"/>
      <c r="G11" s="22"/>
      <c r="H11" s="22"/>
      <c r="I11" s="22"/>
      <c r="J11" s="25"/>
    </row>
    <row r="12" spans="1:10" ht="36" customHeight="1" x14ac:dyDescent="0.25">
      <c r="A12" s="32" t="s">
        <v>1774</v>
      </c>
      <c r="B12" s="42">
        <v>2008</v>
      </c>
      <c r="C12" s="99" t="s">
        <v>1775</v>
      </c>
      <c r="D12" s="99" t="s">
        <v>1776</v>
      </c>
      <c r="E12" s="34" t="s">
        <v>1777</v>
      </c>
      <c r="F12" s="22"/>
      <c r="G12" s="22"/>
      <c r="H12" s="22"/>
      <c r="I12" s="22"/>
      <c r="J12" s="25"/>
    </row>
    <row r="13" spans="1:10" ht="12" customHeight="1" x14ac:dyDescent="0.25">
      <c r="A13" s="39" t="s">
        <v>1778</v>
      </c>
      <c r="B13" s="42">
        <v>2008</v>
      </c>
      <c r="C13" s="42" t="s">
        <v>1779</v>
      </c>
      <c r="D13" s="42" t="s">
        <v>1780</v>
      </c>
      <c r="E13" s="42">
        <v>0.5</v>
      </c>
      <c r="F13" s="22"/>
      <c r="G13" s="22"/>
      <c r="H13" s="22"/>
      <c r="I13" s="22"/>
      <c r="J13" s="25"/>
    </row>
    <row r="14" spans="1:10" ht="12" customHeight="1" x14ac:dyDescent="0.25">
      <c r="A14" s="39" t="s">
        <v>1781</v>
      </c>
      <c r="B14" s="42">
        <v>2008</v>
      </c>
      <c r="C14" s="42" t="s">
        <v>1782</v>
      </c>
      <c r="D14" s="42" t="s">
        <v>1783</v>
      </c>
      <c r="E14" s="42">
        <v>0</v>
      </c>
      <c r="F14" s="22"/>
      <c r="G14" s="22"/>
      <c r="H14" s="22"/>
      <c r="I14" s="22"/>
      <c r="J14" s="25"/>
    </row>
    <row r="15" spans="1:10" ht="84" customHeight="1" x14ac:dyDescent="0.25">
      <c r="A15" s="32" t="s">
        <v>1784</v>
      </c>
      <c r="B15" s="42">
        <v>2008</v>
      </c>
      <c r="C15" s="42" t="s">
        <v>1785</v>
      </c>
      <c r="D15" s="42" t="s">
        <v>1786</v>
      </c>
      <c r="E15" s="42">
        <v>0.5</v>
      </c>
      <c r="F15" s="22"/>
      <c r="G15" s="22"/>
      <c r="H15" s="22"/>
      <c r="I15" s="22"/>
      <c r="J15" s="25"/>
    </row>
    <row r="16" spans="1:10" ht="12" customHeight="1" x14ac:dyDescent="0.25">
      <c r="A16" s="39" t="s">
        <v>1787</v>
      </c>
      <c r="B16" s="42">
        <v>2008</v>
      </c>
      <c r="C16" s="63" t="s">
        <v>1788</v>
      </c>
      <c r="D16" s="42" t="s">
        <v>1789</v>
      </c>
      <c r="E16" s="42">
        <v>0.5</v>
      </c>
      <c r="F16" s="22"/>
      <c r="G16" s="22"/>
      <c r="H16" s="22"/>
      <c r="I16" s="22"/>
      <c r="J16" s="25"/>
    </row>
    <row r="17" spans="1:10" ht="24" customHeight="1" x14ac:dyDescent="0.25">
      <c r="A17" s="39" t="s">
        <v>1790</v>
      </c>
      <c r="B17" s="42">
        <v>2008</v>
      </c>
      <c r="C17" s="42" t="s">
        <v>1791</v>
      </c>
      <c r="D17" s="42" t="s">
        <v>1792</v>
      </c>
      <c r="E17" s="42">
        <v>0.5</v>
      </c>
      <c r="F17" s="22"/>
      <c r="G17" s="22"/>
      <c r="H17" s="22"/>
      <c r="I17" s="22"/>
      <c r="J17" s="25"/>
    </row>
    <row r="18" spans="1:10" ht="12" customHeight="1" x14ac:dyDescent="0.25">
      <c r="A18" s="32" t="s">
        <v>1793</v>
      </c>
      <c r="B18" s="42">
        <v>2008</v>
      </c>
      <c r="C18" s="99" t="s">
        <v>1794</v>
      </c>
      <c r="D18" s="99" t="s">
        <v>1795</v>
      </c>
      <c r="E18" s="34">
        <v>-1</v>
      </c>
      <c r="F18" s="22"/>
      <c r="G18" s="22"/>
      <c r="H18" s="22"/>
      <c r="I18" s="22"/>
      <c r="J18" s="25"/>
    </row>
    <row r="19" spans="1:10" ht="36" customHeight="1" x14ac:dyDescent="0.25">
      <c r="A19" s="32" t="s">
        <v>1796</v>
      </c>
      <c r="B19" s="42">
        <v>2008</v>
      </c>
      <c r="C19" s="99" t="s">
        <v>1797</v>
      </c>
      <c r="D19" s="99" t="s">
        <v>1798</v>
      </c>
      <c r="E19" s="51">
        <v>0</v>
      </c>
      <c r="F19" s="22"/>
      <c r="G19" s="22"/>
      <c r="H19" s="22"/>
      <c r="I19" s="22"/>
      <c r="J19" s="25"/>
    </row>
    <row r="20" spans="1:10" ht="36" customHeight="1" x14ac:dyDescent="0.25">
      <c r="A20" s="32" t="s">
        <v>1799</v>
      </c>
      <c r="B20" s="42">
        <v>2008</v>
      </c>
      <c r="C20" s="99" t="s">
        <v>1800</v>
      </c>
      <c r="D20" s="99" t="s">
        <v>1801</v>
      </c>
      <c r="E20" s="34">
        <v>1</v>
      </c>
      <c r="F20" s="22"/>
      <c r="G20" s="22"/>
      <c r="H20" s="22"/>
      <c r="I20" s="22"/>
      <c r="J20" s="25"/>
    </row>
    <row r="21" spans="1:10" ht="84" customHeight="1" x14ac:dyDescent="0.25">
      <c r="A21" s="32" t="s">
        <v>1802</v>
      </c>
      <c r="B21" s="42">
        <v>2008</v>
      </c>
      <c r="C21" s="42" t="s">
        <v>1803</v>
      </c>
      <c r="D21" s="35" t="s">
        <v>1804</v>
      </c>
      <c r="E21" s="51">
        <v>-1</v>
      </c>
      <c r="F21" s="22"/>
      <c r="G21" s="22"/>
      <c r="H21" s="22"/>
      <c r="I21" s="22"/>
      <c r="J21" s="25"/>
    </row>
    <row r="22" spans="1:10" ht="96" customHeight="1" x14ac:dyDescent="0.25">
      <c r="A22" s="32" t="s">
        <v>1805</v>
      </c>
      <c r="B22" s="42">
        <v>2008</v>
      </c>
      <c r="C22" s="99" t="s">
        <v>1806</v>
      </c>
      <c r="D22" s="99" t="s">
        <v>1807</v>
      </c>
      <c r="E22" s="51">
        <v>-0.5</v>
      </c>
      <c r="F22" s="22"/>
      <c r="G22" s="22"/>
      <c r="H22" s="22"/>
      <c r="I22" s="22"/>
      <c r="J22" s="25"/>
    </row>
    <row r="23" spans="1:10" ht="12" customHeight="1" x14ac:dyDescent="0.25">
      <c r="A23" s="39" t="s">
        <v>1808</v>
      </c>
      <c r="B23" s="42">
        <v>2008</v>
      </c>
      <c r="C23" s="42" t="s">
        <v>1809</v>
      </c>
      <c r="D23" s="42" t="s">
        <v>1810</v>
      </c>
      <c r="E23" s="42">
        <v>1</v>
      </c>
      <c r="F23" s="22"/>
      <c r="G23" s="22"/>
      <c r="H23" s="22"/>
      <c r="I23" s="22"/>
      <c r="J23" s="25"/>
    </row>
    <row r="24" spans="1:10" ht="12.75" customHeight="1" x14ac:dyDescent="0.25">
      <c r="A24" s="39" t="s">
        <v>1811</v>
      </c>
      <c r="B24" s="42">
        <v>2008</v>
      </c>
      <c r="C24" s="42" t="s">
        <v>1812</v>
      </c>
      <c r="D24" s="42" t="s">
        <v>1813</v>
      </c>
      <c r="E24" s="42">
        <v>0.5</v>
      </c>
      <c r="F24" s="103"/>
      <c r="G24" s="22"/>
      <c r="H24" s="22"/>
      <c r="I24" s="22"/>
      <c r="J24" s="25"/>
    </row>
    <row r="25" spans="1:10" ht="36" customHeight="1" x14ac:dyDescent="0.25">
      <c r="A25" s="32" t="s">
        <v>1814</v>
      </c>
      <c r="B25" s="34">
        <v>2008</v>
      </c>
      <c r="C25" s="42" t="s">
        <v>1815</v>
      </c>
      <c r="D25" s="42" t="s">
        <v>1816</v>
      </c>
      <c r="E25" s="34">
        <v>1</v>
      </c>
      <c r="F25" s="22"/>
      <c r="G25" s="22"/>
      <c r="H25" s="22"/>
      <c r="I25" s="22"/>
      <c r="J25" s="25"/>
    </row>
    <row r="26" spans="1:10" ht="24" customHeight="1" x14ac:dyDescent="0.25">
      <c r="A26" s="32" t="s">
        <v>1817</v>
      </c>
      <c r="B26" s="42">
        <v>2008</v>
      </c>
      <c r="C26" s="99" t="s">
        <v>1818</v>
      </c>
      <c r="D26" s="99" t="s">
        <v>1819</v>
      </c>
      <c r="E26" s="34">
        <v>1</v>
      </c>
      <c r="F26" s="22"/>
      <c r="G26" s="22"/>
      <c r="H26" s="22"/>
      <c r="I26" s="22"/>
      <c r="J26" s="25"/>
    </row>
    <row r="27" spans="1:10" ht="12" customHeight="1" x14ac:dyDescent="0.25">
      <c r="A27" s="39" t="s">
        <v>1820</v>
      </c>
      <c r="B27" s="42">
        <v>2008</v>
      </c>
      <c r="C27" s="42" t="s">
        <v>1821</v>
      </c>
      <c r="D27" s="42" t="s">
        <v>1822</v>
      </c>
      <c r="E27" s="42">
        <v>1</v>
      </c>
      <c r="F27" s="22"/>
      <c r="G27" s="22"/>
      <c r="H27" s="22"/>
      <c r="I27" s="22"/>
      <c r="J27" s="25"/>
    </row>
    <row r="28" spans="1:10" ht="108" customHeight="1" x14ac:dyDescent="0.25">
      <c r="A28" s="32" t="s">
        <v>1823</v>
      </c>
      <c r="B28" s="42">
        <v>2008</v>
      </c>
      <c r="C28" s="99" t="s">
        <v>1824</v>
      </c>
      <c r="D28" s="99" t="s">
        <v>1825</v>
      </c>
      <c r="E28" s="51">
        <v>0</v>
      </c>
      <c r="F28" s="68"/>
      <c r="G28" s="68"/>
      <c r="H28" s="68"/>
      <c r="I28" s="22"/>
      <c r="J28" s="25"/>
    </row>
    <row r="29" spans="1:10" ht="36" customHeight="1" x14ac:dyDescent="0.25">
      <c r="A29" s="32" t="s">
        <v>1826</v>
      </c>
      <c r="B29" s="34">
        <v>2008</v>
      </c>
      <c r="C29" s="104" t="s">
        <v>1827</v>
      </c>
      <c r="D29" s="50" t="s">
        <v>1828</v>
      </c>
      <c r="E29" s="50">
        <v>0.5</v>
      </c>
      <c r="F29" s="22"/>
      <c r="G29" s="22"/>
      <c r="H29" s="22"/>
      <c r="I29" s="22"/>
      <c r="J29" s="25"/>
    </row>
    <row r="30" spans="1:10" ht="24" customHeight="1" x14ac:dyDescent="0.25">
      <c r="A30" s="39" t="s">
        <v>1829</v>
      </c>
      <c r="B30" s="42">
        <v>2008</v>
      </c>
      <c r="C30" s="42" t="s">
        <v>1830</v>
      </c>
      <c r="D30" s="42" t="s">
        <v>1831</v>
      </c>
      <c r="E30" s="42">
        <v>0.5</v>
      </c>
      <c r="F30" s="22"/>
      <c r="G30" s="22"/>
      <c r="H30" s="22"/>
      <c r="I30" s="22"/>
      <c r="J30" s="25"/>
    </row>
    <row r="31" spans="1:10" ht="36" customHeight="1" x14ac:dyDescent="0.25">
      <c r="A31" s="32" t="s">
        <v>1832</v>
      </c>
      <c r="B31" s="42">
        <v>2008</v>
      </c>
      <c r="C31" s="99" t="s">
        <v>1833</v>
      </c>
      <c r="D31" s="99" t="s">
        <v>1834</v>
      </c>
      <c r="E31" s="34">
        <v>0</v>
      </c>
      <c r="F31" s="22"/>
      <c r="G31" s="22"/>
      <c r="H31" s="22"/>
      <c r="I31" s="22"/>
      <c r="J31" s="25"/>
    </row>
    <row r="32" spans="1:10" ht="36" customHeight="1" x14ac:dyDescent="0.25">
      <c r="A32" s="32" t="s">
        <v>1835</v>
      </c>
      <c r="B32" s="34">
        <v>2008</v>
      </c>
      <c r="C32" s="42" t="s">
        <v>1836</v>
      </c>
      <c r="D32" s="42" t="s">
        <v>1837</v>
      </c>
      <c r="E32" s="42">
        <v>1</v>
      </c>
      <c r="F32" s="22"/>
      <c r="G32" s="22"/>
      <c r="H32" s="22"/>
      <c r="I32" s="22"/>
      <c r="J32" s="25"/>
    </row>
    <row r="33" spans="1:10" ht="127.5" customHeight="1" x14ac:dyDescent="0.25">
      <c r="A33" s="32" t="s">
        <v>1838</v>
      </c>
      <c r="B33" s="34">
        <v>2008</v>
      </c>
      <c r="C33" s="50" t="s">
        <v>1839</v>
      </c>
      <c r="D33" s="50" t="s">
        <v>1840</v>
      </c>
      <c r="E33" s="50">
        <v>1</v>
      </c>
      <c r="F33" s="105"/>
      <c r="G33" s="68"/>
      <c r="H33" s="22"/>
      <c r="I33" s="22"/>
      <c r="J33" s="25"/>
    </row>
    <row r="34" spans="1:10" ht="48" customHeight="1" x14ac:dyDescent="0.25">
      <c r="A34" s="32" t="s">
        <v>1841</v>
      </c>
      <c r="B34" s="34">
        <v>2008</v>
      </c>
      <c r="C34" s="42" t="s">
        <v>1842</v>
      </c>
      <c r="D34" s="42" t="s">
        <v>1843</v>
      </c>
      <c r="E34" s="50">
        <v>0.5</v>
      </c>
      <c r="F34" s="68"/>
      <c r="G34" s="68"/>
      <c r="H34" s="22"/>
      <c r="I34" s="22"/>
      <c r="J34" s="25"/>
    </row>
  </sheetData>
  <mergeCells count="3">
    <mergeCell ref="A1:D1"/>
    <mergeCell ref="F4:H4"/>
    <mergeCell ref="A2:E2"/>
  </mergeCell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34"/>
  <sheetViews>
    <sheetView workbookViewId="0">
      <pane xSplit="1" ySplit="4" topLeftCell="B5" activePane="bottomRight" state="frozen"/>
      <selection pane="topRight" activeCell="B1" sqref="B1"/>
      <selection pane="bottomLeft" activeCell="A5" sqref="A5"/>
      <selection pane="bottomRight" activeCell="D31" sqref="D31"/>
    </sheetView>
  </sheetViews>
  <sheetFormatPr defaultColWidth="17.33203125" defaultRowHeight="15.75" customHeight="1" x14ac:dyDescent="0.25"/>
  <cols>
    <col min="1" max="1" width="13.109375" customWidth="1"/>
    <col min="2" max="2" width="5.33203125" customWidth="1"/>
    <col min="3" max="3" width="51" customWidth="1"/>
    <col min="4" max="4" width="45" customWidth="1"/>
    <col min="5" max="5" width="31.6640625" customWidth="1"/>
    <col min="6" max="6" width="16.109375" customWidth="1"/>
    <col min="7" max="7" width="16" customWidth="1"/>
    <col min="8" max="8" width="13" customWidth="1"/>
    <col min="9" max="9" width="8.88671875" customWidth="1"/>
  </cols>
  <sheetData>
    <row r="1" spans="1:9" ht="12.75" customHeight="1" x14ac:dyDescent="0.25">
      <c r="A1" s="282" t="s">
        <v>1844</v>
      </c>
      <c r="B1" s="279"/>
      <c r="C1" s="279"/>
      <c r="D1" s="279"/>
      <c r="E1" s="23"/>
      <c r="F1" s="23"/>
      <c r="G1" s="23"/>
      <c r="H1" s="22"/>
      <c r="I1" s="25"/>
    </row>
    <row r="2" spans="1:9" ht="12" customHeight="1" x14ac:dyDescent="0.25">
      <c r="A2" s="14" t="s">
        <v>1845</v>
      </c>
      <c r="B2" s="14"/>
      <c r="C2" s="14"/>
      <c r="D2" s="14"/>
      <c r="E2" s="14"/>
      <c r="F2" s="14"/>
      <c r="G2" s="14"/>
      <c r="H2" s="22"/>
      <c r="I2" s="25"/>
    </row>
    <row r="3" spans="1:9" ht="12.75" customHeight="1" x14ac:dyDescent="0.25">
      <c r="A3" s="25"/>
      <c r="B3" s="25"/>
      <c r="C3" s="25"/>
      <c r="D3" s="25"/>
      <c r="E3" s="25"/>
      <c r="F3" s="25"/>
      <c r="G3" s="25"/>
      <c r="H3" s="22"/>
      <c r="I3" s="25"/>
    </row>
    <row r="4" spans="1:9" ht="72" customHeight="1" x14ac:dyDescent="0.25">
      <c r="A4" s="98" t="s">
        <v>1846</v>
      </c>
      <c r="B4" s="71" t="s">
        <v>1847</v>
      </c>
      <c r="C4" s="57" t="s">
        <v>1848</v>
      </c>
      <c r="D4" s="106" t="s">
        <v>1849</v>
      </c>
      <c r="E4" s="57" t="s">
        <v>1850</v>
      </c>
      <c r="F4" s="57" t="s">
        <v>1851</v>
      </c>
      <c r="G4" s="58" t="s">
        <v>1852</v>
      </c>
      <c r="H4" s="38"/>
      <c r="I4" s="25"/>
    </row>
    <row r="5" spans="1:9" ht="192" customHeight="1" x14ac:dyDescent="0.25">
      <c r="A5" s="32" t="s">
        <v>1853</v>
      </c>
      <c r="B5" s="34">
        <v>2008</v>
      </c>
      <c r="C5" s="107" t="s">
        <v>1854</v>
      </c>
      <c r="D5" s="107" t="s">
        <v>1855</v>
      </c>
      <c r="E5" s="34">
        <v>1</v>
      </c>
      <c r="F5" s="42" t="s">
        <v>1856</v>
      </c>
      <c r="G5" s="34">
        <v>0.5</v>
      </c>
      <c r="H5" s="22"/>
      <c r="I5" s="25"/>
    </row>
    <row r="6" spans="1:9" ht="96" customHeight="1" x14ac:dyDescent="0.25">
      <c r="A6" s="32" t="s">
        <v>1857</v>
      </c>
      <c r="B6" s="34">
        <v>2008</v>
      </c>
      <c r="C6" s="42" t="s">
        <v>1858</v>
      </c>
      <c r="D6" s="42" t="s">
        <v>1859</v>
      </c>
      <c r="E6" s="42" t="s">
        <v>1860</v>
      </c>
      <c r="F6" s="35" t="s">
        <v>1861</v>
      </c>
      <c r="G6" s="34">
        <v>0.5</v>
      </c>
      <c r="H6" s="22"/>
      <c r="I6" s="25"/>
    </row>
    <row r="7" spans="1:9" ht="192" customHeight="1" x14ac:dyDescent="0.25">
      <c r="A7" s="39" t="s">
        <v>1862</v>
      </c>
      <c r="B7" s="42">
        <v>2008</v>
      </c>
      <c r="C7" s="42" t="s">
        <v>1863</v>
      </c>
      <c r="D7" s="108" t="s">
        <v>1864</v>
      </c>
      <c r="E7" s="42" t="s">
        <v>1865</v>
      </c>
      <c r="F7" s="35" t="s">
        <v>1866</v>
      </c>
      <c r="G7" s="95">
        <v>0.5</v>
      </c>
      <c r="H7" s="22"/>
      <c r="I7" s="25"/>
    </row>
    <row r="8" spans="1:9" ht="60" customHeight="1" x14ac:dyDescent="0.25">
      <c r="A8" s="39" t="s">
        <v>1867</v>
      </c>
      <c r="B8" s="42">
        <v>2008</v>
      </c>
      <c r="C8" s="42" t="s">
        <v>1868</v>
      </c>
      <c r="D8" s="42" t="s">
        <v>1869</v>
      </c>
      <c r="E8" s="42" t="s">
        <v>1870</v>
      </c>
      <c r="F8" s="35" t="s">
        <v>1871</v>
      </c>
      <c r="G8" s="34">
        <v>0.5</v>
      </c>
      <c r="H8" s="22"/>
      <c r="I8" s="25"/>
    </row>
    <row r="9" spans="1:9" ht="60" customHeight="1" x14ac:dyDescent="0.25">
      <c r="A9" s="41" t="s">
        <v>1872</v>
      </c>
      <c r="B9" s="109">
        <v>2008</v>
      </c>
      <c r="C9" s="110" t="s">
        <v>1873</v>
      </c>
      <c r="D9" s="110" t="s">
        <v>1874</v>
      </c>
      <c r="E9" s="110" t="s">
        <v>1875</v>
      </c>
      <c r="F9" s="111" t="s">
        <v>1876</v>
      </c>
      <c r="G9" s="112">
        <v>0.5</v>
      </c>
      <c r="H9" s="22"/>
      <c r="I9" s="25"/>
    </row>
    <row r="10" spans="1:9" ht="108" customHeight="1" x14ac:dyDescent="0.25">
      <c r="A10" s="32" t="s">
        <v>1877</v>
      </c>
      <c r="B10" s="34">
        <v>2008</v>
      </c>
      <c r="C10" s="42" t="s">
        <v>1878</v>
      </c>
      <c r="D10" s="42" t="s">
        <v>1879</v>
      </c>
      <c r="E10" s="35" t="s">
        <v>1880</v>
      </c>
      <c r="F10" s="35" t="s">
        <v>1881</v>
      </c>
      <c r="G10" s="34">
        <v>0.5</v>
      </c>
      <c r="H10" s="22"/>
      <c r="I10" s="25"/>
    </row>
    <row r="11" spans="1:9" ht="60" customHeight="1" x14ac:dyDescent="0.25">
      <c r="A11" s="39" t="s">
        <v>1882</v>
      </c>
      <c r="B11" s="42">
        <v>2008</v>
      </c>
      <c r="C11" s="42" t="s">
        <v>1883</v>
      </c>
      <c r="D11" s="42" t="s">
        <v>1884</v>
      </c>
      <c r="E11" s="35" t="s">
        <v>1885</v>
      </c>
      <c r="F11" s="35" t="s">
        <v>1886</v>
      </c>
      <c r="G11" s="34">
        <v>-0.5</v>
      </c>
      <c r="H11" s="22"/>
      <c r="I11" s="25"/>
    </row>
    <row r="12" spans="1:9" ht="132" customHeight="1" x14ac:dyDescent="0.25">
      <c r="A12" s="32" t="s">
        <v>1887</v>
      </c>
      <c r="B12" s="42">
        <v>2008</v>
      </c>
      <c r="C12" s="35" t="s">
        <v>1888</v>
      </c>
      <c r="D12" s="113" t="s">
        <v>1889</v>
      </c>
      <c r="E12" s="35" t="s">
        <v>1890</v>
      </c>
      <c r="F12" s="43" t="s">
        <v>1891</v>
      </c>
      <c r="G12" s="50">
        <v>0</v>
      </c>
      <c r="H12" s="22"/>
      <c r="I12" s="25"/>
    </row>
    <row r="13" spans="1:9" ht="48" customHeight="1" x14ac:dyDescent="0.25">
      <c r="A13" s="39" t="s">
        <v>1892</v>
      </c>
      <c r="B13" s="42">
        <v>2008</v>
      </c>
      <c r="C13" s="42" t="s">
        <v>1893</v>
      </c>
      <c r="D13" s="42" t="s">
        <v>1894</v>
      </c>
      <c r="E13" s="42" t="s">
        <v>1895</v>
      </c>
      <c r="F13" s="35" t="s">
        <v>1896</v>
      </c>
      <c r="G13" s="34">
        <v>-0.5</v>
      </c>
      <c r="H13" s="22"/>
      <c r="I13" s="25"/>
    </row>
    <row r="14" spans="1:9" ht="156" customHeight="1" x14ac:dyDescent="0.25">
      <c r="A14" s="39" t="s">
        <v>1897</v>
      </c>
      <c r="B14" s="42">
        <v>2008</v>
      </c>
      <c r="C14" s="42" t="s">
        <v>1898</v>
      </c>
      <c r="D14" s="42" t="s">
        <v>1899</v>
      </c>
      <c r="E14" s="42" t="s">
        <v>1900</v>
      </c>
      <c r="F14" s="35" t="s">
        <v>1901</v>
      </c>
      <c r="G14" s="42">
        <v>0.5</v>
      </c>
      <c r="H14" s="22"/>
      <c r="I14" s="25"/>
    </row>
    <row r="15" spans="1:9" ht="25.5" customHeight="1" x14ac:dyDescent="0.25">
      <c r="A15" s="32" t="s">
        <v>1902</v>
      </c>
      <c r="B15" s="42">
        <v>2008</v>
      </c>
      <c r="C15" s="107" t="s">
        <v>1903</v>
      </c>
      <c r="D15" s="35" t="s">
        <v>1904</v>
      </c>
      <c r="E15" s="35" t="s">
        <v>1905</v>
      </c>
      <c r="F15" s="43" t="s">
        <v>1906</v>
      </c>
      <c r="G15" s="42">
        <v>-0.5</v>
      </c>
      <c r="H15" s="22"/>
      <c r="I15" s="25"/>
    </row>
    <row r="16" spans="1:9" ht="192" customHeight="1" x14ac:dyDescent="0.25">
      <c r="A16" s="39" t="s">
        <v>1907</v>
      </c>
      <c r="B16" s="42">
        <v>2008</v>
      </c>
      <c r="C16" s="42" t="s">
        <v>1908</v>
      </c>
      <c r="D16" s="42" t="s">
        <v>1909</v>
      </c>
      <c r="E16" s="42" t="s">
        <v>1910</v>
      </c>
      <c r="F16" s="35" t="s">
        <v>1911</v>
      </c>
      <c r="G16" s="34">
        <v>1</v>
      </c>
      <c r="H16" s="22"/>
      <c r="I16" s="25"/>
    </row>
    <row r="17" spans="1:9" ht="144" customHeight="1" x14ac:dyDescent="0.25">
      <c r="A17" s="39" t="s">
        <v>1912</v>
      </c>
      <c r="B17" s="42">
        <v>2008</v>
      </c>
      <c r="C17" s="42" t="s">
        <v>1913</v>
      </c>
      <c r="D17" s="42" t="s">
        <v>1914</v>
      </c>
      <c r="E17" s="42" t="s">
        <v>1915</v>
      </c>
      <c r="F17" s="35" t="s">
        <v>1916</v>
      </c>
      <c r="G17" s="34">
        <v>1</v>
      </c>
      <c r="H17" s="22"/>
      <c r="I17" s="25"/>
    </row>
    <row r="18" spans="1:9" ht="48" customHeight="1" x14ac:dyDescent="0.25">
      <c r="A18" s="32" t="s">
        <v>1917</v>
      </c>
      <c r="B18" s="42">
        <v>2008</v>
      </c>
      <c r="C18" s="35" t="s">
        <v>1918</v>
      </c>
      <c r="D18" s="113" t="s">
        <v>1919</v>
      </c>
      <c r="E18" s="35">
        <v>1</v>
      </c>
      <c r="F18" s="43">
        <v>0</v>
      </c>
      <c r="G18" s="50">
        <v>0.5</v>
      </c>
      <c r="H18" s="22"/>
      <c r="I18" s="25"/>
    </row>
    <row r="19" spans="1:9" ht="12" customHeight="1" x14ac:dyDescent="0.25">
      <c r="A19" s="32" t="s">
        <v>1920</v>
      </c>
      <c r="B19" s="42">
        <v>2008</v>
      </c>
      <c r="C19" s="35" t="s">
        <v>1921</v>
      </c>
      <c r="D19" s="35" t="s">
        <v>1922</v>
      </c>
      <c r="E19" s="35" t="s">
        <v>1923</v>
      </c>
      <c r="F19" s="43" t="s">
        <v>1924</v>
      </c>
      <c r="G19" s="42">
        <v>-1</v>
      </c>
      <c r="H19" s="22"/>
      <c r="I19" s="25"/>
    </row>
    <row r="20" spans="1:9" ht="132" customHeight="1" x14ac:dyDescent="0.25">
      <c r="A20" s="32" t="s">
        <v>1925</v>
      </c>
      <c r="B20" s="42">
        <v>2008</v>
      </c>
      <c r="C20" s="35" t="s">
        <v>1926</v>
      </c>
      <c r="D20" s="35" t="s">
        <v>1927</v>
      </c>
      <c r="E20" s="35">
        <v>1</v>
      </c>
      <c r="F20" s="43">
        <v>0</v>
      </c>
      <c r="G20" s="42">
        <v>0</v>
      </c>
      <c r="H20" s="22"/>
      <c r="I20" s="25"/>
    </row>
    <row r="21" spans="1:9" ht="60" customHeight="1" x14ac:dyDescent="0.25">
      <c r="A21" s="32" t="s">
        <v>1928</v>
      </c>
      <c r="B21" s="42">
        <v>2008</v>
      </c>
      <c r="C21" s="35" t="s">
        <v>1929</v>
      </c>
      <c r="D21" s="113" t="s">
        <v>1930</v>
      </c>
      <c r="E21" s="35" t="s">
        <v>1931</v>
      </c>
      <c r="F21" s="43">
        <v>0</v>
      </c>
      <c r="G21" s="43">
        <v>-0.5</v>
      </c>
      <c r="H21" s="22"/>
      <c r="I21" s="25"/>
    </row>
    <row r="22" spans="1:9" ht="48" customHeight="1" x14ac:dyDescent="0.25">
      <c r="A22" s="32" t="s">
        <v>1932</v>
      </c>
      <c r="B22" s="42">
        <v>2008</v>
      </c>
      <c r="C22" s="35" t="s">
        <v>1933</v>
      </c>
      <c r="D22" s="35" t="s">
        <v>1934</v>
      </c>
      <c r="E22" s="35" t="s">
        <v>1935</v>
      </c>
      <c r="F22" s="43" t="s">
        <v>1936</v>
      </c>
      <c r="G22" s="42">
        <v>-1</v>
      </c>
      <c r="H22" s="22"/>
      <c r="I22" s="25"/>
    </row>
    <row r="23" spans="1:9" ht="60" customHeight="1" x14ac:dyDescent="0.25">
      <c r="A23" s="39" t="s">
        <v>1937</v>
      </c>
      <c r="B23" s="42">
        <v>2008</v>
      </c>
      <c r="C23" s="42" t="s">
        <v>1938</v>
      </c>
      <c r="D23" s="42" t="s">
        <v>1939</v>
      </c>
      <c r="E23" s="42" t="s">
        <v>1940</v>
      </c>
      <c r="F23" s="35" t="s">
        <v>1941</v>
      </c>
      <c r="G23" s="34">
        <v>0.5</v>
      </c>
      <c r="H23" s="22"/>
      <c r="I23" s="25"/>
    </row>
    <row r="24" spans="1:9" ht="120" customHeight="1" x14ac:dyDescent="0.25">
      <c r="A24" s="39" t="s">
        <v>1942</v>
      </c>
      <c r="B24" s="42">
        <v>2008</v>
      </c>
      <c r="C24" s="42" t="s">
        <v>1943</v>
      </c>
      <c r="D24" s="42" t="s">
        <v>1944</v>
      </c>
      <c r="E24" s="42" t="s">
        <v>1945</v>
      </c>
      <c r="F24" s="35" t="s">
        <v>1946</v>
      </c>
      <c r="G24" s="34">
        <v>0.5</v>
      </c>
      <c r="H24" s="22"/>
      <c r="I24" s="25"/>
    </row>
    <row r="25" spans="1:9" ht="84" customHeight="1" x14ac:dyDescent="0.25">
      <c r="A25" s="32" t="s">
        <v>1947</v>
      </c>
      <c r="B25" s="34">
        <v>2008</v>
      </c>
      <c r="C25" s="42" t="s">
        <v>1948</v>
      </c>
      <c r="D25" s="42" t="s">
        <v>1949</v>
      </c>
      <c r="E25" s="35" t="s">
        <v>1950</v>
      </c>
      <c r="F25" s="35">
        <v>0.5</v>
      </c>
      <c r="G25" s="35">
        <v>1</v>
      </c>
      <c r="H25" s="22"/>
      <c r="I25" s="25"/>
    </row>
    <row r="26" spans="1:9" ht="96" customHeight="1" x14ac:dyDescent="0.25">
      <c r="A26" s="32" t="s">
        <v>1951</v>
      </c>
      <c r="B26" s="42">
        <v>2008</v>
      </c>
      <c r="C26" s="35" t="s">
        <v>1952</v>
      </c>
      <c r="D26" s="113" t="s">
        <v>1953</v>
      </c>
      <c r="E26" s="35">
        <v>1</v>
      </c>
      <c r="F26" s="43">
        <v>0</v>
      </c>
      <c r="G26" s="42">
        <v>0</v>
      </c>
      <c r="H26" s="22"/>
      <c r="I26" s="25"/>
    </row>
    <row r="27" spans="1:9" ht="24" customHeight="1" x14ac:dyDescent="0.25">
      <c r="A27" s="39" t="s">
        <v>1954</v>
      </c>
      <c r="B27" s="42">
        <v>2008</v>
      </c>
      <c r="C27" s="42" t="s">
        <v>1955</v>
      </c>
      <c r="D27" s="42" t="s">
        <v>1956</v>
      </c>
      <c r="E27" s="42" t="s">
        <v>1957</v>
      </c>
      <c r="F27" s="42" t="s">
        <v>1958</v>
      </c>
      <c r="G27" s="42">
        <v>0.5</v>
      </c>
      <c r="H27" s="22"/>
      <c r="I27" s="25"/>
    </row>
    <row r="28" spans="1:9" ht="102" customHeight="1" x14ac:dyDescent="0.25">
      <c r="A28" s="32" t="s">
        <v>1959</v>
      </c>
      <c r="B28" s="42">
        <v>2008</v>
      </c>
      <c r="C28" s="107" t="s">
        <v>1960</v>
      </c>
      <c r="D28" s="35" t="s">
        <v>1961</v>
      </c>
      <c r="E28" s="35" t="s">
        <v>1962</v>
      </c>
      <c r="F28" s="35" t="s">
        <v>1963</v>
      </c>
      <c r="G28" s="35">
        <v>-1</v>
      </c>
      <c r="H28" s="22"/>
      <c r="I28" s="25"/>
    </row>
    <row r="29" spans="1:9" ht="48" customHeight="1" x14ac:dyDescent="0.25">
      <c r="A29" s="32" t="s">
        <v>1964</v>
      </c>
      <c r="B29" s="34">
        <v>2008</v>
      </c>
      <c r="C29" s="42" t="s">
        <v>1965</v>
      </c>
      <c r="D29" s="35" t="s">
        <v>1966</v>
      </c>
      <c r="E29" s="35" t="s">
        <v>1967</v>
      </c>
      <c r="F29" s="35" t="s">
        <v>1968</v>
      </c>
      <c r="G29" s="51">
        <v>-1</v>
      </c>
      <c r="H29" s="22"/>
      <c r="I29" s="25"/>
    </row>
    <row r="30" spans="1:9" ht="48" customHeight="1" x14ac:dyDescent="0.25">
      <c r="A30" s="39" t="s">
        <v>1969</v>
      </c>
      <c r="B30" s="42">
        <v>2008</v>
      </c>
      <c r="C30" s="42" t="s">
        <v>1970</v>
      </c>
      <c r="D30" s="42" t="s">
        <v>1971</v>
      </c>
      <c r="E30" s="42" t="s">
        <v>1972</v>
      </c>
      <c r="F30" s="114" t="s">
        <v>1973</v>
      </c>
      <c r="G30" s="34">
        <v>0.5</v>
      </c>
      <c r="H30" s="22"/>
      <c r="I30" s="25"/>
    </row>
    <row r="31" spans="1:9" ht="108" customHeight="1" x14ac:dyDescent="0.25">
      <c r="A31" s="32" t="s">
        <v>1974</v>
      </c>
      <c r="B31" s="42">
        <v>2008</v>
      </c>
      <c r="C31" s="35" t="s">
        <v>1975</v>
      </c>
      <c r="D31" s="35">
        <v>0</v>
      </c>
      <c r="E31" s="113">
        <v>0</v>
      </c>
      <c r="F31" s="102">
        <v>0</v>
      </c>
      <c r="G31" s="50">
        <v>-1</v>
      </c>
      <c r="H31" s="22"/>
      <c r="I31" s="25"/>
    </row>
    <row r="32" spans="1:9" ht="60" customHeight="1" x14ac:dyDescent="0.25">
      <c r="A32" s="32" t="s">
        <v>1976</v>
      </c>
      <c r="B32" s="42">
        <v>2008</v>
      </c>
      <c r="C32" s="42" t="s">
        <v>1977</v>
      </c>
      <c r="D32" s="50" t="s">
        <v>1978</v>
      </c>
      <c r="E32" s="42" t="s">
        <v>1979</v>
      </c>
      <c r="F32" s="35" t="s">
        <v>1980</v>
      </c>
      <c r="G32" s="34">
        <v>1</v>
      </c>
      <c r="H32" s="22"/>
      <c r="I32" s="25"/>
    </row>
    <row r="33" spans="1:9" ht="12" customHeight="1" x14ac:dyDescent="0.25">
      <c r="A33" s="32" t="s">
        <v>1981</v>
      </c>
      <c r="B33" s="34">
        <v>2008</v>
      </c>
      <c r="C33" s="34" t="s">
        <v>1982</v>
      </c>
      <c r="D33" s="35" t="s">
        <v>1983</v>
      </c>
      <c r="E33" s="35" t="s">
        <v>1984</v>
      </c>
      <c r="F33" s="35" t="s">
        <v>1985</v>
      </c>
      <c r="G33" s="34">
        <v>-1</v>
      </c>
      <c r="H33" s="22"/>
      <c r="I33" s="25"/>
    </row>
    <row r="34" spans="1:9" ht="84" customHeight="1" x14ac:dyDescent="0.25">
      <c r="A34" s="32" t="s">
        <v>1986</v>
      </c>
      <c r="B34" s="42">
        <v>2008</v>
      </c>
      <c r="C34" s="42" t="s">
        <v>1987</v>
      </c>
      <c r="D34" s="42" t="s">
        <v>1988</v>
      </c>
      <c r="E34" s="42" t="s">
        <v>1989</v>
      </c>
      <c r="F34" s="42" t="s">
        <v>1990</v>
      </c>
      <c r="G34" s="50">
        <v>1</v>
      </c>
      <c r="H34" s="22"/>
      <c r="I34" s="25"/>
    </row>
  </sheetData>
  <mergeCells count="1">
    <mergeCell ref="A1:D1"/>
  </mergeCells>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34"/>
  <sheetViews>
    <sheetView workbookViewId="0">
      <pane xSplit="1" ySplit="4" topLeftCell="B5" activePane="bottomRight" state="frozen"/>
      <selection pane="topRight" activeCell="B1" sqref="B1"/>
      <selection pane="bottomLeft" activeCell="A5" sqref="A5"/>
      <selection pane="bottomRight" activeCell="C19" sqref="C19"/>
    </sheetView>
  </sheetViews>
  <sheetFormatPr defaultColWidth="17.33203125" defaultRowHeight="15.75" customHeight="1" x14ac:dyDescent="0.25"/>
  <cols>
    <col min="1" max="1" width="15.6640625" customWidth="1"/>
    <col min="2" max="2" width="11.44140625" customWidth="1"/>
    <col min="3" max="3" width="59.88671875" customWidth="1"/>
    <col min="4" max="6" width="11.44140625" customWidth="1"/>
  </cols>
  <sheetData>
    <row r="1" spans="1:6" ht="12.75" customHeight="1" x14ac:dyDescent="0.25">
      <c r="A1" s="282" t="s">
        <v>1991</v>
      </c>
      <c r="B1" s="279"/>
      <c r="C1" s="279"/>
      <c r="D1" s="115"/>
      <c r="E1" s="3"/>
      <c r="F1" s="3"/>
    </row>
    <row r="2" spans="1:6" ht="12.75" customHeight="1" x14ac:dyDescent="0.25">
      <c r="A2" s="284" t="s">
        <v>1992</v>
      </c>
      <c r="B2" s="279"/>
      <c r="C2" s="279"/>
      <c r="D2" s="115"/>
      <c r="E2" s="3"/>
      <c r="F2" s="3"/>
    </row>
    <row r="3" spans="1:6" ht="12.75" customHeight="1" x14ac:dyDescent="0.25">
      <c r="A3" s="3"/>
      <c r="B3" s="3"/>
      <c r="C3" s="3"/>
      <c r="D3" s="115"/>
      <c r="E3" s="3"/>
      <c r="F3" s="3"/>
    </row>
    <row r="4" spans="1:6" ht="45.75" customHeight="1" x14ac:dyDescent="0.25">
      <c r="A4" s="116" t="s">
        <v>1993</v>
      </c>
      <c r="B4" s="116" t="s">
        <v>1994</v>
      </c>
      <c r="C4" s="117" t="s">
        <v>1995</v>
      </c>
      <c r="D4" s="116" t="s">
        <v>1996</v>
      </c>
      <c r="E4" s="14"/>
      <c r="F4" s="3"/>
    </row>
    <row r="5" spans="1:6" ht="12.75" customHeight="1" x14ac:dyDescent="0.25">
      <c r="A5" s="32" t="s">
        <v>1997</v>
      </c>
      <c r="B5" s="92">
        <v>2008</v>
      </c>
      <c r="C5" s="92" t="s">
        <v>1998</v>
      </c>
      <c r="D5" s="92">
        <v>1</v>
      </c>
      <c r="E5" s="3"/>
      <c r="F5" s="3"/>
    </row>
    <row r="6" spans="1:6" ht="12.75" customHeight="1" x14ac:dyDescent="0.25">
      <c r="A6" s="32" t="s">
        <v>1999</v>
      </c>
      <c r="B6" s="118">
        <v>2008</v>
      </c>
      <c r="C6" s="92" t="s">
        <v>2000</v>
      </c>
      <c r="D6" s="92">
        <v>1</v>
      </c>
      <c r="E6" s="3"/>
      <c r="F6" s="3"/>
    </row>
    <row r="7" spans="1:6" ht="12.75" customHeight="1" x14ac:dyDescent="0.25">
      <c r="A7" s="39" t="s">
        <v>2001</v>
      </c>
      <c r="B7" s="92">
        <v>2008</v>
      </c>
      <c r="C7" s="92" t="s">
        <v>2002</v>
      </c>
      <c r="D7" s="92">
        <v>1</v>
      </c>
      <c r="E7" s="3"/>
      <c r="F7" s="3"/>
    </row>
    <row r="8" spans="1:6" ht="12.75" customHeight="1" x14ac:dyDescent="0.25">
      <c r="A8" s="39" t="s">
        <v>2003</v>
      </c>
      <c r="B8" s="92">
        <v>2008</v>
      </c>
      <c r="C8" s="92" t="s">
        <v>2004</v>
      </c>
      <c r="D8" s="92">
        <v>1</v>
      </c>
      <c r="E8" s="3"/>
      <c r="F8" s="3"/>
    </row>
    <row r="9" spans="1:6" ht="12.75" customHeight="1" x14ac:dyDescent="0.25">
      <c r="A9" s="41" t="s">
        <v>2005</v>
      </c>
      <c r="B9" s="119">
        <v>2008</v>
      </c>
      <c r="C9" s="120" t="s">
        <v>2006</v>
      </c>
      <c r="D9" s="120">
        <v>1</v>
      </c>
      <c r="E9" s="3"/>
      <c r="F9" s="3"/>
    </row>
    <row r="10" spans="1:6" ht="12.75" customHeight="1" x14ac:dyDescent="0.25">
      <c r="A10" s="32" t="s">
        <v>2007</v>
      </c>
      <c r="B10" s="118">
        <v>2008</v>
      </c>
      <c r="C10" s="92" t="s">
        <v>2008</v>
      </c>
      <c r="D10" s="92">
        <v>1</v>
      </c>
      <c r="E10" s="3"/>
      <c r="F10" s="3"/>
    </row>
    <row r="11" spans="1:6" ht="12.75" customHeight="1" x14ac:dyDescent="0.25">
      <c r="A11" s="39" t="s">
        <v>2009</v>
      </c>
      <c r="B11" s="92">
        <v>2008</v>
      </c>
      <c r="C11" s="92" t="s">
        <v>2010</v>
      </c>
      <c r="D11" s="92">
        <v>1</v>
      </c>
      <c r="E11" s="3"/>
      <c r="F11" s="3"/>
    </row>
    <row r="12" spans="1:6" ht="12.75" customHeight="1" x14ac:dyDescent="0.25">
      <c r="A12" s="32" t="s">
        <v>2011</v>
      </c>
      <c r="B12" s="92">
        <v>2008</v>
      </c>
      <c r="C12" s="92" t="s">
        <v>2012</v>
      </c>
      <c r="D12" s="92">
        <v>1</v>
      </c>
      <c r="E12" s="3"/>
      <c r="F12" s="3"/>
    </row>
    <row r="13" spans="1:6" ht="12.75" customHeight="1" x14ac:dyDescent="0.25">
      <c r="A13" s="39" t="s">
        <v>2013</v>
      </c>
      <c r="B13" s="92">
        <v>2008</v>
      </c>
      <c r="C13" s="92" t="s">
        <v>2014</v>
      </c>
      <c r="D13" s="92">
        <v>1</v>
      </c>
      <c r="E13" s="3"/>
      <c r="F13" s="3"/>
    </row>
    <row r="14" spans="1:6" ht="12.75" customHeight="1" x14ac:dyDescent="0.25">
      <c r="A14" s="39" t="s">
        <v>2015</v>
      </c>
      <c r="B14" s="92">
        <v>2008</v>
      </c>
      <c r="C14" s="92" t="s">
        <v>2016</v>
      </c>
      <c r="D14" s="92">
        <v>1</v>
      </c>
      <c r="E14" s="3"/>
      <c r="F14" s="3"/>
    </row>
    <row r="15" spans="1:6" ht="12.75" customHeight="1" x14ac:dyDescent="0.25">
      <c r="A15" s="32" t="s">
        <v>2017</v>
      </c>
      <c r="B15" s="92">
        <v>2008</v>
      </c>
      <c r="C15" s="92" t="s">
        <v>2018</v>
      </c>
      <c r="D15" s="92">
        <v>1</v>
      </c>
      <c r="E15" s="3"/>
      <c r="F15" s="3"/>
    </row>
    <row r="16" spans="1:6" ht="12.75" customHeight="1" x14ac:dyDescent="0.25">
      <c r="A16" s="39" t="s">
        <v>2019</v>
      </c>
      <c r="B16" s="92">
        <v>2008</v>
      </c>
      <c r="C16" s="92" t="s">
        <v>2020</v>
      </c>
      <c r="D16" s="92">
        <v>1</v>
      </c>
      <c r="E16" s="3"/>
      <c r="F16" s="3"/>
    </row>
    <row r="17" spans="1:6" ht="12.75" customHeight="1" x14ac:dyDescent="0.25">
      <c r="A17" s="39" t="s">
        <v>2021</v>
      </c>
      <c r="B17" s="92">
        <v>2008</v>
      </c>
      <c r="C17" s="92" t="s">
        <v>2022</v>
      </c>
      <c r="D17" s="92">
        <v>1</v>
      </c>
      <c r="E17" s="3"/>
      <c r="F17" s="3"/>
    </row>
    <row r="18" spans="1:6" ht="12.75" customHeight="1" x14ac:dyDescent="0.25">
      <c r="A18" s="32" t="s">
        <v>2023</v>
      </c>
      <c r="B18" s="92">
        <v>2008</v>
      </c>
      <c r="C18" s="92" t="s">
        <v>2024</v>
      </c>
      <c r="D18" s="92">
        <v>1</v>
      </c>
      <c r="E18" s="3"/>
      <c r="F18" s="3"/>
    </row>
    <row r="19" spans="1:6" ht="12.75" customHeight="1" x14ac:dyDescent="0.25">
      <c r="A19" s="32" t="s">
        <v>2025</v>
      </c>
      <c r="B19" s="92">
        <v>2008</v>
      </c>
      <c r="C19" s="92" t="s">
        <v>2026</v>
      </c>
      <c r="D19" s="92">
        <v>1</v>
      </c>
      <c r="E19" s="3"/>
      <c r="F19" s="3"/>
    </row>
    <row r="20" spans="1:6" ht="12.75" customHeight="1" x14ac:dyDescent="0.25">
      <c r="A20" s="32" t="s">
        <v>2027</v>
      </c>
      <c r="B20" s="92">
        <v>2008</v>
      </c>
      <c r="C20" s="92" t="s">
        <v>2028</v>
      </c>
      <c r="D20" s="92">
        <v>1</v>
      </c>
      <c r="E20" s="3"/>
      <c r="F20" s="3"/>
    </row>
    <row r="21" spans="1:6" ht="12.75" customHeight="1" x14ac:dyDescent="0.25">
      <c r="A21" s="32" t="s">
        <v>2029</v>
      </c>
      <c r="B21" s="92">
        <v>2008</v>
      </c>
      <c r="C21" s="92" t="s">
        <v>2030</v>
      </c>
      <c r="D21" s="92">
        <v>1</v>
      </c>
      <c r="E21" s="3"/>
      <c r="F21" s="3"/>
    </row>
    <row r="22" spans="1:6" ht="36" customHeight="1" x14ac:dyDescent="0.25">
      <c r="A22" s="32" t="s">
        <v>2031</v>
      </c>
      <c r="B22" s="92">
        <v>2008</v>
      </c>
      <c r="C22" s="92" t="s">
        <v>2032</v>
      </c>
      <c r="D22" s="92">
        <v>-1</v>
      </c>
      <c r="E22" s="3"/>
      <c r="F22" s="3"/>
    </row>
    <row r="23" spans="1:6" ht="12.75" customHeight="1" x14ac:dyDescent="0.25">
      <c r="A23" s="39" t="s">
        <v>2033</v>
      </c>
      <c r="B23" s="92">
        <v>2008</v>
      </c>
      <c r="C23" s="92" t="s">
        <v>2034</v>
      </c>
      <c r="D23" s="92">
        <v>1</v>
      </c>
      <c r="E23" s="3"/>
      <c r="F23" s="3"/>
    </row>
    <row r="24" spans="1:6" ht="12.75" customHeight="1" x14ac:dyDescent="0.25">
      <c r="A24" s="39" t="s">
        <v>2035</v>
      </c>
      <c r="B24" s="92">
        <v>2008</v>
      </c>
      <c r="C24" s="92" t="s">
        <v>2036</v>
      </c>
      <c r="D24" s="92">
        <v>1</v>
      </c>
      <c r="E24" s="3"/>
      <c r="F24" s="3"/>
    </row>
    <row r="25" spans="1:6" ht="12.75" customHeight="1" x14ac:dyDescent="0.25">
      <c r="A25" s="32" t="s">
        <v>2037</v>
      </c>
      <c r="B25" s="92">
        <v>2008</v>
      </c>
      <c r="C25" s="92" t="s">
        <v>2038</v>
      </c>
      <c r="D25" s="92">
        <v>1</v>
      </c>
      <c r="E25" s="3"/>
      <c r="F25" s="3"/>
    </row>
    <row r="26" spans="1:6" ht="12.75" customHeight="1" x14ac:dyDescent="0.25">
      <c r="A26" s="32" t="s">
        <v>2039</v>
      </c>
      <c r="B26" s="92">
        <v>2008</v>
      </c>
      <c r="C26" s="92" t="s">
        <v>2040</v>
      </c>
      <c r="D26" s="92">
        <v>1</v>
      </c>
      <c r="E26" s="3"/>
      <c r="F26" s="3"/>
    </row>
    <row r="27" spans="1:6" ht="12.75" customHeight="1" x14ac:dyDescent="0.25">
      <c r="A27" s="39" t="s">
        <v>2041</v>
      </c>
      <c r="B27" s="92">
        <v>2008</v>
      </c>
      <c r="C27" s="92" t="s">
        <v>2042</v>
      </c>
      <c r="D27" s="92">
        <v>1</v>
      </c>
      <c r="E27" s="3"/>
      <c r="F27" s="3"/>
    </row>
    <row r="28" spans="1:6" ht="12.75" customHeight="1" x14ac:dyDescent="0.25">
      <c r="A28" s="32" t="s">
        <v>2043</v>
      </c>
      <c r="B28" s="92">
        <v>2008</v>
      </c>
      <c r="C28" s="92" t="s">
        <v>2044</v>
      </c>
      <c r="D28" s="92">
        <v>1</v>
      </c>
      <c r="E28" s="3"/>
      <c r="F28" s="3"/>
    </row>
    <row r="29" spans="1:6" ht="12.75" customHeight="1" x14ac:dyDescent="0.25">
      <c r="A29" s="32" t="s">
        <v>2045</v>
      </c>
      <c r="B29" s="92">
        <v>2008</v>
      </c>
      <c r="C29" s="92" t="s">
        <v>2046</v>
      </c>
      <c r="D29" s="92">
        <v>1</v>
      </c>
      <c r="E29" s="3"/>
      <c r="F29" s="3"/>
    </row>
    <row r="30" spans="1:6" ht="12.75" customHeight="1" x14ac:dyDescent="0.25">
      <c r="A30" s="39" t="s">
        <v>2047</v>
      </c>
      <c r="B30" s="92">
        <v>2008</v>
      </c>
      <c r="C30" s="92" t="s">
        <v>2048</v>
      </c>
      <c r="D30" s="92">
        <v>1</v>
      </c>
      <c r="E30" s="3"/>
      <c r="F30" s="3"/>
    </row>
    <row r="31" spans="1:6" ht="12.75" customHeight="1" x14ac:dyDescent="0.25">
      <c r="A31" s="32" t="s">
        <v>2049</v>
      </c>
      <c r="B31" s="92">
        <v>2008</v>
      </c>
      <c r="C31" s="92" t="s">
        <v>2050</v>
      </c>
      <c r="D31" s="92">
        <v>1</v>
      </c>
      <c r="E31" s="3"/>
      <c r="F31" s="3"/>
    </row>
    <row r="32" spans="1:6" ht="12.75" customHeight="1" x14ac:dyDescent="0.25">
      <c r="A32" s="32" t="s">
        <v>2051</v>
      </c>
      <c r="B32" s="118">
        <v>2008</v>
      </c>
      <c r="C32" s="92" t="s">
        <v>2052</v>
      </c>
      <c r="D32" s="92">
        <v>1</v>
      </c>
      <c r="E32" s="3"/>
      <c r="F32" s="3"/>
    </row>
    <row r="33" spans="1:6" ht="12.75" customHeight="1" x14ac:dyDescent="0.25">
      <c r="A33" s="32" t="s">
        <v>2053</v>
      </c>
      <c r="B33" s="92">
        <v>2008</v>
      </c>
      <c r="C33" s="92" t="s">
        <v>2054</v>
      </c>
      <c r="D33" s="92">
        <v>1</v>
      </c>
      <c r="E33" s="3"/>
      <c r="F33" s="3"/>
    </row>
    <row r="34" spans="1:6" ht="12.75" customHeight="1" x14ac:dyDescent="0.25">
      <c r="A34" s="32" t="s">
        <v>2055</v>
      </c>
      <c r="B34" s="92">
        <v>2008</v>
      </c>
      <c r="C34" s="92" t="s">
        <v>2056</v>
      </c>
      <c r="D34" s="92">
        <v>1</v>
      </c>
      <c r="E34" s="3"/>
      <c r="F34" s="3"/>
    </row>
  </sheetData>
  <mergeCells count="2">
    <mergeCell ref="A2:C2"/>
    <mergeCell ref="A1:C1"/>
  </mergeCell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34"/>
  <sheetViews>
    <sheetView workbookViewId="0">
      <pane xSplit="1" ySplit="4" topLeftCell="B5" activePane="bottomRight" state="frozen"/>
      <selection pane="topRight" activeCell="B1" sqref="B1"/>
      <selection pane="bottomLeft" activeCell="A5" sqref="A5"/>
      <selection pane="bottomRight" activeCell="D17" sqref="D17"/>
    </sheetView>
  </sheetViews>
  <sheetFormatPr defaultColWidth="17.33203125" defaultRowHeight="15.75" customHeight="1" x14ac:dyDescent="0.25"/>
  <cols>
    <col min="1" max="1" width="12.109375" customWidth="1"/>
    <col min="2" max="2" width="5.33203125" customWidth="1"/>
    <col min="3" max="3" width="43.33203125" customWidth="1"/>
    <col min="4" max="4" width="35.88671875" customWidth="1"/>
    <col min="5" max="5" width="34.44140625" customWidth="1"/>
    <col min="6" max="6" width="17.6640625" customWidth="1"/>
    <col min="7" max="7" width="32.6640625" customWidth="1"/>
    <col min="8" max="8" width="10.6640625" customWidth="1"/>
  </cols>
  <sheetData>
    <row r="1" spans="1:7" ht="12.75" customHeight="1" x14ac:dyDescent="0.25">
      <c r="A1" s="282" t="s">
        <v>2057</v>
      </c>
      <c r="B1" s="279"/>
      <c r="C1" s="279"/>
      <c r="D1" s="46"/>
      <c r="E1" s="46"/>
      <c r="F1" s="46"/>
      <c r="G1" s="46"/>
    </row>
    <row r="2" spans="1:7" ht="12.75" customHeight="1" x14ac:dyDescent="0.25">
      <c r="A2" s="284" t="s">
        <v>2058</v>
      </c>
      <c r="B2" s="279"/>
      <c r="C2" s="279"/>
      <c r="D2" s="279"/>
      <c r="E2" s="46"/>
      <c r="F2" s="46"/>
      <c r="G2" s="46"/>
    </row>
    <row r="3" spans="1:7" ht="13.5" customHeight="1" x14ac:dyDescent="0.25">
      <c r="A3" s="22"/>
      <c r="B3" s="23"/>
      <c r="C3" s="46"/>
      <c r="D3" s="46"/>
      <c r="E3" s="46"/>
      <c r="F3" s="46"/>
      <c r="G3" s="46"/>
    </row>
    <row r="4" spans="1:7" ht="44.25" customHeight="1" x14ac:dyDescent="0.25">
      <c r="A4" s="98" t="s">
        <v>2059</v>
      </c>
      <c r="B4" s="57" t="s">
        <v>2060</v>
      </c>
      <c r="C4" s="57" t="s">
        <v>2061</v>
      </c>
      <c r="D4" s="57" t="s">
        <v>2062</v>
      </c>
      <c r="E4" s="57" t="s">
        <v>2063</v>
      </c>
      <c r="F4" s="121" t="s">
        <v>2064</v>
      </c>
      <c r="G4" s="122" t="s">
        <v>2065</v>
      </c>
    </row>
    <row r="5" spans="1:7" ht="48" customHeight="1" x14ac:dyDescent="0.25">
      <c r="A5" s="32" t="s">
        <v>2066</v>
      </c>
      <c r="B5" s="34">
        <v>2008</v>
      </c>
      <c r="C5" s="42" t="s">
        <v>2067</v>
      </c>
      <c r="D5" s="42" t="s">
        <v>2068</v>
      </c>
      <c r="E5" s="42" t="s">
        <v>2069</v>
      </c>
      <c r="F5" s="42">
        <v>2</v>
      </c>
      <c r="G5" s="50">
        <v>0</v>
      </c>
    </row>
    <row r="6" spans="1:7" ht="12.75" customHeight="1" x14ac:dyDescent="0.25">
      <c r="A6" s="32" t="s">
        <v>2070</v>
      </c>
      <c r="B6" s="34">
        <v>2008</v>
      </c>
      <c r="C6" s="42" t="s">
        <v>2071</v>
      </c>
      <c r="D6" s="42" t="s">
        <v>2072</v>
      </c>
      <c r="E6" s="42" t="s">
        <v>2073</v>
      </c>
      <c r="F6" s="42">
        <v>3</v>
      </c>
      <c r="G6" s="42">
        <v>0.5</v>
      </c>
    </row>
    <row r="7" spans="1:7" ht="12.75" customHeight="1" x14ac:dyDescent="0.25">
      <c r="A7" s="39" t="s">
        <v>2074</v>
      </c>
      <c r="B7" s="42">
        <v>2008</v>
      </c>
      <c r="C7" s="42" t="s">
        <v>2075</v>
      </c>
      <c r="D7" s="42" t="s">
        <v>2076</v>
      </c>
      <c r="E7" s="42" t="s">
        <v>2077</v>
      </c>
      <c r="F7" s="42">
        <v>0</v>
      </c>
      <c r="G7" s="42">
        <v>-1</v>
      </c>
    </row>
    <row r="8" spans="1:7" ht="12.75" customHeight="1" x14ac:dyDescent="0.25">
      <c r="A8" s="39" t="s">
        <v>2078</v>
      </c>
      <c r="B8" s="42">
        <v>2008</v>
      </c>
      <c r="C8" s="42" t="s">
        <v>2079</v>
      </c>
      <c r="D8" s="42" t="s">
        <v>2080</v>
      </c>
      <c r="E8" s="42" t="s">
        <v>2081</v>
      </c>
      <c r="F8" s="42">
        <v>2</v>
      </c>
      <c r="G8" s="63">
        <v>0</v>
      </c>
    </row>
    <row r="9" spans="1:7" ht="12.75" customHeight="1" x14ac:dyDescent="0.25">
      <c r="A9" s="41" t="s">
        <v>2082</v>
      </c>
      <c r="B9" s="42">
        <v>2008</v>
      </c>
      <c r="C9" s="42" t="s">
        <v>2083</v>
      </c>
      <c r="D9" s="42" t="s">
        <v>2084</v>
      </c>
      <c r="E9" s="42" t="s">
        <v>2085</v>
      </c>
      <c r="F9" s="42">
        <v>2</v>
      </c>
      <c r="G9" s="63">
        <v>0</v>
      </c>
    </row>
    <row r="10" spans="1:7" ht="12.75" customHeight="1" x14ac:dyDescent="0.25">
      <c r="A10" s="32" t="s">
        <v>2086</v>
      </c>
      <c r="B10" s="34">
        <v>2008</v>
      </c>
      <c r="C10" s="42" t="s">
        <v>2087</v>
      </c>
      <c r="D10" s="42" t="s">
        <v>2088</v>
      </c>
      <c r="E10" s="42" t="s">
        <v>2089</v>
      </c>
      <c r="F10" s="42">
        <v>0</v>
      </c>
      <c r="G10" s="42">
        <v>-1</v>
      </c>
    </row>
    <row r="11" spans="1:7" ht="60" customHeight="1" x14ac:dyDescent="0.25">
      <c r="A11" s="39" t="s">
        <v>2090</v>
      </c>
      <c r="B11" s="42">
        <v>2008</v>
      </c>
      <c r="C11" s="191" t="s">
        <v>4213</v>
      </c>
      <c r="D11" s="42" t="s">
        <v>2091</v>
      </c>
      <c r="E11" s="42" t="s">
        <v>2092</v>
      </c>
      <c r="F11" s="42">
        <v>2</v>
      </c>
      <c r="G11" s="42">
        <v>0</v>
      </c>
    </row>
    <row r="12" spans="1:7" ht="12.75" customHeight="1" x14ac:dyDescent="0.25">
      <c r="A12" s="32" t="s">
        <v>2093</v>
      </c>
      <c r="B12" s="42">
        <v>2008</v>
      </c>
      <c r="C12" s="42" t="s">
        <v>2094</v>
      </c>
      <c r="D12" s="42" t="s">
        <v>2095</v>
      </c>
      <c r="E12" s="42" t="s">
        <v>2096</v>
      </c>
      <c r="F12" s="42">
        <v>0</v>
      </c>
      <c r="G12" s="42">
        <v>-1</v>
      </c>
    </row>
    <row r="13" spans="1:7" ht="12.75" customHeight="1" x14ac:dyDescent="0.25">
      <c r="A13" s="39" t="s">
        <v>2097</v>
      </c>
      <c r="B13" s="42">
        <v>2008</v>
      </c>
      <c r="C13" s="42" t="s">
        <v>2098</v>
      </c>
      <c r="D13" s="42" t="s">
        <v>2099</v>
      </c>
      <c r="E13" s="42" t="s">
        <v>2100</v>
      </c>
      <c r="F13" s="42">
        <v>0</v>
      </c>
      <c r="G13" s="42">
        <v>-1</v>
      </c>
    </row>
    <row r="14" spans="1:7" ht="12.75" customHeight="1" x14ac:dyDescent="0.25">
      <c r="A14" s="39" t="s">
        <v>2101</v>
      </c>
      <c r="B14" s="42">
        <v>2008</v>
      </c>
      <c r="C14" s="42" t="s">
        <v>2102</v>
      </c>
      <c r="D14" s="42" t="s">
        <v>2103</v>
      </c>
      <c r="E14" s="42" t="s">
        <v>2104</v>
      </c>
      <c r="F14" s="42">
        <v>4</v>
      </c>
      <c r="G14" s="42">
        <v>1</v>
      </c>
    </row>
    <row r="15" spans="1:7" ht="36" customHeight="1" x14ac:dyDescent="0.25">
      <c r="A15" s="32" t="s">
        <v>2105</v>
      </c>
      <c r="B15" s="42">
        <v>2008</v>
      </c>
      <c r="C15" s="42" t="s">
        <v>2106</v>
      </c>
      <c r="D15" s="42" t="s">
        <v>2107</v>
      </c>
      <c r="E15" s="42" t="s">
        <v>2108</v>
      </c>
      <c r="F15" s="42">
        <v>0</v>
      </c>
      <c r="G15" s="42">
        <v>-1</v>
      </c>
    </row>
    <row r="16" spans="1:7" ht="12.75" customHeight="1" x14ac:dyDescent="0.25">
      <c r="A16" s="39" t="s">
        <v>2109</v>
      </c>
      <c r="B16" s="42">
        <v>2008</v>
      </c>
      <c r="C16" s="42" t="s">
        <v>2110</v>
      </c>
      <c r="D16" s="42" t="s">
        <v>2111</v>
      </c>
      <c r="E16" s="42" t="s">
        <v>2112</v>
      </c>
      <c r="F16" s="42">
        <v>0</v>
      </c>
      <c r="G16" s="42">
        <v>-1</v>
      </c>
    </row>
    <row r="17" spans="1:8" ht="12.75" customHeight="1" x14ac:dyDescent="0.25">
      <c r="A17" s="39" t="s">
        <v>2113</v>
      </c>
      <c r="B17" s="42">
        <v>2008</v>
      </c>
      <c r="C17" s="42" t="s">
        <v>2114</v>
      </c>
      <c r="D17" s="42" t="s">
        <v>2115</v>
      </c>
      <c r="E17" s="191" t="s">
        <v>4216</v>
      </c>
      <c r="F17" s="42">
        <v>4</v>
      </c>
      <c r="G17" s="42">
        <v>1</v>
      </c>
    </row>
    <row r="18" spans="1:8" ht="12.75" customHeight="1" x14ac:dyDescent="0.25">
      <c r="A18" s="32" t="s">
        <v>2116</v>
      </c>
      <c r="B18" s="42">
        <v>2008</v>
      </c>
      <c r="C18" s="42" t="s">
        <v>2117</v>
      </c>
      <c r="D18" s="42" t="s">
        <v>2118</v>
      </c>
      <c r="E18" s="42" t="s">
        <v>2119</v>
      </c>
      <c r="F18" s="42">
        <v>0</v>
      </c>
      <c r="G18" s="42">
        <v>-1</v>
      </c>
    </row>
    <row r="19" spans="1:8" ht="12.75" customHeight="1" x14ac:dyDescent="0.25">
      <c r="A19" s="32" t="s">
        <v>2120</v>
      </c>
      <c r="B19" s="42">
        <v>2008</v>
      </c>
      <c r="C19" s="42" t="s">
        <v>2121</v>
      </c>
      <c r="D19" s="42" t="s">
        <v>2122</v>
      </c>
      <c r="E19" s="42" t="s">
        <v>2123</v>
      </c>
      <c r="F19" s="42">
        <v>0</v>
      </c>
      <c r="G19" s="42">
        <v>-1</v>
      </c>
    </row>
    <row r="20" spans="1:8" ht="12.75" customHeight="1" x14ac:dyDescent="0.25">
      <c r="A20" s="32" t="s">
        <v>2124</v>
      </c>
      <c r="B20" s="42">
        <v>2008</v>
      </c>
      <c r="C20" s="42" t="s">
        <v>2125</v>
      </c>
      <c r="D20" s="42" t="s">
        <v>2126</v>
      </c>
      <c r="E20" s="42" t="s">
        <v>2127</v>
      </c>
      <c r="F20" s="42">
        <v>0</v>
      </c>
      <c r="G20" s="42">
        <v>-1</v>
      </c>
    </row>
    <row r="21" spans="1:8" ht="12.75" customHeight="1" x14ac:dyDescent="0.25">
      <c r="A21" s="32" t="s">
        <v>2128</v>
      </c>
      <c r="B21" s="42">
        <v>2008</v>
      </c>
      <c r="C21" s="42" t="s">
        <v>2129</v>
      </c>
      <c r="D21" s="42" t="s">
        <v>2130</v>
      </c>
      <c r="E21" s="42" t="s">
        <v>2131</v>
      </c>
      <c r="F21" s="42">
        <v>0</v>
      </c>
      <c r="G21" s="42">
        <v>-1</v>
      </c>
    </row>
    <row r="22" spans="1:8" ht="12.75" customHeight="1" x14ac:dyDescent="0.25">
      <c r="A22" s="32" t="s">
        <v>2132</v>
      </c>
      <c r="B22" s="42">
        <v>2008</v>
      </c>
      <c r="C22" s="42" t="s">
        <v>2133</v>
      </c>
      <c r="D22" s="42" t="s">
        <v>2134</v>
      </c>
      <c r="E22" s="42" t="s">
        <v>2135</v>
      </c>
      <c r="F22" s="42">
        <v>0</v>
      </c>
      <c r="G22" s="42">
        <v>-1</v>
      </c>
    </row>
    <row r="23" spans="1:8" ht="12.75" customHeight="1" x14ac:dyDescent="0.25">
      <c r="A23" s="39" t="s">
        <v>2136</v>
      </c>
      <c r="B23" s="42">
        <v>2008</v>
      </c>
      <c r="C23" s="42" t="s">
        <v>2137</v>
      </c>
      <c r="D23" s="42" t="s">
        <v>2138</v>
      </c>
      <c r="E23" s="42" t="s">
        <v>2139</v>
      </c>
      <c r="F23" s="42">
        <v>3</v>
      </c>
      <c r="G23" s="42">
        <v>0.5</v>
      </c>
      <c r="H23" s="76"/>
    </row>
    <row r="24" spans="1:8" ht="12.75" customHeight="1" x14ac:dyDescent="0.25">
      <c r="A24" s="39" t="s">
        <v>2140</v>
      </c>
      <c r="B24" s="42">
        <v>2008</v>
      </c>
      <c r="C24" s="42" t="s">
        <v>2141</v>
      </c>
      <c r="D24" s="42" t="s">
        <v>2142</v>
      </c>
      <c r="E24" s="42" t="s">
        <v>2143</v>
      </c>
      <c r="F24" s="42">
        <v>3</v>
      </c>
      <c r="G24" s="42">
        <v>0.5</v>
      </c>
    </row>
    <row r="25" spans="1:8" ht="12.75" customHeight="1" x14ac:dyDescent="0.25">
      <c r="A25" s="32" t="s">
        <v>2144</v>
      </c>
      <c r="B25" s="42">
        <v>2008</v>
      </c>
      <c r="C25" s="42" t="s">
        <v>2145</v>
      </c>
      <c r="D25" s="42" t="s">
        <v>2146</v>
      </c>
      <c r="E25" s="42" t="s">
        <v>2147</v>
      </c>
      <c r="F25" s="42">
        <v>4</v>
      </c>
      <c r="G25" s="42">
        <v>1</v>
      </c>
    </row>
    <row r="26" spans="1:8" ht="12.75" customHeight="1" x14ac:dyDescent="0.25">
      <c r="A26" s="32" t="s">
        <v>2148</v>
      </c>
      <c r="B26" s="42">
        <v>2008</v>
      </c>
      <c r="C26" s="42" t="s">
        <v>2149</v>
      </c>
      <c r="D26" s="42" t="s">
        <v>2150</v>
      </c>
      <c r="E26" s="42" t="s">
        <v>2151</v>
      </c>
      <c r="F26" s="42">
        <v>0</v>
      </c>
      <c r="G26" s="42">
        <v>-1</v>
      </c>
    </row>
    <row r="27" spans="1:8" ht="36" customHeight="1" x14ac:dyDescent="0.25">
      <c r="A27" s="39" t="s">
        <v>2152</v>
      </c>
      <c r="B27" s="42">
        <v>2008</v>
      </c>
      <c r="C27" s="42" t="s">
        <v>2153</v>
      </c>
      <c r="D27" s="42" t="s">
        <v>2154</v>
      </c>
      <c r="E27" s="42" t="s">
        <v>2155</v>
      </c>
      <c r="F27" s="42" t="s">
        <v>2156</v>
      </c>
      <c r="G27" s="42">
        <v>0</v>
      </c>
    </row>
    <row r="28" spans="1:8" ht="12.75" customHeight="1" x14ac:dyDescent="0.25">
      <c r="A28" s="32" t="s">
        <v>2157</v>
      </c>
      <c r="B28" s="42">
        <v>2008</v>
      </c>
      <c r="C28" s="42" t="s">
        <v>2158</v>
      </c>
      <c r="D28" s="42" t="s">
        <v>2159</v>
      </c>
      <c r="E28" s="42" t="s">
        <v>2160</v>
      </c>
      <c r="F28" s="42">
        <v>0</v>
      </c>
      <c r="G28" s="42">
        <v>-1</v>
      </c>
    </row>
    <row r="29" spans="1:8" ht="12.75" customHeight="1" x14ac:dyDescent="0.25">
      <c r="A29" s="32" t="s">
        <v>2161</v>
      </c>
      <c r="B29" s="34">
        <v>2008</v>
      </c>
      <c r="C29" s="42" t="s">
        <v>2162</v>
      </c>
      <c r="D29" s="42" t="s">
        <v>2163</v>
      </c>
      <c r="E29" s="42" t="s">
        <v>2164</v>
      </c>
      <c r="F29" s="42" t="s">
        <v>2165</v>
      </c>
      <c r="G29" s="42">
        <v>-1</v>
      </c>
    </row>
    <row r="30" spans="1:8" ht="12.75" customHeight="1" x14ac:dyDescent="0.25">
      <c r="A30" s="39" t="s">
        <v>2166</v>
      </c>
      <c r="B30" s="42">
        <v>2008</v>
      </c>
      <c r="C30" s="42" t="s">
        <v>2167</v>
      </c>
      <c r="D30" s="42" t="s">
        <v>2168</v>
      </c>
      <c r="E30" s="42" t="s">
        <v>2169</v>
      </c>
      <c r="F30" s="42">
        <v>4</v>
      </c>
      <c r="G30" s="42">
        <v>1</v>
      </c>
    </row>
    <row r="31" spans="1:8" ht="12.75" customHeight="1" x14ac:dyDescent="0.25">
      <c r="A31" s="32" t="s">
        <v>2170</v>
      </c>
      <c r="B31" s="42">
        <v>2008</v>
      </c>
      <c r="C31" s="42" t="s">
        <v>2171</v>
      </c>
      <c r="D31" s="42" t="s">
        <v>2172</v>
      </c>
      <c r="E31" s="42" t="s">
        <v>2173</v>
      </c>
      <c r="F31" s="42">
        <v>0</v>
      </c>
      <c r="G31" s="42">
        <v>-1</v>
      </c>
    </row>
    <row r="32" spans="1:8" ht="24" customHeight="1" x14ac:dyDescent="0.25">
      <c r="A32" s="32" t="s">
        <v>2174</v>
      </c>
      <c r="B32" s="34">
        <v>2008</v>
      </c>
      <c r="C32" s="42" t="s">
        <v>2175</v>
      </c>
      <c r="D32" s="42" t="s">
        <v>2176</v>
      </c>
      <c r="E32" s="42" t="s">
        <v>2177</v>
      </c>
      <c r="F32" s="42">
        <v>0</v>
      </c>
      <c r="G32" s="42">
        <v>-1</v>
      </c>
    </row>
    <row r="33" spans="1:7" ht="24" customHeight="1" x14ac:dyDescent="0.25">
      <c r="A33" s="32" t="s">
        <v>2178</v>
      </c>
      <c r="B33" s="34">
        <v>2008</v>
      </c>
      <c r="C33" s="42" t="s">
        <v>2179</v>
      </c>
      <c r="D33" s="42" t="s">
        <v>2180</v>
      </c>
      <c r="E33" s="42" t="s">
        <v>2181</v>
      </c>
      <c r="F33" s="42">
        <v>3</v>
      </c>
      <c r="G33" s="42">
        <v>0.5</v>
      </c>
    </row>
    <row r="34" spans="1:7" ht="12.75" customHeight="1" x14ac:dyDescent="0.25">
      <c r="A34" s="32" t="s">
        <v>2182</v>
      </c>
      <c r="B34" s="34">
        <v>2008</v>
      </c>
      <c r="C34" s="42" t="s">
        <v>2183</v>
      </c>
      <c r="D34" s="42" t="s">
        <v>2184</v>
      </c>
      <c r="E34" s="42" t="s">
        <v>2185</v>
      </c>
      <c r="F34" s="42" t="s">
        <v>2186</v>
      </c>
      <c r="G34" s="42">
        <v>-1</v>
      </c>
    </row>
  </sheetData>
  <mergeCells count="2">
    <mergeCell ref="A1:C1"/>
    <mergeCell ref="A2:D2"/>
  </mergeCell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4"/>
  <sheetViews>
    <sheetView workbookViewId="0">
      <pane xSplit="1" ySplit="4" topLeftCell="B5" activePane="bottomRight" state="frozen"/>
      <selection pane="topRight" activeCell="B1" sqref="B1"/>
      <selection pane="bottomLeft" activeCell="A5" sqref="A5"/>
      <selection pane="bottomRight" activeCell="E4" sqref="E4"/>
    </sheetView>
  </sheetViews>
  <sheetFormatPr defaultColWidth="17.33203125" defaultRowHeight="15.75" customHeight="1" x14ac:dyDescent="0.25"/>
  <cols>
    <col min="1" max="1" width="9.109375" customWidth="1"/>
    <col min="2" max="2" width="5.33203125" customWidth="1"/>
    <col min="3" max="3" width="28.44140625" customWidth="1"/>
    <col min="4" max="4" width="27.109375" customWidth="1"/>
    <col min="5" max="5" width="24.44140625" customWidth="1"/>
    <col min="6" max="6" width="17.33203125" customWidth="1"/>
    <col min="7" max="7" width="6.88671875" customWidth="1"/>
    <col min="8" max="8" width="17.6640625" customWidth="1"/>
    <col min="9" max="9" width="4" customWidth="1"/>
    <col min="10" max="10" width="11.44140625" customWidth="1"/>
  </cols>
  <sheetData>
    <row r="1" spans="1:10" ht="12.75" customHeight="1" x14ac:dyDescent="0.25">
      <c r="A1" s="282" t="s">
        <v>2187</v>
      </c>
      <c r="B1" s="279"/>
      <c r="C1" s="279"/>
      <c r="D1" s="279"/>
      <c r="E1" s="23"/>
      <c r="F1" s="23"/>
      <c r="G1" s="23"/>
      <c r="H1" s="23"/>
      <c r="I1" s="25"/>
      <c r="J1" s="25"/>
    </row>
    <row r="2" spans="1:10" ht="12" customHeight="1" x14ac:dyDescent="0.25">
      <c r="A2" s="284" t="s">
        <v>2188</v>
      </c>
      <c r="B2" s="279"/>
      <c r="C2" s="279"/>
      <c r="D2" s="279"/>
      <c r="E2" s="279"/>
      <c r="F2" s="279"/>
      <c r="G2" s="23"/>
      <c r="H2" s="23"/>
      <c r="I2" s="25"/>
      <c r="J2" s="25"/>
    </row>
    <row r="3" spans="1:10" ht="12.75" customHeight="1" x14ac:dyDescent="0.25">
      <c r="A3" s="25"/>
      <c r="B3" s="25"/>
      <c r="C3" s="25"/>
      <c r="D3" s="25"/>
      <c r="E3" s="25"/>
      <c r="F3" s="25"/>
      <c r="G3" s="23"/>
      <c r="H3" s="23"/>
      <c r="I3" s="25"/>
      <c r="J3" s="25"/>
    </row>
    <row r="4" spans="1:10" ht="84" customHeight="1" x14ac:dyDescent="0.25">
      <c r="A4" s="98" t="s">
        <v>2189</v>
      </c>
      <c r="B4" s="57" t="s">
        <v>2190</v>
      </c>
      <c r="C4" s="57" t="s">
        <v>2191</v>
      </c>
      <c r="D4" s="57" t="s">
        <v>2192</v>
      </c>
      <c r="E4" s="57" t="s">
        <v>2193</v>
      </c>
      <c r="F4" s="57" t="s">
        <v>2194</v>
      </c>
      <c r="G4" s="57" t="s">
        <v>2195</v>
      </c>
      <c r="H4" s="58" t="s">
        <v>2196</v>
      </c>
      <c r="I4" s="25"/>
      <c r="J4" s="25"/>
    </row>
    <row r="5" spans="1:10" ht="12" customHeight="1" x14ac:dyDescent="0.25">
      <c r="A5" s="32" t="s">
        <v>2197</v>
      </c>
      <c r="B5" s="42">
        <v>2008</v>
      </c>
      <c r="C5" s="42">
        <v>0</v>
      </c>
      <c r="D5" s="42">
        <v>0</v>
      </c>
      <c r="E5" s="42">
        <v>0</v>
      </c>
      <c r="F5" s="42">
        <v>0</v>
      </c>
      <c r="G5" s="42">
        <v>0</v>
      </c>
      <c r="H5" s="34">
        <v>-1</v>
      </c>
      <c r="I5" s="25"/>
      <c r="J5" s="25"/>
    </row>
    <row r="6" spans="1:10" ht="60" customHeight="1" x14ac:dyDescent="0.25">
      <c r="A6" s="32" t="s">
        <v>2198</v>
      </c>
      <c r="B6" s="34">
        <v>2008</v>
      </c>
      <c r="C6" s="42" t="s">
        <v>2199</v>
      </c>
      <c r="D6" s="34">
        <v>1</v>
      </c>
      <c r="E6" s="34">
        <v>1</v>
      </c>
      <c r="F6" s="42" t="s">
        <v>2200</v>
      </c>
      <c r="G6" s="34">
        <v>3.5</v>
      </c>
      <c r="H6" s="34">
        <v>0.5</v>
      </c>
      <c r="I6" s="25"/>
      <c r="J6" s="25"/>
    </row>
    <row r="7" spans="1:10" ht="12" customHeight="1" x14ac:dyDescent="0.25">
      <c r="A7" s="39" t="s">
        <v>2201</v>
      </c>
      <c r="B7" s="42">
        <v>2008</v>
      </c>
      <c r="C7" s="42" t="s">
        <v>2202</v>
      </c>
      <c r="D7" s="42">
        <v>1</v>
      </c>
      <c r="E7" s="42">
        <v>0.5</v>
      </c>
      <c r="F7" s="42">
        <v>0</v>
      </c>
      <c r="G7" s="93">
        <v>2</v>
      </c>
      <c r="H7" s="34">
        <v>0</v>
      </c>
      <c r="I7" s="25"/>
      <c r="J7" s="25"/>
    </row>
    <row r="8" spans="1:10" ht="96" customHeight="1" x14ac:dyDescent="0.25">
      <c r="A8" s="39" t="s">
        <v>2203</v>
      </c>
      <c r="B8" s="42">
        <v>2008</v>
      </c>
      <c r="C8" s="42" t="s">
        <v>2204</v>
      </c>
      <c r="D8" s="42" t="s">
        <v>2205</v>
      </c>
      <c r="E8" s="42" t="s">
        <v>2206</v>
      </c>
      <c r="F8" s="42" t="s">
        <v>2207</v>
      </c>
      <c r="G8" s="42">
        <v>1.5</v>
      </c>
      <c r="H8" s="42">
        <v>-0.5</v>
      </c>
      <c r="I8" s="25"/>
      <c r="J8" s="25"/>
    </row>
    <row r="9" spans="1:10" ht="24" customHeight="1" x14ac:dyDescent="0.25">
      <c r="A9" s="41" t="s">
        <v>2208</v>
      </c>
      <c r="B9" s="42">
        <v>2008</v>
      </c>
      <c r="C9" s="42">
        <v>0.5</v>
      </c>
      <c r="D9" s="42">
        <v>0</v>
      </c>
      <c r="E9" s="42">
        <v>0.5</v>
      </c>
      <c r="F9" s="42" t="s">
        <v>2209</v>
      </c>
      <c r="G9" s="42">
        <v>1.5</v>
      </c>
      <c r="H9" s="34">
        <v>-0.5</v>
      </c>
      <c r="I9" s="25"/>
      <c r="J9" s="25"/>
    </row>
    <row r="10" spans="1:10" ht="132" customHeight="1" x14ac:dyDescent="0.25">
      <c r="A10" s="32" t="s">
        <v>2210</v>
      </c>
      <c r="B10" s="34">
        <v>2008</v>
      </c>
      <c r="C10" s="42" t="s">
        <v>2211</v>
      </c>
      <c r="D10" s="34">
        <v>0</v>
      </c>
      <c r="E10" s="34">
        <v>0</v>
      </c>
      <c r="F10" s="42">
        <v>0.5</v>
      </c>
      <c r="G10" s="34">
        <v>1.5</v>
      </c>
      <c r="H10" s="34">
        <v>-0.5</v>
      </c>
      <c r="I10" s="25"/>
      <c r="J10" s="25"/>
    </row>
    <row r="11" spans="1:10" ht="156" customHeight="1" x14ac:dyDescent="0.25">
      <c r="A11" s="39" t="s">
        <v>2212</v>
      </c>
      <c r="B11" s="42">
        <v>2008</v>
      </c>
      <c r="C11" s="42" t="s">
        <v>2213</v>
      </c>
      <c r="D11" s="42" t="s">
        <v>2214</v>
      </c>
      <c r="E11" s="42" t="s">
        <v>2215</v>
      </c>
      <c r="F11" s="42" t="s">
        <v>2216</v>
      </c>
      <c r="G11" s="34">
        <v>1.5</v>
      </c>
      <c r="H11" s="51">
        <v>-0.5</v>
      </c>
      <c r="I11" s="25"/>
      <c r="J11" s="25"/>
    </row>
    <row r="12" spans="1:10" ht="12" customHeight="1" x14ac:dyDescent="0.25">
      <c r="A12" s="32" t="s">
        <v>2217</v>
      </c>
      <c r="B12" s="42">
        <v>2008</v>
      </c>
      <c r="C12" s="42">
        <v>0</v>
      </c>
      <c r="D12" s="42">
        <v>0</v>
      </c>
      <c r="E12" s="42">
        <v>0</v>
      </c>
      <c r="F12" s="42">
        <v>0</v>
      </c>
      <c r="G12" s="42">
        <v>0</v>
      </c>
      <c r="H12" s="34">
        <v>-1</v>
      </c>
      <c r="I12" s="25"/>
      <c r="J12" s="25"/>
    </row>
    <row r="13" spans="1:10" ht="15" customHeight="1" x14ac:dyDescent="0.25">
      <c r="A13" s="39" t="s">
        <v>2218</v>
      </c>
      <c r="B13" s="42">
        <v>2008</v>
      </c>
      <c r="C13" s="42">
        <v>1</v>
      </c>
      <c r="D13" s="42">
        <v>1</v>
      </c>
      <c r="E13" s="42">
        <v>1</v>
      </c>
      <c r="F13" s="42">
        <v>0</v>
      </c>
      <c r="G13" s="34">
        <v>3</v>
      </c>
      <c r="H13" s="34">
        <v>0.5</v>
      </c>
      <c r="I13" s="25"/>
      <c r="J13" s="25"/>
    </row>
    <row r="14" spans="1:10" ht="12" customHeight="1" x14ac:dyDescent="0.25">
      <c r="A14" s="39" t="s">
        <v>2219</v>
      </c>
      <c r="B14" s="42">
        <v>2008</v>
      </c>
      <c r="C14" s="42">
        <v>1</v>
      </c>
      <c r="D14" s="42">
        <v>0</v>
      </c>
      <c r="E14" s="42">
        <v>0.5</v>
      </c>
      <c r="F14" s="42">
        <v>1</v>
      </c>
      <c r="G14" s="34">
        <v>2.5</v>
      </c>
      <c r="H14" s="34">
        <v>0</v>
      </c>
      <c r="I14" s="25"/>
      <c r="J14" s="25"/>
    </row>
    <row r="15" spans="1:10" ht="12" customHeight="1" x14ac:dyDescent="0.25">
      <c r="A15" s="32" t="s">
        <v>2220</v>
      </c>
      <c r="B15" s="42">
        <v>2008</v>
      </c>
      <c r="C15" s="42">
        <v>0.5</v>
      </c>
      <c r="D15" s="42">
        <v>0</v>
      </c>
      <c r="E15" s="42">
        <v>0.5</v>
      </c>
      <c r="F15" s="42">
        <v>1</v>
      </c>
      <c r="G15" s="42">
        <v>2</v>
      </c>
      <c r="H15" s="42">
        <v>0</v>
      </c>
      <c r="I15" s="25"/>
      <c r="J15" s="25"/>
    </row>
    <row r="16" spans="1:10" ht="12" customHeight="1" x14ac:dyDescent="0.25">
      <c r="A16" s="39" t="s">
        <v>2221</v>
      </c>
      <c r="B16" s="42">
        <v>2008</v>
      </c>
      <c r="C16" s="34">
        <v>0.5</v>
      </c>
      <c r="D16" s="42">
        <v>0</v>
      </c>
      <c r="E16" s="42">
        <v>1</v>
      </c>
      <c r="F16" s="42">
        <v>1</v>
      </c>
      <c r="G16" s="34">
        <v>2.5</v>
      </c>
      <c r="H16" s="34">
        <v>0</v>
      </c>
      <c r="I16" s="25"/>
      <c r="J16" s="25"/>
    </row>
    <row r="17" spans="1:10" ht="24" customHeight="1" x14ac:dyDescent="0.25">
      <c r="A17" s="39" t="s">
        <v>2222</v>
      </c>
      <c r="B17" s="42">
        <v>2008</v>
      </c>
      <c r="C17" s="42" t="s">
        <v>2223</v>
      </c>
      <c r="D17" s="42" t="s">
        <v>2224</v>
      </c>
      <c r="E17" s="42" t="s">
        <v>2225</v>
      </c>
      <c r="F17" s="42" t="s">
        <v>2226</v>
      </c>
      <c r="G17" s="34">
        <v>1</v>
      </c>
      <c r="H17" s="34">
        <v>-0.5</v>
      </c>
      <c r="I17" s="25"/>
      <c r="J17" s="25"/>
    </row>
    <row r="18" spans="1:10" ht="12" customHeight="1" x14ac:dyDescent="0.25">
      <c r="A18" s="32" t="s">
        <v>2227</v>
      </c>
      <c r="B18" s="42">
        <v>2008</v>
      </c>
      <c r="C18" s="42">
        <v>0</v>
      </c>
      <c r="D18" s="42">
        <v>0</v>
      </c>
      <c r="E18" s="42">
        <v>0</v>
      </c>
      <c r="F18" s="42">
        <v>0</v>
      </c>
      <c r="G18" s="42">
        <v>0</v>
      </c>
      <c r="H18" s="34">
        <v>-1</v>
      </c>
      <c r="I18" s="25"/>
      <c r="J18" s="25"/>
    </row>
    <row r="19" spans="1:10" ht="12" customHeight="1" x14ac:dyDescent="0.25">
      <c r="A19" s="32" t="s">
        <v>2228</v>
      </c>
      <c r="B19" s="42">
        <v>2008</v>
      </c>
      <c r="C19" s="42">
        <v>0</v>
      </c>
      <c r="D19" s="42">
        <v>0</v>
      </c>
      <c r="E19" s="42">
        <v>0</v>
      </c>
      <c r="F19" s="42">
        <v>0</v>
      </c>
      <c r="G19" s="42">
        <v>0</v>
      </c>
      <c r="H19" s="34">
        <v>-1</v>
      </c>
      <c r="I19" s="25"/>
      <c r="J19" s="25"/>
    </row>
    <row r="20" spans="1:10" ht="60" customHeight="1" x14ac:dyDescent="0.25">
      <c r="A20" s="32" t="s">
        <v>2229</v>
      </c>
      <c r="B20" s="42">
        <v>2008</v>
      </c>
      <c r="C20" s="42" t="s">
        <v>2230</v>
      </c>
      <c r="D20" s="42">
        <v>0</v>
      </c>
      <c r="E20" s="42">
        <v>0</v>
      </c>
      <c r="F20" s="42" t="s">
        <v>2231</v>
      </c>
      <c r="G20" s="42">
        <v>1</v>
      </c>
      <c r="H20" s="34">
        <v>-0.5</v>
      </c>
      <c r="I20" s="25"/>
      <c r="J20" s="25"/>
    </row>
    <row r="21" spans="1:10" ht="96" customHeight="1" x14ac:dyDescent="0.25">
      <c r="A21" s="32" t="s">
        <v>2232</v>
      </c>
      <c r="B21" s="42">
        <v>2008</v>
      </c>
      <c r="C21" s="42" t="s">
        <v>2233</v>
      </c>
      <c r="D21" s="42" t="s">
        <v>2234</v>
      </c>
      <c r="E21" s="42">
        <v>1</v>
      </c>
      <c r="F21" s="42" t="s">
        <v>2235</v>
      </c>
      <c r="G21" s="42">
        <v>2.5</v>
      </c>
      <c r="H21" s="34">
        <v>0</v>
      </c>
      <c r="I21" s="25"/>
      <c r="J21" s="25"/>
    </row>
    <row r="22" spans="1:10" ht="12" customHeight="1" x14ac:dyDescent="0.25">
      <c r="A22" s="32" t="s">
        <v>2236</v>
      </c>
      <c r="B22" s="42">
        <v>2008</v>
      </c>
      <c r="C22" s="42">
        <v>0</v>
      </c>
      <c r="D22" s="42">
        <v>0</v>
      </c>
      <c r="E22" s="42">
        <v>0</v>
      </c>
      <c r="F22" s="42">
        <v>0</v>
      </c>
      <c r="G22" s="42">
        <v>0</v>
      </c>
      <c r="H22" s="34">
        <v>-1</v>
      </c>
      <c r="I22" s="25"/>
      <c r="J22" s="25"/>
    </row>
    <row r="23" spans="1:10" ht="12" customHeight="1" x14ac:dyDescent="0.25">
      <c r="A23" s="39" t="s">
        <v>2237</v>
      </c>
      <c r="B23" s="42">
        <v>2008</v>
      </c>
      <c r="C23" s="42">
        <v>0.5</v>
      </c>
      <c r="D23" s="42">
        <v>1</v>
      </c>
      <c r="E23" s="42">
        <v>0.5</v>
      </c>
      <c r="F23" s="42">
        <v>1</v>
      </c>
      <c r="G23" s="34">
        <v>3</v>
      </c>
      <c r="H23" s="34">
        <v>0.5</v>
      </c>
      <c r="I23" s="25"/>
      <c r="J23" s="25"/>
    </row>
    <row r="24" spans="1:10" ht="48" customHeight="1" x14ac:dyDescent="0.25">
      <c r="A24" s="39" t="s">
        <v>2238</v>
      </c>
      <c r="B24" s="42">
        <v>2008</v>
      </c>
      <c r="C24" s="42" t="s">
        <v>2239</v>
      </c>
      <c r="D24" s="42" t="s">
        <v>2240</v>
      </c>
      <c r="E24" s="42" t="s">
        <v>2241</v>
      </c>
      <c r="F24" s="42" t="s">
        <v>2242</v>
      </c>
      <c r="G24" s="34">
        <v>3</v>
      </c>
      <c r="H24" s="34">
        <v>0.5</v>
      </c>
      <c r="I24" s="25"/>
      <c r="J24" s="25"/>
    </row>
    <row r="25" spans="1:10" ht="12" customHeight="1" x14ac:dyDescent="0.25">
      <c r="A25" s="32" t="s">
        <v>2243</v>
      </c>
      <c r="B25" s="34">
        <v>2008</v>
      </c>
      <c r="C25" s="34">
        <v>0</v>
      </c>
      <c r="D25" s="34" t="s">
        <v>2244</v>
      </c>
      <c r="E25" s="34" t="s">
        <v>2245</v>
      </c>
      <c r="F25" s="34" t="s">
        <v>2246</v>
      </c>
      <c r="G25" s="34" t="s">
        <v>2247</v>
      </c>
      <c r="H25" s="34">
        <v>-1</v>
      </c>
      <c r="I25" s="25"/>
      <c r="J25" s="25"/>
    </row>
    <row r="26" spans="1:10" ht="12" customHeight="1" x14ac:dyDescent="0.25">
      <c r="A26" s="32" t="s">
        <v>2248</v>
      </c>
      <c r="B26" s="42">
        <v>2008</v>
      </c>
      <c r="C26" s="42">
        <v>0</v>
      </c>
      <c r="D26" s="42">
        <v>0</v>
      </c>
      <c r="E26" s="42">
        <v>0</v>
      </c>
      <c r="F26" s="42">
        <v>0</v>
      </c>
      <c r="G26" s="42">
        <v>0</v>
      </c>
      <c r="H26" s="34">
        <v>-1</v>
      </c>
      <c r="I26" s="25"/>
      <c r="J26" s="25"/>
    </row>
    <row r="27" spans="1:10" ht="12" customHeight="1" x14ac:dyDescent="0.25">
      <c r="A27" s="39" t="s">
        <v>2249</v>
      </c>
      <c r="B27" s="42">
        <v>2008</v>
      </c>
      <c r="C27" s="123" t="s">
        <v>2250</v>
      </c>
      <c r="D27" s="123"/>
      <c r="E27" s="123"/>
      <c r="F27" s="123"/>
      <c r="G27" s="123"/>
      <c r="H27" s="123">
        <v>-1</v>
      </c>
      <c r="I27" s="25"/>
      <c r="J27" s="25"/>
    </row>
    <row r="28" spans="1:10" ht="12" customHeight="1" x14ac:dyDescent="0.25">
      <c r="A28" s="32" t="s">
        <v>2251</v>
      </c>
      <c r="B28" s="42">
        <v>2008</v>
      </c>
      <c r="C28" s="42">
        <v>0.5</v>
      </c>
      <c r="D28" s="42">
        <v>0</v>
      </c>
      <c r="E28" s="42">
        <v>0</v>
      </c>
      <c r="F28" s="42">
        <v>1</v>
      </c>
      <c r="G28" s="42">
        <v>1.5</v>
      </c>
      <c r="H28" s="34">
        <v>-0.5</v>
      </c>
      <c r="I28" s="25"/>
      <c r="J28" s="25"/>
    </row>
    <row r="29" spans="1:10" ht="12" customHeight="1" x14ac:dyDescent="0.25">
      <c r="A29" s="32" t="s">
        <v>2252</v>
      </c>
      <c r="B29" s="42">
        <v>2008</v>
      </c>
      <c r="C29" s="42">
        <v>0</v>
      </c>
      <c r="D29" s="42">
        <v>0</v>
      </c>
      <c r="E29" s="42">
        <v>0</v>
      </c>
      <c r="F29" s="42">
        <v>0</v>
      </c>
      <c r="G29" s="42">
        <v>0</v>
      </c>
      <c r="H29" s="34">
        <v>-1</v>
      </c>
      <c r="I29" s="25"/>
      <c r="J29" s="25"/>
    </row>
    <row r="30" spans="1:10" ht="12" customHeight="1" x14ac:dyDescent="0.25">
      <c r="A30" s="39" t="s">
        <v>2253</v>
      </c>
      <c r="B30" s="42">
        <v>2008</v>
      </c>
      <c r="C30" s="42">
        <v>0.5</v>
      </c>
      <c r="D30" s="42">
        <v>1</v>
      </c>
      <c r="E30" s="42">
        <v>1</v>
      </c>
      <c r="F30" s="42">
        <v>1</v>
      </c>
      <c r="G30" s="34">
        <v>3.5</v>
      </c>
      <c r="H30" s="34">
        <v>0.5</v>
      </c>
      <c r="I30" s="25"/>
      <c r="J30" s="25"/>
    </row>
    <row r="31" spans="1:10" ht="12" customHeight="1" x14ac:dyDescent="0.25">
      <c r="A31" s="32" t="s">
        <v>2254</v>
      </c>
      <c r="B31" s="42">
        <v>2008</v>
      </c>
      <c r="C31" s="42">
        <v>0</v>
      </c>
      <c r="D31" s="42">
        <v>0</v>
      </c>
      <c r="E31" s="42">
        <v>0</v>
      </c>
      <c r="F31" s="42">
        <v>0</v>
      </c>
      <c r="G31" s="42">
        <v>0</v>
      </c>
      <c r="H31" s="34">
        <v>-1</v>
      </c>
      <c r="I31" s="25"/>
      <c r="J31" s="25"/>
    </row>
    <row r="32" spans="1:10" ht="168" customHeight="1" x14ac:dyDescent="0.25">
      <c r="A32" s="32" t="s">
        <v>2255</v>
      </c>
      <c r="B32" s="34">
        <v>2008</v>
      </c>
      <c r="C32" s="42" t="s">
        <v>2256</v>
      </c>
      <c r="D32" s="42" t="s">
        <v>2257</v>
      </c>
      <c r="E32" s="42" t="s">
        <v>2258</v>
      </c>
      <c r="F32" s="42" t="s">
        <v>2259</v>
      </c>
      <c r="G32" s="34">
        <v>2.5</v>
      </c>
      <c r="H32" s="34">
        <v>0</v>
      </c>
      <c r="I32" s="25"/>
      <c r="J32" s="25"/>
    </row>
    <row r="33" spans="1:10" ht="24" customHeight="1" x14ac:dyDescent="0.25">
      <c r="A33" s="32" t="s">
        <v>2260</v>
      </c>
      <c r="B33" s="34">
        <v>2008</v>
      </c>
      <c r="C33" s="42" t="s">
        <v>2261</v>
      </c>
      <c r="D33" s="42" t="s">
        <v>2262</v>
      </c>
      <c r="E33" s="42" t="s">
        <v>2263</v>
      </c>
      <c r="F33" s="42" t="s">
        <v>2264</v>
      </c>
      <c r="G33" s="42">
        <v>0</v>
      </c>
      <c r="H33" s="50">
        <v>-1</v>
      </c>
      <c r="I33" s="25"/>
      <c r="J33" s="25"/>
    </row>
    <row r="34" spans="1:10" ht="12" customHeight="1" x14ac:dyDescent="0.25">
      <c r="A34" s="32" t="s">
        <v>2265</v>
      </c>
      <c r="B34" s="42">
        <v>2008</v>
      </c>
      <c r="C34" s="42">
        <v>0</v>
      </c>
      <c r="D34" s="42">
        <v>0</v>
      </c>
      <c r="E34" s="42">
        <v>0</v>
      </c>
      <c r="F34" s="42">
        <v>0</v>
      </c>
      <c r="G34" s="42">
        <v>0</v>
      </c>
      <c r="H34" s="34">
        <v>-1</v>
      </c>
      <c r="I34" s="25"/>
      <c r="J34" s="25"/>
    </row>
  </sheetData>
  <mergeCells count="2">
    <mergeCell ref="A1:D1"/>
    <mergeCell ref="A2:F2"/>
  </mergeCell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34"/>
  <sheetViews>
    <sheetView workbookViewId="0">
      <pane xSplit="1" ySplit="4" topLeftCell="B5" activePane="bottomRight" state="frozen"/>
      <selection pane="topRight" activeCell="B1" sqref="B1"/>
      <selection pane="bottomLeft" activeCell="A5" sqref="A5"/>
      <selection pane="bottomRight" activeCell="E23" sqref="E23"/>
    </sheetView>
  </sheetViews>
  <sheetFormatPr defaultColWidth="17.33203125" defaultRowHeight="15.75" customHeight="1" x14ac:dyDescent="0.25"/>
  <cols>
    <col min="1" max="1" width="9.44140625" customWidth="1"/>
    <col min="2" max="2" width="5.33203125" customWidth="1"/>
    <col min="3" max="3" width="32.6640625" customWidth="1"/>
    <col min="4" max="4" width="19" customWidth="1"/>
    <col min="5" max="5" width="36.44140625" customWidth="1"/>
    <col min="6" max="6" width="19.109375" customWidth="1"/>
    <col min="7" max="7" width="8" customWidth="1"/>
    <col min="8" max="8" width="26.44140625" customWidth="1"/>
    <col min="9" max="9" width="4" customWidth="1"/>
    <col min="10" max="10" width="5.109375" customWidth="1"/>
    <col min="11" max="13" width="11.44140625" customWidth="1"/>
  </cols>
  <sheetData>
    <row r="1" spans="1:13" ht="12.75" customHeight="1" x14ac:dyDescent="0.25">
      <c r="A1" s="282" t="s">
        <v>2266</v>
      </c>
      <c r="B1" s="279"/>
      <c r="C1" s="279"/>
      <c r="D1" s="279"/>
      <c r="E1" s="23"/>
      <c r="F1" s="23"/>
      <c r="G1" s="23"/>
      <c r="H1" s="23"/>
      <c r="I1" s="31"/>
      <c r="J1" s="31"/>
      <c r="K1" s="31"/>
      <c r="L1" s="25"/>
    </row>
    <row r="2" spans="1:13" ht="12" customHeight="1" x14ac:dyDescent="0.25">
      <c r="A2" s="284" t="s">
        <v>2267</v>
      </c>
      <c r="B2" s="279"/>
      <c r="C2" s="279"/>
      <c r="D2" s="279"/>
      <c r="E2" s="279"/>
      <c r="F2" s="279"/>
      <c r="G2" s="23"/>
      <c r="H2" s="23"/>
      <c r="I2" s="31"/>
      <c r="J2" s="31"/>
      <c r="K2" s="31"/>
      <c r="L2" s="25"/>
    </row>
    <row r="3" spans="1:13" ht="12.75" customHeight="1" x14ac:dyDescent="0.25">
      <c r="A3" s="25"/>
      <c r="B3" s="25"/>
      <c r="C3" s="25"/>
      <c r="D3" s="25"/>
      <c r="E3" s="25"/>
      <c r="F3" s="25"/>
      <c r="G3" s="23"/>
      <c r="H3" s="23"/>
      <c r="I3" s="31"/>
      <c r="J3" s="31"/>
      <c r="K3" s="31"/>
      <c r="L3" s="25"/>
    </row>
    <row r="4" spans="1:13" ht="60.75" customHeight="1" x14ac:dyDescent="0.25">
      <c r="A4" s="98" t="s">
        <v>2268</v>
      </c>
      <c r="B4" s="56" t="s">
        <v>2269</v>
      </c>
      <c r="C4" s="57" t="s">
        <v>2270</v>
      </c>
      <c r="D4" s="57" t="s">
        <v>2271</v>
      </c>
      <c r="E4" s="57" t="s">
        <v>2272</v>
      </c>
      <c r="F4" s="57" t="s">
        <v>2273</v>
      </c>
      <c r="G4" s="57" t="s">
        <v>2274</v>
      </c>
      <c r="H4" s="58" t="s">
        <v>2275</v>
      </c>
      <c r="I4" s="31"/>
      <c r="J4" s="31"/>
      <c r="K4" s="31"/>
      <c r="L4" s="31"/>
      <c r="M4" s="31"/>
    </row>
    <row r="5" spans="1:13" ht="12" customHeight="1" x14ac:dyDescent="0.25">
      <c r="A5" s="206" t="s">
        <v>2276</v>
      </c>
      <c r="B5" s="207">
        <v>2008</v>
      </c>
      <c r="C5" s="207">
        <v>0</v>
      </c>
      <c r="D5" s="207" t="s">
        <v>2277</v>
      </c>
      <c r="E5" s="207" t="s">
        <v>2278</v>
      </c>
      <c r="F5" s="207" t="s">
        <v>2279</v>
      </c>
      <c r="G5" s="207" t="s">
        <v>2280</v>
      </c>
      <c r="H5" s="208">
        <v>-1</v>
      </c>
      <c r="I5" s="204"/>
      <c r="J5" s="31"/>
      <c r="K5" s="31"/>
      <c r="L5" s="25"/>
    </row>
    <row r="6" spans="1:13" ht="60" customHeight="1" x14ac:dyDescent="0.25">
      <c r="A6" s="216" t="s">
        <v>2281</v>
      </c>
      <c r="B6" s="212">
        <v>2008</v>
      </c>
      <c r="C6" s="210" t="s">
        <v>2282</v>
      </c>
      <c r="D6" s="218">
        <v>1</v>
      </c>
      <c r="E6" s="218">
        <v>1</v>
      </c>
      <c r="F6" s="207">
        <v>1</v>
      </c>
      <c r="G6" s="213">
        <v>4</v>
      </c>
      <c r="H6" s="211">
        <v>1</v>
      </c>
      <c r="I6" s="204"/>
      <c r="J6" s="31"/>
      <c r="K6" s="31"/>
      <c r="L6" s="25"/>
    </row>
    <row r="7" spans="1:13" ht="12" customHeight="1" x14ac:dyDescent="0.25">
      <c r="A7" s="219" t="s">
        <v>2283</v>
      </c>
      <c r="B7" s="220">
        <v>2008</v>
      </c>
      <c r="C7" s="213" t="s">
        <v>2284</v>
      </c>
      <c r="D7" s="213" t="s">
        <v>2285</v>
      </c>
      <c r="E7" s="213" t="s">
        <v>2286</v>
      </c>
      <c r="F7" s="213" t="s">
        <v>2287</v>
      </c>
      <c r="G7" s="213">
        <v>0</v>
      </c>
      <c r="H7" s="211">
        <v>-1</v>
      </c>
      <c r="I7" s="204"/>
      <c r="J7" s="31"/>
      <c r="K7" s="31"/>
      <c r="L7" s="25"/>
    </row>
    <row r="8" spans="1:13" ht="12.75" customHeight="1" x14ac:dyDescent="0.25">
      <c r="A8" s="221" t="s">
        <v>2288</v>
      </c>
      <c r="B8" s="220">
        <v>2008</v>
      </c>
      <c r="C8" s="210">
        <v>1</v>
      </c>
      <c r="D8" s="207">
        <v>0.5</v>
      </c>
      <c r="E8" s="207">
        <v>0.5</v>
      </c>
      <c r="F8" s="210">
        <v>1</v>
      </c>
      <c r="G8" s="213">
        <v>3.5</v>
      </c>
      <c r="H8" s="211">
        <v>0.5</v>
      </c>
      <c r="I8" s="204"/>
      <c r="J8" s="31"/>
      <c r="K8" s="31"/>
      <c r="L8" s="25"/>
    </row>
    <row r="9" spans="1:13" ht="24.75" customHeight="1" x14ac:dyDescent="0.25">
      <c r="A9" s="222" t="s">
        <v>2289</v>
      </c>
      <c r="B9" s="220">
        <v>2008</v>
      </c>
      <c r="C9" s="213">
        <v>0</v>
      </c>
      <c r="D9" s="213">
        <v>0</v>
      </c>
      <c r="E9" s="210">
        <v>0</v>
      </c>
      <c r="F9" s="210">
        <v>0</v>
      </c>
      <c r="G9" s="213">
        <v>0</v>
      </c>
      <c r="H9" s="211">
        <v>-1</v>
      </c>
      <c r="I9" s="204"/>
      <c r="J9" s="31"/>
      <c r="K9" s="31"/>
      <c r="L9" s="25"/>
    </row>
    <row r="10" spans="1:13" ht="120.75" customHeight="1" x14ac:dyDescent="0.25">
      <c r="A10" s="221" t="s">
        <v>2290</v>
      </c>
      <c r="B10" s="212">
        <v>2008</v>
      </c>
      <c r="C10" s="210" t="s">
        <v>2291</v>
      </c>
      <c r="D10" s="213">
        <v>0</v>
      </c>
      <c r="E10" s="213">
        <v>0</v>
      </c>
      <c r="F10" s="210">
        <v>0</v>
      </c>
      <c r="G10" s="213">
        <v>0</v>
      </c>
      <c r="H10" s="211">
        <v>-1</v>
      </c>
      <c r="I10" s="204"/>
      <c r="J10" s="31"/>
      <c r="K10" s="31"/>
      <c r="L10" s="25"/>
    </row>
    <row r="11" spans="1:13" ht="36" customHeight="1" x14ac:dyDescent="0.25">
      <c r="A11" s="224" t="s">
        <v>2292</v>
      </c>
      <c r="B11" s="220">
        <v>2008</v>
      </c>
      <c r="C11" s="210" t="s">
        <v>2293</v>
      </c>
      <c r="D11" s="210" t="s">
        <v>2294</v>
      </c>
      <c r="E11" s="210" t="s">
        <v>2295</v>
      </c>
      <c r="F11" s="210" t="s">
        <v>2296</v>
      </c>
      <c r="G11" s="213">
        <v>1</v>
      </c>
      <c r="H11" s="211">
        <v>-0.5</v>
      </c>
      <c r="I11" s="204"/>
      <c r="J11" s="31"/>
      <c r="K11" s="31"/>
      <c r="L11" s="25"/>
    </row>
    <row r="12" spans="1:13" ht="12" customHeight="1" x14ac:dyDescent="0.25">
      <c r="A12" s="209" t="s">
        <v>2297</v>
      </c>
      <c r="B12" s="210">
        <v>2008</v>
      </c>
      <c r="C12" s="210">
        <v>0</v>
      </c>
      <c r="D12" s="210" t="s">
        <v>2298</v>
      </c>
      <c r="E12" s="210" t="s">
        <v>2299</v>
      </c>
      <c r="F12" s="210" t="s">
        <v>2300</v>
      </c>
      <c r="G12" s="210" t="s">
        <v>2301</v>
      </c>
      <c r="H12" s="211">
        <v>-1</v>
      </c>
      <c r="I12" s="204"/>
      <c r="J12" s="31"/>
      <c r="K12" s="31"/>
      <c r="L12" s="25"/>
    </row>
    <row r="13" spans="1:13" ht="36.75" customHeight="1" x14ac:dyDescent="0.25">
      <c r="A13" s="223" t="s">
        <v>2302</v>
      </c>
      <c r="B13" s="220">
        <v>2008</v>
      </c>
      <c r="C13" s="210" t="s">
        <v>2303</v>
      </c>
      <c r="D13" s="210" t="s">
        <v>2304</v>
      </c>
      <c r="E13" s="210" t="s">
        <v>2305</v>
      </c>
      <c r="F13" s="210" t="s">
        <v>2306</v>
      </c>
      <c r="G13" s="213" t="s">
        <v>2307</v>
      </c>
      <c r="H13" s="211">
        <v>-0.5</v>
      </c>
      <c r="I13" s="204"/>
      <c r="J13" s="31"/>
      <c r="K13" s="31"/>
      <c r="L13" s="25"/>
    </row>
    <row r="14" spans="1:13" ht="48" customHeight="1" x14ac:dyDescent="0.25">
      <c r="A14" s="219" t="s">
        <v>2308</v>
      </c>
      <c r="B14" s="226">
        <v>2008</v>
      </c>
      <c r="C14" s="227" t="s">
        <v>2309</v>
      </c>
      <c r="D14" s="227" t="s">
        <v>2310</v>
      </c>
      <c r="E14" s="227" t="s">
        <v>2311</v>
      </c>
      <c r="F14" s="227" t="s">
        <v>2312</v>
      </c>
      <c r="G14" s="228">
        <v>3</v>
      </c>
      <c r="H14" s="228">
        <v>0.5</v>
      </c>
      <c r="I14" s="204"/>
      <c r="J14" s="31"/>
      <c r="K14" s="31"/>
      <c r="L14" s="25"/>
    </row>
    <row r="15" spans="1:13" ht="24" customHeight="1" x14ac:dyDescent="0.25">
      <c r="A15" s="209" t="s">
        <v>2313</v>
      </c>
      <c r="B15" s="210">
        <v>2008</v>
      </c>
      <c r="C15" s="210" t="s">
        <v>2314</v>
      </c>
      <c r="D15" s="210">
        <v>0</v>
      </c>
      <c r="E15" s="210">
        <v>0</v>
      </c>
      <c r="F15" s="210">
        <v>1</v>
      </c>
      <c r="G15" s="210">
        <v>2</v>
      </c>
      <c r="H15" s="213">
        <v>0</v>
      </c>
      <c r="I15" s="204"/>
      <c r="J15" s="31"/>
      <c r="K15" s="31"/>
      <c r="L15" s="25"/>
    </row>
    <row r="16" spans="1:13" ht="48.75" customHeight="1" x14ac:dyDescent="0.25">
      <c r="A16" s="224" t="s">
        <v>2315</v>
      </c>
      <c r="B16" s="217">
        <v>2008</v>
      </c>
      <c r="C16" s="207" t="s">
        <v>2316</v>
      </c>
      <c r="D16" s="207" t="s">
        <v>2317</v>
      </c>
      <c r="E16" s="207" t="s">
        <v>2318</v>
      </c>
      <c r="F16" s="214" t="s">
        <v>2319</v>
      </c>
      <c r="G16" s="218">
        <v>1</v>
      </c>
      <c r="H16" s="208">
        <v>-0.5</v>
      </c>
      <c r="I16" s="204"/>
      <c r="J16" s="31"/>
      <c r="K16" s="31"/>
      <c r="L16" s="25"/>
    </row>
    <row r="17" spans="1:12" ht="24.75" customHeight="1" x14ac:dyDescent="0.25">
      <c r="A17" s="224" t="s">
        <v>2320</v>
      </c>
      <c r="B17" s="217">
        <v>2008</v>
      </c>
      <c r="C17" s="207" t="s">
        <v>2321</v>
      </c>
      <c r="D17" s="207">
        <v>0</v>
      </c>
      <c r="E17" s="207">
        <v>0</v>
      </c>
      <c r="F17" s="207">
        <v>0</v>
      </c>
      <c r="G17" s="218">
        <v>1</v>
      </c>
      <c r="H17" s="208">
        <v>-0.5</v>
      </c>
      <c r="I17" s="204"/>
      <c r="J17" s="31"/>
      <c r="K17" s="31"/>
      <c r="L17" s="25"/>
    </row>
    <row r="18" spans="1:12" ht="12.75" customHeight="1" x14ac:dyDescent="0.25">
      <c r="A18" s="221" t="s">
        <v>2322</v>
      </c>
      <c r="B18" s="210">
        <v>2008</v>
      </c>
      <c r="C18" s="210">
        <v>0</v>
      </c>
      <c r="D18" s="210" t="s">
        <v>2323</v>
      </c>
      <c r="E18" s="210" t="s">
        <v>2324</v>
      </c>
      <c r="F18" s="210" t="s">
        <v>2325</v>
      </c>
      <c r="G18" s="210" t="s">
        <v>2326</v>
      </c>
      <c r="H18" s="211">
        <v>-1</v>
      </c>
      <c r="I18" s="204"/>
      <c r="J18" s="31"/>
      <c r="K18" s="31"/>
      <c r="L18" s="25"/>
    </row>
    <row r="19" spans="1:12" ht="12.75" customHeight="1" x14ac:dyDescent="0.25">
      <c r="A19" s="209" t="s">
        <v>2327</v>
      </c>
      <c r="B19" s="210">
        <v>2008</v>
      </c>
      <c r="C19" s="207">
        <v>0</v>
      </c>
      <c r="D19" s="210" t="s">
        <v>2328</v>
      </c>
      <c r="E19" s="210" t="s">
        <v>2329</v>
      </c>
      <c r="F19" s="210" t="s">
        <v>2330</v>
      </c>
      <c r="G19" s="210" t="s">
        <v>2331</v>
      </c>
      <c r="H19" s="211">
        <v>-1</v>
      </c>
      <c r="I19" s="204"/>
      <c r="J19" s="31"/>
      <c r="K19" s="31"/>
      <c r="L19" s="25"/>
    </row>
    <row r="20" spans="1:12" ht="48.75" customHeight="1" x14ac:dyDescent="0.25">
      <c r="A20" s="209" t="s">
        <v>2332</v>
      </c>
      <c r="B20" s="214">
        <v>2008</v>
      </c>
      <c r="C20" s="207" t="s">
        <v>2333</v>
      </c>
      <c r="D20" s="214" t="s">
        <v>2334</v>
      </c>
      <c r="E20" s="214" t="s">
        <v>2335</v>
      </c>
      <c r="F20" s="214" t="s">
        <v>2336</v>
      </c>
      <c r="G20" s="214" t="s">
        <v>2337</v>
      </c>
      <c r="H20" s="215">
        <v>-1</v>
      </c>
      <c r="I20" s="204"/>
      <c r="J20" s="31"/>
      <c r="K20" s="31"/>
      <c r="L20" s="25"/>
    </row>
    <row r="21" spans="1:12" ht="12.75" customHeight="1" x14ac:dyDescent="0.25">
      <c r="A21" s="209" t="s">
        <v>2338</v>
      </c>
      <c r="B21" s="210">
        <v>2008</v>
      </c>
      <c r="C21" s="207">
        <v>0</v>
      </c>
      <c r="D21" s="210" t="s">
        <v>2339</v>
      </c>
      <c r="E21" s="210" t="s">
        <v>2340</v>
      </c>
      <c r="F21" s="210" t="s">
        <v>2341</v>
      </c>
      <c r="G21" s="210">
        <v>0</v>
      </c>
      <c r="H21" s="211">
        <v>-1</v>
      </c>
      <c r="I21" s="204"/>
      <c r="J21" s="31"/>
      <c r="K21" s="31"/>
      <c r="L21" s="25"/>
    </row>
    <row r="22" spans="1:12" ht="12.75" customHeight="1" x14ac:dyDescent="0.25">
      <c r="A22" s="225" t="s">
        <v>2342</v>
      </c>
      <c r="B22" s="214">
        <v>2008</v>
      </c>
      <c r="C22" s="214">
        <v>0</v>
      </c>
      <c r="D22" s="214" t="s">
        <v>2343</v>
      </c>
      <c r="E22" s="214" t="s">
        <v>2344</v>
      </c>
      <c r="F22" s="214" t="s">
        <v>2345</v>
      </c>
      <c r="G22" s="214" t="s">
        <v>2346</v>
      </c>
      <c r="H22" s="215">
        <v>-1</v>
      </c>
      <c r="I22" s="204"/>
      <c r="J22" s="31"/>
      <c r="K22" s="31"/>
      <c r="L22" s="25"/>
    </row>
    <row r="23" spans="1:12" ht="60.75" customHeight="1" x14ac:dyDescent="0.25">
      <c r="A23" s="224" t="s">
        <v>2347</v>
      </c>
      <c r="B23" s="229">
        <v>2008</v>
      </c>
      <c r="C23" s="230" t="s">
        <v>2348</v>
      </c>
      <c r="D23" s="231" t="s">
        <v>2349</v>
      </c>
      <c r="E23" s="231" t="s">
        <v>2350</v>
      </c>
      <c r="F23" s="231" t="s">
        <v>2351</v>
      </c>
      <c r="G23" s="232">
        <v>4</v>
      </c>
      <c r="H23" s="233">
        <v>1</v>
      </c>
      <c r="I23" s="204"/>
      <c r="J23" s="31"/>
      <c r="K23" s="31"/>
      <c r="L23" s="25"/>
    </row>
    <row r="24" spans="1:12" ht="36" customHeight="1" x14ac:dyDescent="0.25">
      <c r="A24" s="224" t="s">
        <v>2352</v>
      </c>
      <c r="B24" s="229">
        <v>2008</v>
      </c>
      <c r="C24" s="231" t="s">
        <v>2353</v>
      </c>
      <c r="D24" s="231" t="s">
        <v>2354</v>
      </c>
      <c r="E24" s="231" t="s">
        <v>2355</v>
      </c>
      <c r="F24" s="231" t="s">
        <v>2356</v>
      </c>
      <c r="G24" s="235">
        <v>2.5</v>
      </c>
      <c r="H24" s="233">
        <v>0</v>
      </c>
      <c r="I24" s="205"/>
      <c r="J24" s="31"/>
      <c r="K24" s="31"/>
      <c r="L24" s="25"/>
    </row>
    <row r="25" spans="1:12" ht="12" customHeight="1" x14ac:dyDescent="0.25">
      <c r="A25" s="209" t="s">
        <v>2357</v>
      </c>
      <c r="B25" s="237">
        <v>2008</v>
      </c>
      <c r="C25" s="232">
        <v>0</v>
      </c>
      <c r="D25" s="232">
        <v>0</v>
      </c>
      <c r="E25" s="231" t="s">
        <v>2358</v>
      </c>
      <c r="F25" s="231" t="s">
        <v>2359</v>
      </c>
      <c r="G25" s="238" t="s">
        <v>2360</v>
      </c>
      <c r="H25" s="233">
        <v>-1</v>
      </c>
      <c r="I25" s="204"/>
      <c r="J25" s="31"/>
      <c r="K25" s="31"/>
      <c r="L25" s="25"/>
    </row>
    <row r="26" spans="1:12" ht="12.75" customHeight="1" x14ac:dyDescent="0.25">
      <c r="A26" s="225" t="s">
        <v>2361</v>
      </c>
      <c r="B26" s="214">
        <v>2008</v>
      </c>
      <c r="C26" s="214">
        <v>0</v>
      </c>
      <c r="D26" s="214" t="s">
        <v>2362</v>
      </c>
      <c r="E26" s="214" t="s">
        <v>2363</v>
      </c>
      <c r="F26" s="214" t="s">
        <v>2364</v>
      </c>
      <c r="G26" s="234" t="s">
        <v>2365</v>
      </c>
      <c r="H26" s="236">
        <v>-1</v>
      </c>
      <c r="I26" s="204"/>
      <c r="J26" s="31"/>
      <c r="K26" s="31"/>
      <c r="L26" s="25"/>
    </row>
    <row r="27" spans="1:12" ht="12" customHeight="1" x14ac:dyDescent="0.25">
      <c r="A27" s="224" t="s">
        <v>2366</v>
      </c>
      <c r="B27" s="229">
        <v>2008</v>
      </c>
      <c r="C27" s="230" t="s">
        <v>2367</v>
      </c>
      <c r="D27" s="230"/>
      <c r="E27" s="230"/>
      <c r="F27" s="239"/>
      <c r="G27" s="240"/>
      <c r="H27" s="241">
        <v>-1</v>
      </c>
      <c r="I27" s="204"/>
      <c r="J27" s="31"/>
      <c r="K27" s="31"/>
      <c r="L27" s="25"/>
    </row>
    <row r="28" spans="1:12" ht="12" customHeight="1" x14ac:dyDescent="0.25">
      <c r="A28" s="209" t="s">
        <v>2368</v>
      </c>
      <c r="B28" s="231">
        <v>2008</v>
      </c>
      <c r="C28" s="231">
        <v>0</v>
      </c>
      <c r="D28" s="231" t="s">
        <v>2369</v>
      </c>
      <c r="E28" s="231" t="s">
        <v>2370</v>
      </c>
      <c r="F28" s="231" t="s">
        <v>2371</v>
      </c>
      <c r="G28" s="238" t="s">
        <v>2372</v>
      </c>
      <c r="H28" s="233">
        <v>-1</v>
      </c>
      <c r="I28" s="204"/>
      <c r="J28" s="31"/>
      <c r="K28" s="31"/>
      <c r="L28" s="25"/>
    </row>
    <row r="29" spans="1:12" ht="12.75" customHeight="1" x14ac:dyDescent="0.25">
      <c r="A29" s="225" t="s">
        <v>2373</v>
      </c>
      <c r="B29" s="231">
        <v>2008</v>
      </c>
      <c r="C29" s="231">
        <v>0</v>
      </c>
      <c r="D29" s="231" t="s">
        <v>2374</v>
      </c>
      <c r="E29" s="231" t="s">
        <v>2375</v>
      </c>
      <c r="F29" s="231" t="s">
        <v>2376</v>
      </c>
      <c r="G29" s="238" t="s">
        <v>2377</v>
      </c>
      <c r="H29" s="233">
        <v>-1</v>
      </c>
      <c r="I29" s="204"/>
      <c r="J29" s="31"/>
      <c r="K29" s="31"/>
      <c r="L29" s="25"/>
    </row>
    <row r="30" spans="1:12" ht="48" customHeight="1" x14ac:dyDescent="0.25">
      <c r="A30" s="242" t="s">
        <v>2378</v>
      </c>
      <c r="B30" s="220">
        <v>2008</v>
      </c>
      <c r="C30" s="210" t="s">
        <v>2379</v>
      </c>
      <c r="D30" s="210" t="s">
        <v>2380</v>
      </c>
      <c r="E30" s="210" t="s">
        <v>2381</v>
      </c>
      <c r="F30" s="210" t="s">
        <v>2382</v>
      </c>
      <c r="G30" s="243">
        <v>0</v>
      </c>
      <c r="H30" s="244">
        <v>-1</v>
      </c>
      <c r="I30" s="204"/>
      <c r="J30" s="31"/>
      <c r="K30" s="31"/>
      <c r="L30" s="25"/>
    </row>
    <row r="31" spans="1:12" ht="12" customHeight="1" x14ac:dyDescent="0.25">
      <c r="A31" s="216" t="s">
        <v>2383</v>
      </c>
      <c r="B31" s="227">
        <v>2008</v>
      </c>
      <c r="C31" s="227">
        <v>0</v>
      </c>
      <c r="D31" s="227" t="s">
        <v>2384</v>
      </c>
      <c r="E31" s="227" t="s">
        <v>2385</v>
      </c>
      <c r="F31" s="227" t="s">
        <v>2386</v>
      </c>
      <c r="G31" s="227" t="s">
        <v>2387</v>
      </c>
      <c r="H31" s="228">
        <v>-1</v>
      </c>
      <c r="I31" s="204"/>
      <c r="J31" s="31"/>
      <c r="K31" s="31"/>
      <c r="L31" s="25"/>
    </row>
    <row r="32" spans="1:12" ht="24.75" customHeight="1" x14ac:dyDescent="0.25">
      <c r="A32" s="216" t="s">
        <v>2388</v>
      </c>
      <c r="B32" s="245">
        <v>2008</v>
      </c>
      <c r="C32" s="227" t="s">
        <v>2389</v>
      </c>
      <c r="D32" s="227" t="s">
        <v>2390</v>
      </c>
      <c r="E32" s="227" t="s">
        <v>2391</v>
      </c>
      <c r="F32" s="227" t="s">
        <v>2392</v>
      </c>
      <c r="G32" s="227" t="s">
        <v>2393</v>
      </c>
      <c r="H32" s="228">
        <v>-1</v>
      </c>
      <c r="I32" s="204"/>
      <c r="J32" s="31"/>
      <c r="K32" s="31"/>
      <c r="L32" s="25"/>
    </row>
    <row r="33" spans="1:12" ht="12" customHeight="1" x14ac:dyDescent="0.25">
      <c r="A33" s="216" t="s">
        <v>2394</v>
      </c>
      <c r="B33" s="227">
        <v>2008</v>
      </c>
      <c r="C33" s="231">
        <v>0</v>
      </c>
      <c r="D33" s="231" t="s">
        <v>2395</v>
      </c>
      <c r="E33" s="231" t="s">
        <v>2396</v>
      </c>
      <c r="F33" s="231" t="s">
        <v>2397</v>
      </c>
      <c r="G33" s="238" t="s">
        <v>2398</v>
      </c>
      <c r="H33" s="233">
        <v>-1</v>
      </c>
      <c r="I33" s="204"/>
      <c r="J33" s="31"/>
      <c r="K33" s="31"/>
      <c r="L33" s="25"/>
    </row>
    <row r="34" spans="1:12" ht="12" customHeight="1" x14ac:dyDescent="0.25">
      <c r="A34" s="216" t="s">
        <v>2399</v>
      </c>
      <c r="B34" s="227">
        <v>2008</v>
      </c>
      <c r="C34" s="246" t="s">
        <v>2400</v>
      </c>
      <c r="D34" s="246"/>
      <c r="E34" s="246"/>
      <c r="F34" s="246"/>
      <c r="G34" s="247"/>
      <c r="H34" s="248">
        <v>-1</v>
      </c>
      <c r="I34" s="204"/>
      <c r="J34" s="31"/>
      <c r="K34" s="31"/>
      <c r="L34" s="25"/>
    </row>
  </sheetData>
  <mergeCells count="2">
    <mergeCell ref="A1:D1"/>
    <mergeCell ref="A2:F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6"/>
  <sheetViews>
    <sheetView workbookViewId="0">
      <pane xSplit="2" ySplit="4" topLeftCell="C5" activePane="bottomRight" state="frozen"/>
      <selection pane="topRight" activeCell="C1" sqref="C1"/>
      <selection pane="bottomLeft" activeCell="A5" sqref="A5"/>
      <selection pane="bottomRight"/>
    </sheetView>
  </sheetViews>
  <sheetFormatPr defaultColWidth="17.33203125" defaultRowHeight="15.75" customHeight="1" x14ac:dyDescent="0.25"/>
  <cols>
    <col min="1" max="1" width="9" customWidth="1"/>
    <col min="2" max="2" width="10" customWidth="1"/>
    <col min="3" max="3" width="39.109375" customWidth="1"/>
    <col min="4" max="4" width="46" customWidth="1"/>
    <col min="5" max="5" width="13.44140625" customWidth="1"/>
    <col min="6" max="6" width="14" customWidth="1"/>
    <col min="7" max="7" width="22.88671875" customWidth="1"/>
    <col min="8" max="11" width="11.44140625" customWidth="1"/>
  </cols>
  <sheetData>
    <row r="1" spans="1:11" ht="12" customHeight="1" x14ac:dyDescent="0.25">
      <c r="A1" s="18" t="s">
        <v>42</v>
      </c>
      <c r="B1" s="18"/>
      <c r="C1" s="18"/>
      <c r="D1" s="19"/>
      <c r="E1" s="20"/>
      <c r="F1" s="20"/>
      <c r="G1" s="20"/>
      <c r="H1" s="20"/>
      <c r="I1" s="20"/>
      <c r="J1" s="20"/>
      <c r="K1" s="21"/>
    </row>
    <row r="2" spans="1:11" ht="12" customHeight="1" x14ac:dyDescent="0.25">
      <c r="A2" s="284" t="s">
        <v>43</v>
      </c>
      <c r="B2" s="279"/>
      <c r="C2" s="279"/>
      <c r="D2" s="279"/>
      <c r="E2" s="279"/>
      <c r="F2" s="279"/>
      <c r="G2" s="279"/>
      <c r="H2" s="279"/>
      <c r="I2" s="279"/>
      <c r="J2" s="279"/>
      <c r="K2" s="279"/>
    </row>
    <row r="3" spans="1:11" ht="12" customHeight="1" x14ac:dyDescent="0.25">
      <c r="A3" s="22"/>
      <c r="B3" s="22"/>
      <c r="C3" s="23"/>
      <c r="D3" s="24"/>
      <c r="E3" s="22"/>
      <c r="F3" s="22"/>
      <c r="G3" s="22"/>
      <c r="H3" s="22"/>
      <c r="I3" s="22"/>
      <c r="J3" s="22"/>
      <c r="K3" s="25"/>
    </row>
    <row r="4" spans="1:11" ht="60.75" customHeight="1" x14ac:dyDescent="0.25">
      <c r="A4" s="26" t="s">
        <v>44</v>
      </c>
      <c r="B4" s="27" t="s">
        <v>45</v>
      </c>
      <c r="C4" s="28" t="s">
        <v>46</v>
      </c>
      <c r="D4" s="29" t="s">
        <v>47</v>
      </c>
      <c r="E4" s="23"/>
      <c r="F4" s="30"/>
      <c r="G4" s="30"/>
      <c r="H4" s="23"/>
      <c r="I4" s="23"/>
      <c r="J4" s="23"/>
      <c r="K4" s="31"/>
    </row>
    <row r="5" spans="1:11" ht="14.25" customHeight="1" x14ac:dyDescent="0.25">
      <c r="A5" s="32" t="s">
        <v>48</v>
      </c>
      <c r="B5" s="33">
        <v>2008</v>
      </c>
      <c r="C5" s="34" t="s">
        <v>49</v>
      </c>
      <c r="D5" s="35">
        <v>1</v>
      </c>
      <c r="E5" s="23"/>
      <c r="F5" s="30"/>
      <c r="G5" s="30"/>
      <c r="H5" s="23"/>
      <c r="I5" s="23"/>
      <c r="J5" s="23"/>
      <c r="K5" s="31"/>
    </row>
    <row r="6" spans="1:11" ht="13.5" customHeight="1" x14ac:dyDescent="0.25">
      <c r="A6" s="32" t="s">
        <v>50</v>
      </c>
      <c r="B6" s="33">
        <v>2008</v>
      </c>
      <c r="C6" s="35" t="s">
        <v>51</v>
      </c>
      <c r="D6" s="35">
        <v>1</v>
      </c>
      <c r="E6" s="38"/>
      <c r="F6" s="22"/>
      <c r="G6" s="22"/>
      <c r="H6" s="22"/>
      <c r="I6" s="22"/>
      <c r="J6" s="22"/>
      <c r="K6" s="25"/>
    </row>
    <row r="7" spans="1:11" ht="12" customHeight="1" x14ac:dyDescent="0.25">
      <c r="A7" s="39" t="s">
        <v>52</v>
      </c>
      <c r="B7" s="36">
        <v>2008</v>
      </c>
      <c r="C7" s="35" t="s">
        <v>53</v>
      </c>
      <c r="D7" s="35">
        <v>1</v>
      </c>
      <c r="E7" s="22"/>
      <c r="F7" s="22"/>
      <c r="G7" s="22"/>
      <c r="H7" s="22"/>
      <c r="I7" s="22"/>
      <c r="J7" s="22"/>
      <c r="K7" s="25"/>
    </row>
    <row r="8" spans="1:11" ht="25.5" customHeight="1" x14ac:dyDescent="0.25">
      <c r="A8" s="41" t="s">
        <v>54</v>
      </c>
      <c r="B8" s="36">
        <v>2008</v>
      </c>
      <c r="C8" s="35" t="s">
        <v>55</v>
      </c>
      <c r="D8" s="35">
        <v>1</v>
      </c>
      <c r="E8" s="22"/>
      <c r="F8" s="22"/>
      <c r="G8" s="22"/>
      <c r="H8" s="22"/>
      <c r="I8" s="22"/>
      <c r="J8" s="22"/>
      <c r="K8" s="25"/>
    </row>
    <row r="9" spans="1:11" ht="24" customHeight="1" x14ac:dyDescent="0.25">
      <c r="A9" s="41" t="s">
        <v>56</v>
      </c>
      <c r="B9" s="36">
        <v>2008</v>
      </c>
      <c r="C9" s="35" t="s">
        <v>57</v>
      </c>
      <c r="D9" s="35">
        <v>1</v>
      </c>
      <c r="E9" s="22"/>
      <c r="F9" s="22"/>
      <c r="G9" s="22"/>
      <c r="H9" s="22"/>
      <c r="I9" s="22"/>
      <c r="J9" s="22"/>
      <c r="K9" s="25"/>
    </row>
    <row r="10" spans="1:11" ht="12" customHeight="1" x14ac:dyDescent="0.25">
      <c r="A10" s="32" t="s">
        <v>58</v>
      </c>
      <c r="B10" s="33">
        <v>2008</v>
      </c>
      <c r="C10" s="35" t="s">
        <v>59</v>
      </c>
      <c r="D10" s="35">
        <v>1</v>
      </c>
      <c r="E10" s="22"/>
      <c r="F10" s="22"/>
      <c r="G10" s="22"/>
      <c r="H10" s="22"/>
      <c r="I10" s="22"/>
      <c r="J10" s="22"/>
      <c r="K10" s="25"/>
    </row>
    <row r="11" spans="1:11" ht="12" customHeight="1" x14ac:dyDescent="0.25">
      <c r="A11" s="39" t="s">
        <v>60</v>
      </c>
      <c r="B11" s="36">
        <v>2008</v>
      </c>
      <c r="C11" s="35" t="s">
        <v>61</v>
      </c>
      <c r="D11" s="35">
        <v>1</v>
      </c>
      <c r="E11" s="22"/>
      <c r="F11" s="22"/>
      <c r="G11" s="22"/>
      <c r="H11" s="22"/>
      <c r="I11" s="22"/>
      <c r="J11" s="22"/>
      <c r="K11" s="25"/>
    </row>
    <row r="12" spans="1:11" ht="12" customHeight="1" x14ac:dyDescent="0.25">
      <c r="A12" s="32" t="s">
        <v>62</v>
      </c>
      <c r="B12" s="36">
        <v>2008</v>
      </c>
      <c r="C12" s="35" t="s">
        <v>63</v>
      </c>
      <c r="D12" s="42">
        <v>1</v>
      </c>
      <c r="E12" s="22"/>
      <c r="F12" s="22"/>
      <c r="G12" s="22"/>
      <c r="H12" s="22"/>
      <c r="I12" s="22"/>
      <c r="J12" s="22"/>
      <c r="K12" s="25"/>
    </row>
    <row r="13" spans="1:11" ht="12" customHeight="1" x14ac:dyDescent="0.25">
      <c r="A13" s="39" t="s">
        <v>64</v>
      </c>
      <c r="B13" s="36">
        <v>2008</v>
      </c>
      <c r="C13" s="35" t="s">
        <v>65</v>
      </c>
      <c r="D13" s="35">
        <v>1</v>
      </c>
      <c r="E13" s="22"/>
      <c r="F13" s="22"/>
      <c r="G13" s="22"/>
      <c r="H13" s="22"/>
      <c r="I13" s="22"/>
      <c r="J13" s="22"/>
      <c r="K13" s="25"/>
    </row>
    <row r="14" spans="1:11" ht="12" customHeight="1" x14ac:dyDescent="0.25">
      <c r="A14" s="39" t="s">
        <v>66</v>
      </c>
      <c r="B14" s="36">
        <v>2008</v>
      </c>
      <c r="C14" s="35" t="s">
        <v>67</v>
      </c>
      <c r="D14" s="35">
        <v>1</v>
      </c>
      <c r="E14" s="22"/>
      <c r="F14" s="22"/>
      <c r="G14" s="22"/>
      <c r="H14" s="22"/>
      <c r="I14" s="22"/>
      <c r="J14" s="22"/>
      <c r="K14" s="25"/>
    </row>
    <row r="15" spans="1:11" ht="12" customHeight="1" x14ac:dyDescent="0.25">
      <c r="A15" s="32" t="s">
        <v>68</v>
      </c>
      <c r="B15" s="36">
        <v>2008</v>
      </c>
      <c r="C15" s="35" t="s">
        <v>69</v>
      </c>
      <c r="D15" s="35">
        <v>1</v>
      </c>
      <c r="E15" s="22"/>
      <c r="F15" s="22"/>
      <c r="G15" s="22"/>
      <c r="H15" s="22"/>
      <c r="I15" s="22"/>
      <c r="J15" s="22"/>
      <c r="K15" s="25"/>
    </row>
    <row r="16" spans="1:11" ht="12.75" customHeight="1" x14ac:dyDescent="0.25">
      <c r="A16" s="39" t="s">
        <v>70</v>
      </c>
      <c r="B16" s="36">
        <v>2008</v>
      </c>
      <c r="C16" s="35" t="s">
        <v>71</v>
      </c>
      <c r="D16" s="35">
        <v>1</v>
      </c>
      <c r="E16" s="22"/>
      <c r="F16" s="22"/>
      <c r="G16" s="22"/>
      <c r="H16" s="22"/>
      <c r="I16" s="22"/>
      <c r="J16" s="22"/>
      <c r="K16" s="25"/>
    </row>
    <row r="17" spans="1:11" ht="12" customHeight="1" x14ac:dyDescent="0.25">
      <c r="A17" s="39" t="s">
        <v>72</v>
      </c>
      <c r="B17" s="36">
        <v>2008</v>
      </c>
      <c r="C17" s="35" t="s">
        <v>73</v>
      </c>
      <c r="D17" s="35">
        <v>1</v>
      </c>
      <c r="E17" s="22"/>
      <c r="F17" s="22"/>
      <c r="G17" s="22"/>
      <c r="H17" s="22"/>
      <c r="I17" s="22"/>
      <c r="J17" s="22"/>
      <c r="K17" s="25"/>
    </row>
    <row r="18" spans="1:11" ht="12" customHeight="1" x14ac:dyDescent="0.25">
      <c r="A18" s="32" t="s">
        <v>74</v>
      </c>
      <c r="B18" s="36">
        <v>2008</v>
      </c>
      <c r="C18" s="35" t="s">
        <v>75</v>
      </c>
      <c r="D18" s="35">
        <v>1</v>
      </c>
      <c r="E18" s="22"/>
      <c r="F18" s="22"/>
      <c r="G18" s="22"/>
      <c r="H18" s="22"/>
      <c r="I18" s="22"/>
      <c r="J18" s="22"/>
      <c r="K18" s="25"/>
    </row>
    <row r="19" spans="1:11" ht="72" customHeight="1" x14ac:dyDescent="0.25">
      <c r="A19" s="32" t="s">
        <v>76</v>
      </c>
      <c r="B19" s="36">
        <v>2008</v>
      </c>
      <c r="C19" s="35" t="s">
        <v>77</v>
      </c>
      <c r="D19" s="35">
        <v>-1</v>
      </c>
      <c r="E19" s="22"/>
      <c r="F19" s="22"/>
      <c r="G19" s="22"/>
      <c r="H19" s="22"/>
      <c r="I19" s="22"/>
      <c r="J19" s="22"/>
      <c r="K19" s="25"/>
    </row>
    <row r="20" spans="1:11" ht="12" customHeight="1" x14ac:dyDescent="0.25">
      <c r="A20" s="32" t="s">
        <v>78</v>
      </c>
      <c r="B20" s="36">
        <v>2008</v>
      </c>
      <c r="C20" s="35" t="s">
        <v>79</v>
      </c>
      <c r="D20" s="35">
        <v>1</v>
      </c>
      <c r="E20" s="22"/>
      <c r="F20" s="22"/>
      <c r="G20" s="22"/>
      <c r="H20" s="22"/>
      <c r="I20" s="22"/>
      <c r="J20" s="22"/>
      <c r="K20" s="25"/>
    </row>
    <row r="21" spans="1:11" ht="12" customHeight="1" x14ac:dyDescent="0.25">
      <c r="A21" s="32" t="s">
        <v>80</v>
      </c>
      <c r="B21" s="36">
        <v>2008</v>
      </c>
      <c r="C21" s="35" t="s">
        <v>81</v>
      </c>
      <c r="D21" s="35">
        <v>1</v>
      </c>
      <c r="E21" s="22"/>
      <c r="F21" s="22"/>
      <c r="G21" s="22"/>
      <c r="H21" s="22"/>
      <c r="I21" s="22"/>
      <c r="J21" s="22"/>
      <c r="K21" s="25"/>
    </row>
    <row r="22" spans="1:11" ht="24" customHeight="1" x14ac:dyDescent="0.25">
      <c r="A22" s="32" t="s">
        <v>82</v>
      </c>
      <c r="B22" s="36">
        <v>2008</v>
      </c>
      <c r="C22" s="35" t="s">
        <v>83</v>
      </c>
      <c r="D22" s="35">
        <v>-1</v>
      </c>
      <c r="E22" s="22"/>
      <c r="F22" s="22"/>
      <c r="G22" s="22"/>
      <c r="H22" s="22"/>
      <c r="I22" s="22"/>
      <c r="J22" s="22"/>
      <c r="K22" s="25"/>
    </row>
    <row r="23" spans="1:11" ht="12" customHeight="1" x14ac:dyDescent="0.25">
      <c r="A23" s="39" t="s">
        <v>84</v>
      </c>
      <c r="B23" s="36">
        <v>2008</v>
      </c>
      <c r="C23" s="35" t="s">
        <v>85</v>
      </c>
      <c r="D23" s="35">
        <v>1</v>
      </c>
      <c r="E23" s="22"/>
      <c r="F23" s="22"/>
      <c r="G23" s="22"/>
      <c r="H23" s="22"/>
      <c r="I23" s="22"/>
      <c r="J23" s="22"/>
      <c r="K23" s="25"/>
    </row>
    <row r="24" spans="1:11" ht="12" customHeight="1" x14ac:dyDescent="0.25">
      <c r="A24" s="39" t="s">
        <v>86</v>
      </c>
      <c r="B24" s="36">
        <v>2008</v>
      </c>
      <c r="C24" s="35" t="s">
        <v>87</v>
      </c>
      <c r="D24" s="35">
        <v>1</v>
      </c>
      <c r="E24" s="22"/>
      <c r="F24" s="22"/>
      <c r="G24" s="22"/>
      <c r="H24" s="22"/>
      <c r="I24" s="22"/>
      <c r="J24" s="22"/>
      <c r="K24" s="25"/>
    </row>
    <row r="25" spans="1:11" ht="12" customHeight="1" x14ac:dyDescent="0.25">
      <c r="A25" s="32" t="s">
        <v>88</v>
      </c>
      <c r="B25" s="33">
        <v>2008</v>
      </c>
      <c r="C25" s="35" t="s">
        <v>89</v>
      </c>
      <c r="D25" s="35">
        <v>1</v>
      </c>
      <c r="E25" s="22"/>
      <c r="F25" s="22"/>
      <c r="G25" s="22"/>
      <c r="H25" s="22"/>
      <c r="I25" s="22"/>
      <c r="J25" s="22"/>
      <c r="K25" s="25"/>
    </row>
    <row r="26" spans="1:11" ht="12" customHeight="1" x14ac:dyDescent="0.25">
      <c r="A26" s="32" t="s">
        <v>90</v>
      </c>
      <c r="B26" s="36">
        <v>2008</v>
      </c>
      <c r="C26" s="35" t="s">
        <v>91</v>
      </c>
      <c r="D26" s="35">
        <v>1</v>
      </c>
      <c r="E26" s="22"/>
      <c r="F26" s="22"/>
      <c r="G26" s="22"/>
      <c r="H26" s="22"/>
      <c r="I26" s="22"/>
      <c r="J26" s="22"/>
      <c r="K26" s="25"/>
    </row>
    <row r="27" spans="1:11" ht="12" customHeight="1" x14ac:dyDescent="0.25">
      <c r="A27" s="39" t="s">
        <v>92</v>
      </c>
      <c r="B27" s="36">
        <v>2008</v>
      </c>
      <c r="C27" s="35" t="s">
        <v>93</v>
      </c>
      <c r="D27" s="35">
        <v>1</v>
      </c>
      <c r="E27" s="22"/>
      <c r="F27" s="22"/>
      <c r="G27" s="22"/>
      <c r="H27" s="22"/>
      <c r="I27" s="22"/>
      <c r="J27" s="22"/>
      <c r="K27" s="25"/>
    </row>
    <row r="28" spans="1:11" ht="12" customHeight="1" x14ac:dyDescent="0.25">
      <c r="A28" s="32" t="s">
        <v>94</v>
      </c>
      <c r="B28" s="36">
        <v>2008</v>
      </c>
      <c r="C28" s="35" t="s">
        <v>95</v>
      </c>
      <c r="D28" s="42">
        <v>1</v>
      </c>
      <c r="E28" s="22"/>
      <c r="F28" s="22"/>
      <c r="G28" s="22"/>
      <c r="H28" s="22"/>
      <c r="I28" s="22"/>
      <c r="J28" s="22"/>
      <c r="K28" s="25"/>
    </row>
    <row r="29" spans="1:11" ht="72" customHeight="1" x14ac:dyDescent="0.25">
      <c r="A29" s="32" t="s">
        <v>96</v>
      </c>
      <c r="B29" s="33">
        <v>2008</v>
      </c>
      <c r="C29" s="42" t="s">
        <v>97</v>
      </c>
      <c r="D29" s="35">
        <v>-1</v>
      </c>
      <c r="E29" s="22"/>
      <c r="F29" s="22"/>
      <c r="G29" s="22"/>
      <c r="H29" s="22"/>
      <c r="I29" s="22"/>
      <c r="J29" s="22"/>
      <c r="K29" s="25"/>
    </row>
    <row r="30" spans="1:11" ht="12" customHeight="1" x14ac:dyDescent="0.25">
      <c r="A30" s="39" t="s">
        <v>98</v>
      </c>
      <c r="B30" s="36">
        <v>2008</v>
      </c>
      <c r="C30" s="35" t="s">
        <v>99</v>
      </c>
      <c r="D30" s="35">
        <v>1</v>
      </c>
      <c r="E30" s="22"/>
      <c r="F30" s="22"/>
      <c r="G30" s="22"/>
      <c r="H30" s="22"/>
      <c r="I30" s="22"/>
      <c r="J30" s="22"/>
      <c r="K30" s="25"/>
    </row>
    <row r="31" spans="1:11" ht="12" customHeight="1" x14ac:dyDescent="0.25">
      <c r="A31" s="32" t="s">
        <v>100</v>
      </c>
      <c r="B31" s="36">
        <v>2008</v>
      </c>
      <c r="C31" s="35" t="s">
        <v>101</v>
      </c>
      <c r="D31" s="35">
        <v>1</v>
      </c>
      <c r="E31" s="22"/>
      <c r="F31" s="22"/>
      <c r="G31" s="22"/>
      <c r="H31" s="22"/>
      <c r="I31" s="22"/>
      <c r="J31" s="22"/>
      <c r="K31" s="25"/>
    </row>
    <row r="32" spans="1:11" ht="12" customHeight="1" x14ac:dyDescent="0.25">
      <c r="A32" s="32" t="s">
        <v>102</v>
      </c>
      <c r="B32" s="33">
        <v>2008</v>
      </c>
      <c r="C32" s="35" t="s">
        <v>103</v>
      </c>
      <c r="D32" s="35">
        <v>1</v>
      </c>
      <c r="E32" s="22"/>
      <c r="F32" s="22"/>
      <c r="G32" s="22"/>
      <c r="H32" s="22"/>
      <c r="I32" s="22"/>
      <c r="J32" s="22"/>
      <c r="K32" s="25"/>
    </row>
    <row r="33" spans="1:11" ht="12" customHeight="1" x14ac:dyDescent="0.25">
      <c r="A33" s="32" t="s">
        <v>104</v>
      </c>
      <c r="B33" s="33">
        <v>2008</v>
      </c>
      <c r="C33" s="34" t="s">
        <v>105</v>
      </c>
      <c r="D33" s="35">
        <v>1</v>
      </c>
      <c r="E33" s="22"/>
      <c r="F33" s="22"/>
      <c r="G33" s="22"/>
      <c r="H33" s="22"/>
      <c r="I33" s="22"/>
      <c r="J33" s="22"/>
      <c r="K33" s="25"/>
    </row>
    <row r="34" spans="1:11" ht="12" customHeight="1" x14ac:dyDescent="0.25">
      <c r="A34" s="32" t="s">
        <v>106</v>
      </c>
      <c r="B34" s="33">
        <v>2008</v>
      </c>
      <c r="C34" s="34" t="s">
        <v>107</v>
      </c>
      <c r="D34" s="35">
        <v>1</v>
      </c>
      <c r="E34" s="22"/>
      <c r="F34" s="22"/>
      <c r="G34" s="22"/>
      <c r="H34" s="22"/>
      <c r="I34" s="22"/>
      <c r="J34" s="22"/>
      <c r="K34" s="25"/>
    </row>
    <row r="35" spans="1:11" ht="12.75" customHeight="1" x14ac:dyDescent="0.25">
      <c r="A35" s="44"/>
      <c r="B35" s="45"/>
      <c r="C35" s="30"/>
      <c r="D35" s="46"/>
      <c r="E35" s="22"/>
      <c r="F35" s="22"/>
      <c r="G35" s="22"/>
      <c r="H35" s="22"/>
      <c r="I35" s="22"/>
      <c r="J35" s="22"/>
      <c r="K35" s="25"/>
    </row>
    <row r="36" spans="1:11" ht="12" customHeight="1" x14ac:dyDescent="0.25">
      <c r="A36" s="22"/>
      <c r="B36" s="22"/>
      <c r="C36" s="23"/>
      <c r="D36" s="24"/>
      <c r="E36" s="22"/>
      <c r="F36" s="22"/>
      <c r="G36" s="22"/>
      <c r="H36" s="22"/>
      <c r="I36" s="22"/>
      <c r="J36" s="22"/>
      <c r="K36" s="25"/>
    </row>
  </sheetData>
  <mergeCells count="1">
    <mergeCell ref="A2:K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34"/>
  <sheetViews>
    <sheetView workbookViewId="0">
      <pane xSplit="1" ySplit="4" topLeftCell="B5" activePane="bottomRight" state="frozen"/>
      <selection pane="topRight" activeCell="B1" sqref="B1"/>
      <selection pane="bottomLeft" activeCell="A5" sqref="A5"/>
      <selection pane="bottomRight" activeCell="E26" sqref="E26"/>
    </sheetView>
  </sheetViews>
  <sheetFormatPr defaultColWidth="17.33203125" defaultRowHeight="15.75" customHeight="1" x14ac:dyDescent="0.25"/>
  <cols>
    <col min="1" max="1" width="9.109375" customWidth="1"/>
    <col min="2" max="2" width="7" customWidth="1"/>
    <col min="3" max="3" width="35.109375" customWidth="1"/>
    <col min="4" max="4" width="18.6640625" customWidth="1"/>
    <col min="5" max="5" width="22" customWidth="1"/>
    <col min="6" max="6" width="17.88671875" customWidth="1"/>
    <col min="7" max="7" width="7.109375" customWidth="1"/>
    <col min="8" max="8" width="21.44140625" customWidth="1"/>
    <col min="9" max="9" width="20.6640625" customWidth="1"/>
    <col min="10" max="10" width="5.109375" customWidth="1"/>
    <col min="11" max="11" width="20.44140625" customWidth="1"/>
    <col min="12" max="12" width="4.6640625" customWidth="1"/>
    <col min="13" max="13" width="16.44140625" customWidth="1"/>
    <col min="14" max="14" width="17" customWidth="1"/>
    <col min="15" max="15" width="16.88671875" customWidth="1"/>
    <col min="16" max="16" width="13.44140625" customWidth="1"/>
    <col min="17" max="17" width="7.44140625" customWidth="1"/>
    <col min="18" max="18" width="8.88671875" customWidth="1"/>
  </cols>
  <sheetData>
    <row r="1" spans="1:18" ht="12.75" customHeight="1" x14ac:dyDescent="0.25">
      <c r="A1" s="282" t="s">
        <v>2401</v>
      </c>
      <c r="B1" s="279"/>
      <c r="C1" s="279"/>
      <c r="D1" s="279"/>
      <c r="E1" s="46"/>
      <c r="F1" s="46"/>
      <c r="G1" s="46"/>
      <c r="H1" s="46"/>
      <c r="I1" s="46"/>
      <c r="J1" s="46"/>
      <c r="K1" s="46"/>
      <c r="L1" s="46"/>
      <c r="M1" s="46"/>
      <c r="N1" s="46"/>
      <c r="O1" s="46"/>
      <c r="P1" s="46"/>
      <c r="Q1" s="46"/>
      <c r="R1" s="38"/>
    </row>
    <row r="2" spans="1:18" ht="12" customHeight="1" x14ac:dyDescent="0.25">
      <c r="A2" s="287" t="s">
        <v>2402</v>
      </c>
      <c r="B2" s="279"/>
      <c r="C2" s="279"/>
      <c r="D2" s="279"/>
      <c r="E2" s="279"/>
      <c r="F2" s="46"/>
      <c r="G2" s="46"/>
      <c r="H2" s="46"/>
      <c r="I2" s="46"/>
      <c r="J2" s="46"/>
      <c r="K2" s="46"/>
      <c r="L2" s="46"/>
      <c r="M2" s="46"/>
      <c r="N2" s="46"/>
      <c r="O2" s="46"/>
      <c r="P2" s="46"/>
      <c r="Q2" s="46"/>
      <c r="R2" s="38"/>
    </row>
    <row r="3" spans="1:18" ht="12.75" customHeight="1" x14ac:dyDescent="0.25">
      <c r="A3" s="38"/>
      <c r="B3" s="38"/>
      <c r="C3" s="38"/>
      <c r="D3" s="38"/>
      <c r="E3" s="38"/>
      <c r="F3" s="46"/>
      <c r="G3" s="46"/>
      <c r="H3" s="46"/>
      <c r="I3" s="46"/>
      <c r="J3" s="46"/>
      <c r="K3" s="46"/>
      <c r="L3" s="46"/>
      <c r="M3" s="46"/>
      <c r="N3" s="46"/>
      <c r="O3" s="46"/>
      <c r="P3" s="46"/>
      <c r="Q3" s="46"/>
      <c r="R3" s="38"/>
    </row>
    <row r="4" spans="1:18" ht="120" customHeight="1" x14ac:dyDescent="0.25">
      <c r="A4" s="98" t="s">
        <v>2403</v>
      </c>
      <c r="B4" s="57" t="s">
        <v>2404</v>
      </c>
      <c r="C4" s="57" t="s">
        <v>2405</v>
      </c>
      <c r="D4" s="57" t="s">
        <v>2406</v>
      </c>
      <c r="E4" s="57" t="s">
        <v>2407</v>
      </c>
      <c r="F4" s="98" t="s">
        <v>2408</v>
      </c>
      <c r="G4" s="57" t="s">
        <v>2409</v>
      </c>
      <c r="H4" s="58" t="s">
        <v>2410</v>
      </c>
      <c r="I4" s="46"/>
      <c r="J4" s="46"/>
      <c r="K4" s="46"/>
      <c r="L4" s="46"/>
      <c r="M4" s="46"/>
      <c r="N4" s="46"/>
      <c r="O4" s="46"/>
      <c r="P4" s="46"/>
      <c r="Q4" s="46"/>
      <c r="R4" s="38"/>
    </row>
    <row r="5" spans="1:18" ht="12" customHeight="1" x14ac:dyDescent="0.25">
      <c r="A5" s="32" t="s">
        <v>2411</v>
      </c>
      <c r="B5" s="34">
        <v>2008</v>
      </c>
      <c r="C5" s="42" t="s">
        <v>2412</v>
      </c>
      <c r="D5" s="42" t="s">
        <v>2413</v>
      </c>
      <c r="E5" s="42" t="s">
        <v>2414</v>
      </c>
      <c r="F5" s="42" t="s">
        <v>2415</v>
      </c>
      <c r="G5" s="42">
        <v>0</v>
      </c>
      <c r="H5" s="34">
        <v>-1</v>
      </c>
      <c r="I5" s="46"/>
      <c r="J5" s="46"/>
      <c r="K5" s="46"/>
      <c r="L5" s="46"/>
      <c r="M5" s="46"/>
      <c r="N5" s="46"/>
      <c r="O5" s="46"/>
      <c r="P5" s="46"/>
      <c r="Q5" s="46"/>
      <c r="R5" s="38"/>
    </row>
    <row r="6" spans="1:18" ht="12" customHeight="1" x14ac:dyDescent="0.25">
      <c r="A6" s="32" t="s">
        <v>2416</v>
      </c>
      <c r="B6" s="42">
        <v>2008</v>
      </c>
      <c r="C6" s="42" t="s">
        <v>2417</v>
      </c>
      <c r="D6" s="42" t="s">
        <v>2418</v>
      </c>
      <c r="E6" s="42" t="s">
        <v>2419</v>
      </c>
      <c r="F6" s="42" t="s">
        <v>2420</v>
      </c>
      <c r="G6" s="42">
        <v>0</v>
      </c>
      <c r="H6" s="42">
        <v>-1</v>
      </c>
      <c r="I6" s="46"/>
      <c r="J6" s="46"/>
      <c r="K6" s="46"/>
      <c r="L6" s="46"/>
      <c r="M6" s="46"/>
      <c r="N6" s="46"/>
      <c r="O6" s="46"/>
      <c r="P6" s="46"/>
      <c r="Q6" s="46"/>
      <c r="R6" s="38"/>
    </row>
    <row r="7" spans="1:18" ht="12" customHeight="1" x14ac:dyDescent="0.25">
      <c r="A7" s="39" t="s">
        <v>2421</v>
      </c>
      <c r="B7" s="42">
        <v>2008</v>
      </c>
      <c r="C7" s="42" t="s">
        <v>2422</v>
      </c>
      <c r="D7" s="42">
        <v>1</v>
      </c>
      <c r="E7" s="42">
        <v>1</v>
      </c>
      <c r="F7" s="42">
        <v>1</v>
      </c>
      <c r="G7" s="42">
        <v>4</v>
      </c>
      <c r="H7" s="42">
        <v>1</v>
      </c>
      <c r="I7" s="46"/>
      <c r="J7" s="46"/>
      <c r="K7" s="46"/>
      <c r="L7" s="46"/>
      <c r="M7" s="46"/>
      <c r="N7" s="46"/>
      <c r="O7" s="46"/>
      <c r="P7" s="46"/>
      <c r="Q7" s="46"/>
      <c r="R7" s="38"/>
    </row>
    <row r="8" spans="1:18" ht="48" customHeight="1" x14ac:dyDescent="0.25">
      <c r="A8" s="32" t="s">
        <v>2423</v>
      </c>
      <c r="B8" s="42">
        <v>2008</v>
      </c>
      <c r="C8" s="42" t="s">
        <v>2424</v>
      </c>
      <c r="D8" s="42">
        <v>0</v>
      </c>
      <c r="E8" s="42">
        <v>0</v>
      </c>
      <c r="F8" s="42">
        <v>0</v>
      </c>
      <c r="G8" s="42">
        <v>0</v>
      </c>
      <c r="H8" s="42">
        <v>-1</v>
      </c>
      <c r="I8" s="46"/>
      <c r="J8" s="46"/>
      <c r="K8" s="46"/>
      <c r="L8" s="46"/>
      <c r="M8" s="46"/>
      <c r="N8" s="46"/>
      <c r="O8" s="46"/>
      <c r="P8" s="46"/>
      <c r="Q8" s="46"/>
      <c r="R8" s="38"/>
    </row>
    <row r="9" spans="1:18" ht="48" customHeight="1" x14ac:dyDescent="0.25">
      <c r="A9" s="39" t="s">
        <v>2425</v>
      </c>
      <c r="B9" s="42">
        <v>2008</v>
      </c>
      <c r="C9" s="42" t="s">
        <v>2426</v>
      </c>
      <c r="D9" s="42">
        <v>0</v>
      </c>
      <c r="E9" s="42">
        <v>0</v>
      </c>
      <c r="F9" s="42">
        <v>0</v>
      </c>
      <c r="G9" s="42">
        <v>0</v>
      </c>
      <c r="H9" s="42">
        <v>-1</v>
      </c>
      <c r="I9" s="46"/>
      <c r="J9" s="46"/>
      <c r="K9" s="46"/>
      <c r="L9" s="46"/>
      <c r="M9" s="46"/>
      <c r="N9" s="46"/>
      <c r="O9" s="46"/>
      <c r="P9" s="46"/>
      <c r="Q9" s="46"/>
      <c r="R9" s="38"/>
    </row>
    <row r="10" spans="1:18" ht="12" customHeight="1" x14ac:dyDescent="0.25">
      <c r="A10" s="32" t="s">
        <v>2427</v>
      </c>
      <c r="B10" s="42">
        <v>2008</v>
      </c>
      <c r="C10" s="42" t="s">
        <v>2428</v>
      </c>
      <c r="D10" s="42" t="s">
        <v>2429</v>
      </c>
      <c r="E10" s="42" t="s">
        <v>2430</v>
      </c>
      <c r="F10" s="42" t="s">
        <v>2431</v>
      </c>
      <c r="G10" s="42">
        <v>0</v>
      </c>
      <c r="H10" s="42">
        <v>-1</v>
      </c>
      <c r="I10" s="46"/>
      <c r="J10" s="46"/>
      <c r="K10" s="46"/>
      <c r="L10" s="46"/>
      <c r="M10" s="46"/>
      <c r="N10" s="46"/>
      <c r="O10" s="46"/>
      <c r="P10" s="46"/>
      <c r="Q10" s="46"/>
      <c r="R10" s="38"/>
    </row>
    <row r="11" spans="1:18" ht="48" customHeight="1" x14ac:dyDescent="0.25">
      <c r="A11" s="39" t="s">
        <v>2432</v>
      </c>
      <c r="B11" s="42">
        <v>2008</v>
      </c>
      <c r="C11" s="42" t="s">
        <v>2433</v>
      </c>
      <c r="D11" s="42">
        <v>0</v>
      </c>
      <c r="E11" s="42">
        <v>0</v>
      </c>
      <c r="F11" s="42">
        <v>0</v>
      </c>
      <c r="G11" s="42">
        <v>0</v>
      </c>
      <c r="H11" s="42">
        <v>-1</v>
      </c>
      <c r="I11" s="46"/>
      <c r="J11" s="46"/>
      <c r="K11" s="46"/>
      <c r="L11" s="46"/>
      <c r="M11" s="46"/>
      <c r="N11" s="46"/>
      <c r="O11" s="46"/>
      <c r="P11" s="46"/>
      <c r="Q11" s="46"/>
      <c r="R11" s="38"/>
    </row>
    <row r="12" spans="1:18" ht="12" customHeight="1" x14ac:dyDescent="0.25">
      <c r="A12" s="32" t="s">
        <v>2434</v>
      </c>
      <c r="B12" s="42">
        <v>2008</v>
      </c>
      <c r="C12" s="42" t="s">
        <v>2435</v>
      </c>
      <c r="D12" s="42" t="s">
        <v>2436</v>
      </c>
      <c r="E12" s="42" t="s">
        <v>2437</v>
      </c>
      <c r="F12" s="42" t="s">
        <v>2438</v>
      </c>
      <c r="G12" s="42">
        <v>0</v>
      </c>
      <c r="H12" s="34">
        <v>-1</v>
      </c>
      <c r="I12" s="46"/>
      <c r="J12" s="46"/>
      <c r="K12" s="46"/>
      <c r="L12" s="46"/>
      <c r="M12" s="46"/>
      <c r="N12" s="46"/>
      <c r="O12" s="46"/>
      <c r="P12" s="46"/>
      <c r="Q12" s="46"/>
      <c r="R12" s="38"/>
    </row>
    <row r="13" spans="1:18" ht="24" customHeight="1" x14ac:dyDescent="0.25">
      <c r="A13" s="39" t="s">
        <v>2439</v>
      </c>
      <c r="B13" s="42">
        <v>2008</v>
      </c>
      <c r="C13" s="42" t="s">
        <v>2440</v>
      </c>
      <c r="D13" s="42">
        <v>1</v>
      </c>
      <c r="E13" s="42">
        <v>0</v>
      </c>
      <c r="F13" s="42">
        <v>0</v>
      </c>
      <c r="G13" s="42">
        <v>1.5</v>
      </c>
      <c r="H13" s="42">
        <v>-0.5</v>
      </c>
      <c r="I13" s="46"/>
      <c r="J13" s="46"/>
      <c r="K13" s="46"/>
      <c r="L13" s="46"/>
      <c r="M13" s="46"/>
      <c r="N13" s="46"/>
      <c r="O13" s="46"/>
      <c r="P13" s="46"/>
      <c r="Q13" s="46"/>
      <c r="R13" s="38"/>
    </row>
    <row r="14" spans="1:18" ht="12" customHeight="1" x14ac:dyDescent="0.25">
      <c r="A14" s="39" t="s">
        <v>2441</v>
      </c>
      <c r="B14" s="42">
        <v>2008</v>
      </c>
      <c r="C14" s="42" t="s">
        <v>2442</v>
      </c>
      <c r="D14" s="42" t="s">
        <v>2443</v>
      </c>
      <c r="E14" s="42" t="s">
        <v>2444</v>
      </c>
      <c r="F14" s="42" t="s">
        <v>2445</v>
      </c>
      <c r="G14" s="42">
        <v>0</v>
      </c>
      <c r="H14" s="42">
        <v>-1</v>
      </c>
      <c r="I14" s="46"/>
      <c r="J14" s="46"/>
      <c r="K14" s="46"/>
      <c r="L14" s="46"/>
      <c r="M14" s="46"/>
      <c r="N14" s="46"/>
      <c r="O14" s="46"/>
      <c r="P14" s="46"/>
      <c r="Q14" s="46"/>
      <c r="R14" s="38"/>
    </row>
    <row r="15" spans="1:18" ht="12" customHeight="1" x14ac:dyDescent="0.25">
      <c r="A15" s="32" t="s">
        <v>2446</v>
      </c>
      <c r="B15" s="42">
        <v>2008</v>
      </c>
      <c r="C15" s="42" t="s">
        <v>2447</v>
      </c>
      <c r="D15" s="42">
        <v>1</v>
      </c>
      <c r="E15" s="42">
        <v>1</v>
      </c>
      <c r="F15" s="42">
        <v>1</v>
      </c>
      <c r="G15" s="42">
        <v>4</v>
      </c>
      <c r="H15" s="34">
        <v>1</v>
      </c>
      <c r="I15" s="46"/>
      <c r="J15" s="46"/>
      <c r="K15" s="46"/>
      <c r="L15" s="46"/>
      <c r="M15" s="46"/>
      <c r="N15" s="46"/>
      <c r="O15" s="46"/>
      <c r="P15" s="46"/>
      <c r="Q15" s="46"/>
      <c r="R15" s="38"/>
    </row>
    <row r="16" spans="1:18" ht="36" customHeight="1" x14ac:dyDescent="0.25">
      <c r="A16" s="39" t="s">
        <v>2448</v>
      </c>
      <c r="B16" s="42">
        <v>2008</v>
      </c>
      <c r="C16" s="42" t="s">
        <v>2449</v>
      </c>
      <c r="D16" s="42" t="s">
        <v>2450</v>
      </c>
      <c r="E16" s="42">
        <v>1</v>
      </c>
      <c r="F16" s="42">
        <v>1</v>
      </c>
      <c r="G16" s="42">
        <v>3</v>
      </c>
      <c r="H16" s="42">
        <v>0.5</v>
      </c>
      <c r="I16" s="46"/>
      <c r="J16" s="46"/>
      <c r="K16" s="46"/>
      <c r="L16" s="46"/>
      <c r="M16" s="46"/>
      <c r="N16" s="46"/>
      <c r="O16" s="46"/>
      <c r="P16" s="46"/>
      <c r="Q16" s="46"/>
      <c r="R16" s="38"/>
    </row>
    <row r="17" spans="1:18" ht="28.5" customHeight="1" x14ac:dyDescent="0.25">
      <c r="A17" s="39" t="s">
        <v>2453</v>
      </c>
      <c r="B17" s="42">
        <v>2008</v>
      </c>
      <c r="C17" s="42" t="s">
        <v>2451</v>
      </c>
      <c r="D17" s="42" t="s">
        <v>2452</v>
      </c>
      <c r="E17" s="42">
        <v>1</v>
      </c>
      <c r="F17" s="42">
        <v>1</v>
      </c>
      <c r="G17" s="42">
        <v>3</v>
      </c>
      <c r="H17" s="42">
        <v>0.5</v>
      </c>
      <c r="I17" s="46"/>
      <c r="J17" s="46"/>
      <c r="K17" s="46"/>
      <c r="L17" s="46"/>
      <c r="M17" s="46"/>
      <c r="N17" s="46"/>
      <c r="O17" s="46"/>
      <c r="P17" s="46"/>
      <c r="Q17" s="46"/>
      <c r="R17" s="38"/>
    </row>
    <row r="18" spans="1:18" ht="12" customHeight="1" x14ac:dyDescent="0.25">
      <c r="A18" s="32" t="s">
        <v>2454</v>
      </c>
      <c r="B18" s="42">
        <v>2008</v>
      </c>
      <c r="C18" s="42" t="s">
        <v>2455</v>
      </c>
      <c r="D18" s="42">
        <v>1</v>
      </c>
      <c r="E18" s="42">
        <v>1</v>
      </c>
      <c r="F18" s="42">
        <v>1</v>
      </c>
      <c r="G18" s="42">
        <v>4</v>
      </c>
      <c r="H18" s="34">
        <v>1</v>
      </c>
      <c r="I18" s="46"/>
      <c r="J18" s="46"/>
      <c r="K18" s="46"/>
      <c r="L18" s="46"/>
      <c r="M18" s="46"/>
      <c r="N18" s="46"/>
      <c r="O18" s="46"/>
      <c r="P18" s="46"/>
      <c r="Q18" s="46"/>
      <c r="R18" s="38"/>
    </row>
    <row r="19" spans="1:18" ht="12" customHeight="1" x14ac:dyDescent="0.25">
      <c r="A19" s="32" t="s">
        <v>2456</v>
      </c>
      <c r="B19" s="42">
        <v>2008</v>
      </c>
      <c r="C19" s="42" t="s">
        <v>2457</v>
      </c>
      <c r="D19" s="42" t="s">
        <v>2458</v>
      </c>
      <c r="E19" s="42" t="s">
        <v>2459</v>
      </c>
      <c r="F19" s="42" t="s">
        <v>2460</v>
      </c>
      <c r="G19" s="42">
        <v>0</v>
      </c>
      <c r="H19" s="34">
        <v>-1</v>
      </c>
      <c r="I19" s="46"/>
      <c r="J19" s="46"/>
      <c r="K19" s="46"/>
      <c r="L19" s="46"/>
      <c r="M19" s="46"/>
      <c r="N19" s="46"/>
      <c r="O19" s="46"/>
      <c r="P19" s="46"/>
      <c r="Q19" s="46"/>
      <c r="R19" s="38"/>
    </row>
    <row r="20" spans="1:18" ht="12" customHeight="1" x14ac:dyDescent="0.25">
      <c r="A20" s="32" t="s">
        <v>2461</v>
      </c>
      <c r="B20" s="42">
        <v>2008</v>
      </c>
      <c r="C20" s="42" t="s">
        <v>2462</v>
      </c>
      <c r="D20" s="42">
        <v>1</v>
      </c>
      <c r="E20" s="42">
        <v>1</v>
      </c>
      <c r="F20" s="42">
        <v>0</v>
      </c>
      <c r="G20" s="42">
        <v>3</v>
      </c>
      <c r="H20" s="34">
        <v>0.5</v>
      </c>
      <c r="I20" s="46"/>
      <c r="J20" s="46"/>
      <c r="K20" s="46"/>
      <c r="L20" s="46"/>
      <c r="M20" s="46"/>
      <c r="N20" s="46"/>
      <c r="O20" s="46"/>
      <c r="P20" s="46"/>
      <c r="Q20" s="46"/>
      <c r="R20" s="38"/>
    </row>
    <row r="21" spans="1:18" ht="12" customHeight="1" x14ac:dyDescent="0.25">
      <c r="A21" s="32" t="s">
        <v>2463</v>
      </c>
      <c r="B21" s="42">
        <v>2008</v>
      </c>
      <c r="C21" s="42" t="s">
        <v>2464</v>
      </c>
      <c r="D21" s="42" t="s">
        <v>2465</v>
      </c>
      <c r="E21" s="42" t="s">
        <v>2466</v>
      </c>
      <c r="F21" s="42" t="s">
        <v>2467</v>
      </c>
      <c r="G21" s="42">
        <v>0</v>
      </c>
      <c r="H21" s="34">
        <v>-1</v>
      </c>
      <c r="I21" s="46"/>
      <c r="J21" s="46"/>
      <c r="K21" s="46"/>
      <c r="L21" s="46"/>
      <c r="M21" s="46"/>
      <c r="N21" s="46"/>
      <c r="O21" s="46"/>
      <c r="P21" s="46"/>
      <c r="Q21" s="46"/>
      <c r="R21" s="38"/>
    </row>
    <row r="22" spans="1:18" ht="12" customHeight="1" x14ac:dyDescent="0.25">
      <c r="A22" s="32" t="s">
        <v>2468</v>
      </c>
      <c r="B22" s="42">
        <v>2008</v>
      </c>
      <c r="C22" s="42" t="s">
        <v>2469</v>
      </c>
      <c r="D22" s="42" t="s">
        <v>2470</v>
      </c>
      <c r="E22" s="42" t="s">
        <v>2471</v>
      </c>
      <c r="F22" s="42" t="s">
        <v>2472</v>
      </c>
      <c r="G22" s="42">
        <v>0</v>
      </c>
      <c r="H22" s="34">
        <v>-1</v>
      </c>
      <c r="I22" s="46"/>
      <c r="J22" s="46"/>
      <c r="K22" s="46"/>
      <c r="L22" s="46"/>
      <c r="M22" s="46"/>
      <c r="N22" s="46"/>
      <c r="O22" s="46"/>
      <c r="P22" s="46"/>
      <c r="Q22" s="46"/>
      <c r="R22" s="38"/>
    </row>
    <row r="23" spans="1:18" ht="36" customHeight="1" x14ac:dyDescent="0.25">
      <c r="A23" s="39" t="s">
        <v>2473</v>
      </c>
      <c r="B23" s="42">
        <v>2008</v>
      </c>
      <c r="C23" s="42" t="s">
        <v>2474</v>
      </c>
      <c r="D23" s="42">
        <v>1</v>
      </c>
      <c r="E23" s="42">
        <v>1</v>
      </c>
      <c r="F23" s="42">
        <v>1</v>
      </c>
      <c r="G23" s="42">
        <v>4</v>
      </c>
      <c r="H23" s="42">
        <v>1</v>
      </c>
      <c r="I23" s="46"/>
      <c r="J23" s="46"/>
      <c r="K23" s="46"/>
      <c r="L23" s="46"/>
      <c r="M23" s="46"/>
      <c r="N23" s="46"/>
      <c r="O23" s="46"/>
      <c r="P23" s="46"/>
      <c r="Q23" s="46"/>
      <c r="R23" s="38"/>
    </row>
    <row r="24" spans="1:18" ht="12" customHeight="1" x14ac:dyDescent="0.25">
      <c r="A24" s="39" t="s">
        <v>2475</v>
      </c>
      <c r="B24" s="42">
        <v>2008</v>
      </c>
      <c r="C24" s="42" t="s">
        <v>2476</v>
      </c>
      <c r="D24" s="42" t="s">
        <v>2477</v>
      </c>
      <c r="E24" s="42" t="s">
        <v>2478</v>
      </c>
      <c r="F24" s="42" t="s">
        <v>2479</v>
      </c>
      <c r="G24" s="42">
        <v>0</v>
      </c>
      <c r="H24" s="42">
        <v>-1</v>
      </c>
      <c r="I24" s="46"/>
      <c r="J24" s="46"/>
      <c r="K24" s="46"/>
      <c r="L24" s="46"/>
      <c r="M24" s="46"/>
      <c r="N24" s="46"/>
      <c r="O24" s="46"/>
      <c r="P24" s="46"/>
      <c r="Q24" s="46"/>
      <c r="R24" s="38"/>
    </row>
    <row r="25" spans="1:18" ht="12" customHeight="1" x14ac:dyDescent="0.25">
      <c r="A25" s="32" t="s">
        <v>2480</v>
      </c>
      <c r="B25" s="42">
        <v>2008</v>
      </c>
      <c r="C25" s="42" t="s">
        <v>2481</v>
      </c>
      <c r="D25" s="42" t="s">
        <v>2482</v>
      </c>
      <c r="E25" s="42" t="s">
        <v>2483</v>
      </c>
      <c r="F25" s="42" t="s">
        <v>2484</v>
      </c>
      <c r="G25" s="42">
        <v>0</v>
      </c>
      <c r="H25" s="42">
        <v>-1</v>
      </c>
      <c r="I25" s="46"/>
      <c r="J25" s="46"/>
      <c r="K25" s="46"/>
      <c r="L25" s="46"/>
      <c r="M25" s="46"/>
      <c r="N25" s="46"/>
      <c r="O25" s="46"/>
      <c r="P25" s="46"/>
      <c r="Q25" s="46"/>
      <c r="R25" s="38"/>
    </row>
    <row r="26" spans="1:18" ht="12" customHeight="1" x14ac:dyDescent="0.25">
      <c r="A26" s="32" t="s">
        <v>2485</v>
      </c>
      <c r="B26" s="42">
        <v>2008</v>
      </c>
      <c r="C26" s="42" t="s">
        <v>2486</v>
      </c>
      <c r="D26" s="42">
        <v>1</v>
      </c>
      <c r="E26" s="42">
        <v>0</v>
      </c>
      <c r="F26" s="42">
        <v>1</v>
      </c>
      <c r="G26" s="42">
        <v>2.5</v>
      </c>
      <c r="H26" s="34">
        <v>0</v>
      </c>
      <c r="I26" s="46"/>
      <c r="J26" s="46"/>
      <c r="K26" s="46"/>
      <c r="L26" s="46"/>
      <c r="M26" s="46"/>
      <c r="N26" s="46"/>
      <c r="O26" s="46"/>
      <c r="P26" s="46"/>
      <c r="Q26" s="46"/>
      <c r="R26" s="38"/>
    </row>
    <row r="27" spans="1:18" ht="24" customHeight="1" x14ac:dyDescent="0.25">
      <c r="A27" s="39" t="s">
        <v>2487</v>
      </c>
      <c r="B27" s="42">
        <v>2008</v>
      </c>
      <c r="C27" s="42" t="s">
        <v>2488</v>
      </c>
      <c r="D27" s="42" t="s">
        <v>2489</v>
      </c>
      <c r="E27" s="42" t="s">
        <v>2490</v>
      </c>
      <c r="F27" s="42" t="s">
        <v>2491</v>
      </c>
      <c r="G27" s="42">
        <v>0</v>
      </c>
      <c r="H27" s="42">
        <v>-1</v>
      </c>
      <c r="I27" s="125"/>
      <c r="J27" s="46"/>
      <c r="K27" s="46"/>
      <c r="L27" s="46"/>
      <c r="M27" s="46"/>
      <c r="N27" s="46"/>
      <c r="O27" s="46"/>
      <c r="P27" s="46"/>
      <c r="Q27" s="46"/>
      <c r="R27" s="38"/>
    </row>
    <row r="28" spans="1:18" ht="12" customHeight="1" x14ac:dyDescent="0.25">
      <c r="A28" s="32" t="s">
        <v>2492</v>
      </c>
      <c r="B28" s="42">
        <v>2008</v>
      </c>
      <c r="C28" s="42" t="s">
        <v>2493</v>
      </c>
      <c r="D28" s="42">
        <v>1</v>
      </c>
      <c r="E28" s="42">
        <v>1</v>
      </c>
      <c r="F28" s="42">
        <v>1</v>
      </c>
      <c r="G28" s="42">
        <v>3.5</v>
      </c>
      <c r="H28" s="34">
        <v>0.5</v>
      </c>
      <c r="I28" s="46"/>
      <c r="J28" s="46"/>
      <c r="K28" s="46"/>
      <c r="L28" s="46"/>
      <c r="M28" s="46"/>
      <c r="N28" s="46"/>
      <c r="O28" s="46"/>
      <c r="P28" s="46"/>
      <c r="Q28" s="46"/>
      <c r="R28" s="38"/>
    </row>
    <row r="29" spans="1:18" ht="24" customHeight="1" x14ac:dyDescent="0.25">
      <c r="A29" s="32" t="s">
        <v>2494</v>
      </c>
      <c r="B29" s="34">
        <v>2008</v>
      </c>
      <c r="C29" s="42" t="s">
        <v>2495</v>
      </c>
      <c r="D29" s="42" t="s">
        <v>2496</v>
      </c>
      <c r="E29" s="42" t="s">
        <v>2497</v>
      </c>
      <c r="F29" s="42" t="s">
        <v>2498</v>
      </c>
      <c r="G29" s="42">
        <v>2</v>
      </c>
      <c r="H29" s="42">
        <v>0</v>
      </c>
      <c r="I29" s="46"/>
      <c r="J29" s="46"/>
      <c r="K29" s="46"/>
      <c r="L29" s="46"/>
      <c r="M29" s="46"/>
      <c r="N29" s="46"/>
      <c r="O29" s="46"/>
      <c r="P29" s="46"/>
      <c r="Q29" s="46"/>
      <c r="R29" s="38"/>
    </row>
    <row r="30" spans="1:18" ht="12" customHeight="1" x14ac:dyDescent="0.25">
      <c r="A30" s="39" t="s">
        <v>2499</v>
      </c>
      <c r="B30" s="42">
        <v>2008</v>
      </c>
      <c r="C30" s="42" t="s">
        <v>2500</v>
      </c>
      <c r="D30" s="42" t="s">
        <v>2501</v>
      </c>
      <c r="E30" s="42" t="s">
        <v>2502</v>
      </c>
      <c r="F30" s="42" t="s">
        <v>2503</v>
      </c>
      <c r="G30" s="42">
        <v>0</v>
      </c>
      <c r="H30" s="42">
        <v>-1</v>
      </c>
      <c r="I30" s="46"/>
      <c r="J30" s="46"/>
      <c r="K30" s="46"/>
      <c r="L30" s="46"/>
      <c r="M30" s="46"/>
      <c r="N30" s="46"/>
      <c r="O30" s="46"/>
      <c r="P30" s="46"/>
      <c r="Q30" s="46"/>
      <c r="R30" s="38"/>
    </row>
    <row r="31" spans="1:18" ht="12" customHeight="1" x14ac:dyDescent="0.25">
      <c r="A31" s="32" t="s">
        <v>2504</v>
      </c>
      <c r="B31" s="42">
        <v>2008</v>
      </c>
      <c r="C31" s="42" t="s">
        <v>2505</v>
      </c>
      <c r="D31" s="42" t="s">
        <v>2506</v>
      </c>
      <c r="E31" s="42" t="s">
        <v>2507</v>
      </c>
      <c r="F31" s="42" t="s">
        <v>2508</v>
      </c>
      <c r="G31" s="42">
        <v>0</v>
      </c>
      <c r="H31" s="34">
        <v>-1</v>
      </c>
      <c r="I31" s="46"/>
      <c r="J31" s="46"/>
      <c r="K31" s="46"/>
      <c r="L31" s="46"/>
      <c r="M31" s="46"/>
      <c r="N31" s="46"/>
      <c r="O31" s="46"/>
      <c r="P31" s="46"/>
      <c r="Q31" s="46"/>
      <c r="R31" s="38"/>
    </row>
    <row r="32" spans="1:18" ht="24" customHeight="1" x14ac:dyDescent="0.25">
      <c r="A32" s="32" t="s">
        <v>2509</v>
      </c>
      <c r="B32" s="42">
        <v>2008</v>
      </c>
      <c r="C32" s="42" t="s">
        <v>2510</v>
      </c>
      <c r="D32" s="42" t="s">
        <v>2511</v>
      </c>
      <c r="E32" s="42" t="s">
        <v>2512</v>
      </c>
      <c r="F32" s="42" t="s">
        <v>2513</v>
      </c>
      <c r="G32" s="42">
        <v>0</v>
      </c>
      <c r="H32" s="42">
        <v>-1</v>
      </c>
      <c r="I32" s="46"/>
      <c r="J32" s="46"/>
      <c r="K32" s="46"/>
      <c r="L32" s="46"/>
      <c r="M32" s="46"/>
      <c r="N32" s="46"/>
      <c r="O32" s="46"/>
      <c r="P32" s="46"/>
      <c r="Q32" s="46"/>
      <c r="R32" s="38"/>
    </row>
    <row r="33" spans="1:18" ht="12" customHeight="1" x14ac:dyDescent="0.25">
      <c r="A33" s="32" t="s">
        <v>2514</v>
      </c>
      <c r="B33" s="34">
        <v>2008</v>
      </c>
      <c r="C33" s="42" t="s">
        <v>2515</v>
      </c>
      <c r="D33" s="42" t="s">
        <v>2516</v>
      </c>
      <c r="E33" s="42" t="s">
        <v>2517</v>
      </c>
      <c r="F33" s="42" t="s">
        <v>2518</v>
      </c>
      <c r="G33" s="42">
        <v>0</v>
      </c>
      <c r="H33" s="34">
        <v>-1</v>
      </c>
      <c r="I33" s="46"/>
      <c r="J33" s="46"/>
      <c r="K33" s="46"/>
      <c r="L33" s="46"/>
      <c r="M33" s="46"/>
      <c r="N33" s="46"/>
      <c r="O33" s="46"/>
      <c r="P33" s="46"/>
      <c r="Q33" s="46"/>
      <c r="R33" s="38"/>
    </row>
    <row r="34" spans="1:18" ht="120" customHeight="1" x14ac:dyDescent="0.25">
      <c r="A34" s="32" t="s">
        <v>2519</v>
      </c>
      <c r="B34" s="34">
        <v>2008</v>
      </c>
      <c r="C34" s="42" t="s">
        <v>2520</v>
      </c>
      <c r="D34" s="42" t="s">
        <v>2521</v>
      </c>
      <c r="E34" s="42" t="s">
        <v>2522</v>
      </c>
      <c r="F34" s="42" t="s">
        <v>2523</v>
      </c>
      <c r="G34" s="34">
        <v>3</v>
      </c>
      <c r="H34" s="34">
        <v>0.5</v>
      </c>
      <c r="I34" s="46"/>
      <c r="J34" s="46"/>
      <c r="K34" s="46"/>
      <c r="L34" s="46"/>
      <c r="M34" s="46"/>
      <c r="N34" s="46"/>
      <c r="O34" s="46"/>
      <c r="P34" s="46"/>
      <c r="Q34" s="46"/>
      <c r="R34" s="38"/>
    </row>
  </sheetData>
  <mergeCells count="2">
    <mergeCell ref="A1:D1"/>
    <mergeCell ref="A2:E2"/>
  </mergeCells>
  <pageMargins left="0.7" right="0.7" top="0.78740157499999996" bottom="0.78740157499999996"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34"/>
  <sheetViews>
    <sheetView workbookViewId="0">
      <pane xSplit="1" ySplit="4" topLeftCell="B16" activePane="bottomRight" state="frozen"/>
      <selection pane="topRight" activeCell="B1" sqref="B1"/>
      <selection pane="bottomLeft" activeCell="A5" sqref="A5"/>
      <selection pane="bottomRight" activeCell="D15" sqref="D15"/>
    </sheetView>
  </sheetViews>
  <sheetFormatPr defaultColWidth="17.33203125" defaultRowHeight="15.75" customHeight="1" x14ac:dyDescent="0.25"/>
  <cols>
    <col min="1" max="1" width="12" customWidth="1"/>
    <col min="2" max="2" width="5.33203125" customWidth="1"/>
    <col min="3" max="3" width="36.6640625" customWidth="1"/>
    <col min="4" max="4" width="40" customWidth="1"/>
    <col min="5" max="5" width="19.44140625" customWidth="1"/>
    <col min="6" max="6" width="19.6640625" customWidth="1"/>
    <col min="7" max="7" width="10.109375" customWidth="1"/>
    <col min="8" max="8" width="10" customWidth="1"/>
    <col min="9" max="9" width="21.44140625" customWidth="1"/>
  </cols>
  <sheetData>
    <row r="1" spans="1:9" ht="12.75" customHeight="1" x14ac:dyDescent="0.25">
      <c r="A1" s="282" t="s">
        <v>2524</v>
      </c>
      <c r="B1" s="279"/>
      <c r="C1" s="279"/>
      <c r="D1" s="279"/>
      <c r="E1" s="22"/>
      <c r="F1" s="22"/>
      <c r="G1" s="22"/>
      <c r="H1" s="22"/>
      <c r="I1" s="25"/>
    </row>
    <row r="2" spans="1:9" ht="12" customHeight="1" x14ac:dyDescent="0.25">
      <c r="A2" s="284" t="s">
        <v>2525</v>
      </c>
      <c r="B2" s="279"/>
      <c r="C2" s="279"/>
      <c r="D2" s="279"/>
      <c r="E2" s="279"/>
      <c r="F2" s="279"/>
      <c r="G2" s="279"/>
      <c r="H2" s="22"/>
      <c r="I2" s="25"/>
    </row>
    <row r="3" spans="1:9" ht="12" customHeight="1" x14ac:dyDescent="0.25">
      <c r="A3" s="25"/>
      <c r="B3" s="25"/>
      <c r="C3" s="25"/>
      <c r="D3" s="25"/>
      <c r="E3" s="25"/>
      <c r="F3" s="25"/>
      <c r="G3" s="25"/>
      <c r="H3" s="22"/>
      <c r="I3" s="25"/>
    </row>
    <row r="4" spans="1:9" ht="99.75" customHeight="1" x14ac:dyDescent="0.25">
      <c r="A4" s="48" t="s">
        <v>2526</v>
      </c>
      <c r="B4" s="48" t="s">
        <v>2527</v>
      </c>
      <c r="C4" s="48" t="s">
        <v>2528</v>
      </c>
      <c r="D4" s="48" t="s">
        <v>2529</v>
      </c>
      <c r="E4" s="100"/>
      <c r="F4" s="38"/>
      <c r="G4" s="38"/>
      <c r="H4" s="38"/>
      <c r="I4" s="126"/>
    </row>
    <row r="5" spans="1:9" ht="12" customHeight="1" x14ac:dyDescent="0.25">
      <c r="A5" s="32" t="s">
        <v>2530</v>
      </c>
      <c r="B5" s="34">
        <v>2008</v>
      </c>
      <c r="C5" s="42" t="s">
        <v>2531</v>
      </c>
      <c r="D5" s="34" t="s">
        <v>2532</v>
      </c>
      <c r="E5" s="38"/>
      <c r="F5" s="38"/>
      <c r="G5" s="38"/>
      <c r="H5" s="38"/>
      <c r="I5" s="127"/>
    </row>
    <row r="6" spans="1:9" ht="12" customHeight="1" x14ac:dyDescent="0.25">
      <c r="A6" s="32" t="s">
        <v>2533</v>
      </c>
      <c r="B6" s="34">
        <v>2008</v>
      </c>
      <c r="C6" s="42" t="s">
        <v>2534</v>
      </c>
      <c r="D6" s="42">
        <v>1</v>
      </c>
      <c r="E6" s="38"/>
      <c r="F6" s="38"/>
      <c r="G6" s="22"/>
      <c r="H6" s="38"/>
      <c r="I6" s="128"/>
    </row>
    <row r="7" spans="1:9" ht="12" customHeight="1" x14ac:dyDescent="0.25">
      <c r="A7" s="39" t="s">
        <v>2535</v>
      </c>
      <c r="B7" s="42">
        <v>2008</v>
      </c>
      <c r="C7" s="42">
        <v>2</v>
      </c>
      <c r="D7" s="42">
        <v>0</v>
      </c>
      <c r="E7" s="38"/>
      <c r="F7" s="38"/>
      <c r="G7" s="38"/>
      <c r="H7" s="38"/>
      <c r="I7" s="128"/>
    </row>
    <row r="8" spans="1:9" ht="36" customHeight="1" x14ac:dyDescent="0.25">
      <c r="A8" s="32" t="s">
        <v>2536</v>
      </c>
      <c r="B8" s="42">
        <v>2008</v>
      </c>
      <c r="C8" s="42" t="s">
        <v>2537</v>
      </c>
      <c r="D8" s="42">
        <v>0</v>
      </c>
      <c r="E8" s="38"/>
      <c r="F8" s="38"/>
      <c r="G8" s="38"/>
      <c r="H8" s="38"/>
      <c r="I8" s="128"/>
    </row>
    <row r="9" spans="1:9" ht="36" customHeight="1" x14ac:dyDescent="0.25">
      <c r="A9" s="39" t="s">
        <v>2538</v>
      </c>
      <c r="B9" s="42">
        <v>2008</v>
      </c>
      <c r="C9" s="42" t="s">
        <v>2539</v>
      </c>
      <c r="D9" s="42">
        <v>0</v>
      </c>
      <c r="E9" s="38"/>
      <c r="F9" s="38"/>
      <c r="G9" s="38"/>
      <c r="H9" s="38"/>
      <c r="I9" s="128"/>
    </row>
    <row r="10" spans="1:9" ht="12" customHeight="1" x14ac:dyDescent="0.25">
      <c r="A10" s="32" t="s">
        <v>2540</v>
      </c>
      <c r="B10" s="34">
        <v>2008</v>
      </c>
      <c r="C10" s="42" t="s">
        <v>2541</v>
      </c>
      <c r="D10" s="42">
        <v>0.5</v>
      </c>
      <c r="E10" s="38"/>
      <c r="F10" s="38"/>
      <c r="G10" s="22"/>
      <c r="H10" s="22"/>
      <c r="I10" s="130"/>
    </row>
    <row r="11" spans="1:9" ht="12" customHeight="1" x14ac:dyDescent="0.25">
      <c r="A11" s="39" t="s">
        <v>2542</v>
      </c>
      <c r="B11" s="42">
        <v>2008</v>
      </c>
      <c r="C11" s="42">
        <v>0</v>
      </c>
      <c r="D11" s="42">
        <v>-1</v>
      </c>
      <c r="E11" s="22"/>
      <c r="F11" s="22"/>
      <c r="G11" s="22"/>
      <c r="H11" s="22"/>
      <c r="I11" s="130"/>
    </row>
    <row r="12" spans="1:9" ht="12" customHeight="1" x14ac:dyDescent="0.25">
      <c r="A12" s="32" t="s">
        <v>2543</v>
      </c>
      <c r="B12" s="42">
        <v>2008</v>
      </c>
      <c r="C12" s="42">
        <v>0</v>
      </c>
      <c r="D12" s="42">
        <v>-1</v>
      </c>
      <c r="E12" s="22"/>
      <c r="F12" s="22"/>
      <c r="G12" s="22"/>
      <c r="H12" s="22"/>
      <c r="I12" s="128"/>
    </row>
    <row r="13" spans="1:9" ht="12" customHeight="1" x14ac:dyDescent="0.25">
      <c r="A13" s="39" t="s">
        <v>2544</v>
      </c>
      <c r="B13" s="42">
        <v>2008</v>
      </c>
      <c r="C13" s="42">
        <v>1</v>
      </c>
      <c r="D13" s="42">
        <v>-0.5</v>
      </c>
      <c r="E13" s="22"/>
      <c r="F13" s="22"/>
      <c r="G13" s="38"/>
      <c r="H13" s="38"/>
      <c r="I13" s="129"/>
    </row>
    <row r="14" spans="1:9" ht="12" customHeight="1" x14ac:dyDescent="0.25">
      <c r="A14" s="39" t="s">
        <v>2545</v>
      </c>
      <c r="B14" s="42">
        <v>2008</v>
      </c>
      <c r="C14" s="42" t="s">
        <v>2546</v>
      </c>
      <c r="D14" s="42">
        <v>1</v>
      </c>
      <c r="E14" s="38"/>
      <c r="F14" s="38"/>
      <c r="G14" s="38"/>
      <c r="H14" s="38"/>
      <c r="I14" s="128"/>
    </row>
    <row r="15" spans="1:9" ht="12" customHeight="1" x14ac:dyDescent="0.25">
      <c r="A15" s="32" t="s">
        <v>2547</v>
      </c>
      <c r="B15" s="42">
        <v>2008</v>
      </c>
      <c r="C15" s="42">
        <v>0</v>
      </c>
      <c r="D15" s="42">
        <v>-1</v>
      </c>
      <c r="E15" s="38"/>
      <c r="F15" s="38"/>
      <c r="G15" s="38"/>
      <c r="H15" s="38"/>
      <c r="I15" s="128"/>
    </row>
    <row r="16" spans="1:9" ht="72" customHeight="1" x14ac:dyDescent="0.25">
      <c r="A16" s="39" t="s">
        <v>2548</v>
      </c>
      <c r="B16" s="42">
        <v>2008</v>
      </c>
      <c r="C16" s="42" t="s">
        <v>2549</v>
      </c>
      <c r="D16" s="42">
        <v>-0.5</v>
      </c>
      <c r="E16" s="38"/>
      <c r="F16" s="38"/>
      <c r="G16" s="38"/>
      <c r="H16" s="38"/>
      <c r="I16" s="128"/>
    </row>
    <row r="17" spans="1:9" ht="12" customHeight="1" x14ac:dyDescent="0.25">
      <c r="A17" s="39" t="s">
        <v>2550</v>
      </c>
      <c r="B17" s="42">
        <v>2008</v>
      </c>
      <c r="C17" s="42">
        <v>11</v>
      </c>
      <c r="D17" s="42">
        <v>0</v>
      </c>
      <c r="E17" s="38"/>
      <c r="F17" s="38"/>
      <c r="G17" s="38"/>
      <c r="H17" s="38"/>
      <c r="I17" s="128"/>
    </row>
    <row r="18" spans="1:9" ht="36" customHeight="1" x14ac:dyDescent="0.25">
      <c r="A18" s="32" t="s">
        <v>2551</v>
      </c>
      <c r="B18" s="42">
        <v>2008</v>
      </c>
      <c r="C18" s="42" t="s">
        <v>2552</v>
      </c>
      <c r="D18" s="42">
        <v>1</v>
      </c>
      <c r="E18" s="38"/>
      <c r="F18" s="38"/>
      <c r="G18" s="38"/>
      <c r="H18" s="38"/>
      <c r="I18" s="130"/>
    </row>
    <row r="19" spans="1:9" ht="12" customHeight="1" x14ac:dyDescent="0.25">
      <c r="A19" s="32" t="s">
        <v>2553</v>
      </c>
      <c r="B19" s="42">
        <v>2008</v>
      </c>
      <c r="C19" s="42">
        <v>0</v>
      </c>
      <c r="D19" s="42">
        <v>-1</v>
      </c>
      <c r="E19" s="38"/>
      <c r="F19" s="38"/>
      <c r="G19" s="38"/>
      <c r="H19" s="38"/>
      <c r="I19" s="25"/>
    </row>
    <row r="20" spans="1:9" ht="12" customHeight="1" x14ac:dyDescent="0.25">
      <c r="A20" s="32" t="s">
        <v>2554</v>
      </c>
      <c r="B20" s="42">
        <v>2008</v>
      </c>
      <c r="C20" s="42">
        <v>0</v>
      </c>
      <c r="D20" s="42">
        <v>-1</v>
      </c>
      <c r="E20" s="38"/>
      <c r="F20" s="38"/>
      <c r="G20" s="38"/>
      <c r="H20" s="38"/>
      <c r="I20" s="25"/>
    </row>
    <row r="21" spans="1:9" ht="72" customHeight="1" x14ac:dyDescent="0.25">
      <c r="A21" s="32" t="s">
        <v>2555</v>
      </c>
      <c r="B21" s="42">
        <v>2008</v>
      </c>
      <c r="C21" s="42" t="s">
        <v>2556</v>
      </c>
      <c r="D21" s="42">
        <v>-1</v>
      </c>
      <c r="E21" s="38"/>
      <c r="F21" s="38"/>
      <c r="G21" s="38"/>
      <c r="H21" s="38"/>
      <c r="I21" s="25"/>
    </row>
    <row r="22" spans="1:9" ht="12" customHeight="1" x14ac:dyDescent="0.25">
      <c r="A22" s="32" t="s">
        <v>2557</v>
      </c>
      <c r="B22" s="42">
        <v>2008</v>
      </c>
      <c r="C22" s="42">
        <v>0</v>
      </c>
      <c r="D22" s="42">
        <v>-1</v>
      </c>
      <c r="E22" s="38"/>
      <c r="F22" s="38"/>
      <c r="G22" s="38"/>
      <c r="H22" s="38"/>
      <c r="I22" s="25"/>
    </row>
    <row r="23" spans="1:9" ht="12" customHeight="1" x14ac:dyDescent="0.25">
      <c r="A23" s="39" t="s">
        <v>2558</v>
      </c>
      <c r="B23" s="42">
        <v>2008</v>
      </c>
      <c r="C23" s="42" t="s">
        <v>2559</v>
      </c>
      <c r="D23" s="42">
        <v>1</v>
      </c>
      <c r="E23" s="22"/>
      <c r="F23" s="38"/>
      <c r="G23" s="38"/>
      <c r="H23" s="38"/>
      <c r="I23" s="25"/>
    </row>
    <row r="24" spans="1:9" ht="12" customHeight="1" x14ac:dyDescent="0.25">
      <c r="A24" s="39" t="s">
        <v>2560</v>
      </c>
      <c r="B24" s="42">
        <v>2008</v>
      </c>
      <c r="C24" s="42" t="s">
        <v>2561</v>
      </c>
      <c r="D24" s="42">
        <v>0.5</v>
      </c>
      <c r="E24" s="100"/>
      <c r="F24" s="38"/>
      <c r="G24" s="38"/>
      <c r="H24" s="38"/>
      <c r="I24" s="25"/>
    </row>
    <row r="25" spans="1:9" ht="24" customHeight="1" x14ac:dyDescent="0.25">
      <c r="A25" s="32" t="s">
        <v>2562</v>
      </c>
      <c r="B25" s="34">
        <v>2008</v>
      </c>
      <c r="C25" s="42" t="s">
        <v>2563</v>
      </c>
      <c r="D25" s="42">
        <v>1</v>
      </c>
      <c r="E25" s="22"/>
      <c r="F25" s="22"/>
      <c r="G25" s="22"/>
      <c r="H25" s="22"/>
      <c r="I25" s="25"/>
    </row>
    <row r="26" spans="1:9" ht="12" customHeight="1" x14ac:dyDescent="0.25">
      <c r="A26" s="32" t="s">
        <v>2564</v>
      </c>
      <c r="B26" s="42">
        <v>2008</v>
      </c>
      <c r="C26" s="42">
        <v>0</v>
      </c>
      <c r="D26" s="42">
        <v>-1</v>
      </c>
      <c r="E26" s="22"/>
      <c r="F26" s="22"/>
      <c r="G26" s="22"/>
      <c r="H26" s="22"/>
      <c r="I26" s="25"/>
    </row>
    <row r="27" spans="1:9" ht="12" customHeight="1" x14ac:dyDescent="0.25">
      <c r="A27" s="39" t="s">
        <v>2565</v>
      </c>
      <c r="B27" s="42">
        <v>2008</v>
      </c>
      <c r="C27" s="42">
        <v>0</v>
      </c>
      <c r="D27" s="42" t="s">
        <v>2566</v>
      </c>
      <c r="E27" s="22"/>
      <c r="F27" s="22"/>
      <c r="G27" s="22"/>
      <c r="H27" s="22"/>
      <c r="I27" s="25"/>
    </row>
    <row r="28" spans="1:9" ht="12" customHeight="1" x14ac:dyDescent="0.25">
      <c r="A28" s="32" t="s">
        <v>2567</v>
      </c>
      <c r="B28" s="42">
        <v>2008</v>
      </c>
      <c r="C28" s="42" t="s">
        <v>2568</v>
      </c>
      <c r="D28" s="42" t="s">
        <v>2569</v>
      </c>
      <c r="E28" s="22"/>
      <c r="F28" s="22"/>
      <c r="G28" s="22"/>
      <c r="H28" s="22"/>
      <c r="I28" s="25"/>
    </row>
    <row r="29" spans="1:9" ht="12" customHeight="1" x14ac:dyDescent="0.25">
      <c r="A29" s="32" t="s">
        <v>2570</v>
      </c>
      <c r="B29" s="34">
        <v>2008</v>
      </c>
      <c r="C29" s="42">
        <v>0</v>
      </c>
      <c r="D29" s="34">
        <v>-1</v>
      </c>
      <c r="E29" s="22"/>
      <c r="F29" s="22"/>
      <c r="G29" s="22"/>
      <c r="H29" s="22"/>
      <c r="I29" s="25"/>
    </row>
    <row r="30" spans="1:9" ht="12" customHeight="1" x14ac:dyDescent="0.25">
      <c r="A30" s="39" t="s">
        <v>2571</v>
      </c>
      <c r="B30" s="42">
        <v>2008</v>
      </c>
      <c r="C30" s="42" t="s">
        <v>2572</v>
      </c>
      <c r="D30" s="42">
        <v>1</v>
      </c>
      <c r="E30" s="22"/>
      <c r="F30" s="22"/>
      <c r="G30" s="22"/>
      <c r="H30" s="22"/>
      <c r="I30" s="25"/>
    </row>
    <row r="31" spans="1:9" ht="12" customHeight="1" x14ac:dyDescent="0.25">
      <c r="A31" s="32" t="s">
        <v>2573</v>
      </c>
      <c r="B31" s="42">
        <v>2006</v>
      </c>
      <c r="C31" s="42">
        <v>0</v>
      </c>
      <c r="D31" s="42">
        <v>-1</v>
      </c>
      <c r="E31" s="22"/>
      <c r="F31" s="22"/>
      <c r="G31" s="22"/>
      <c r="H31" s="22"/>
      <c r="I31" s="25"/>
    </row>
    <row r="32" spans="1:9" ht="24" customHeight="1" x14ac:dyDescent="0.25">
      <c r="A32" s="32" t="s">
        <v>2574</v>
      </c>
      <c r="B32" s="34">
        <v>2008</v>
      </c>
      <c r="C32" s="42" t="s">
        <v>2575</v>
      </c>
      <c r="D32" s="42">
        <v>-1</v>
      </c>
      <c r="E32" s="22"/>
      <c r="F32" s="22"/>
      <c r="G32" s="22"/>
      <c r="H32" s="22"/>
      <c r="I32" s="25"/>
    </row>
    <row r="33" spans="1:9" ht="12" customHeight="1" x14ac:dyDescent="0.25">
      <c r="A33" s="32" t="s">
        <v>2576</v>
      </c>
      <c r="B33" s="34">
        <v>2008</v>
      </c>
      <c r="C33" s="42">
        <v>0</v>
      </c>
      <c r="D33" s="42">
        <v>-1</v>
      </c>
      <c r="E33" s="22"/>
      <c r="F33" s="22"/>
      <c r="G33" s="22"/>
      <c r="H33" s="22"/>
      <c r="I33" s="25"/>
    </row>
    <row r="34" spans="1:9" ht="12" customHeight="1" x14ac:dyDescent="0.25">
      <c r="A34" s="32" t="s">
        <v>2577</v>
      </c>
      <c r="B34" s="34">
        <v>2008</v>
      </c>
      <c r="C34" s="42">
        <v>0</v>
      </c>
      <c r="D34" s="42">
        <v>-1</v>
      </c>
      <c r="E34" s="22"/>
      <c r="F34" s="22"/>
      <c r="G34" s="22"/>
      <c r="H34" s="22"/>
      <c r="I34" s="25"/>
    </row>
  </sheetData>
  <mergeCells count="2">
    <mergeCell ref="A1:D1"/>
    <mergeCell ref="A2:G2"/>
  </mergeCells>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34"/>
  <sheetViews>
    <sheetView workbookViewId="0">
      <pane xSplit="1" ySplit="4" topLeftCell="B5" activePane="bottomRight" state="frozen"/>
      <selection pane="topRight" activeCell="B1" sqref="B1"/>
      <selection pane="bottomLeft" activeCell="A5" sqref="A5"/>
      <selection pane="bottomRight" activeCell="D4" sqref="D4"/>
    </sheetView>
  </sheetViews>
  <sheetFormatPr defaultColWidth="17.33203125" defaultRowHeight="15.75" customHeight="1" x14ac:dyDescent="0.25"/>
  <cols>
    <col min="1" max="1" width="12.6640625" customWidth="1"/>
    <col min="2" max="2" width="5.33203125" customWidth="1"/>
    <col min="3" max="3" width="46" customWidth="1"/>
    <col min="4" max="4" width="37.33203125" customWidth="1"/>
    <col min="5" max="5" width="19.44140625" customWidth="1"/>
    <col min="6" max="6" width="19.6640625" customWidth="1"/>
    <col min="7" max="7" width="10.109375" customWidth="1"/>
    <col min="8" max="8" width="10" customWidth="1"/>
    <col min="9" max="9" width="6.44140625" customWidth="1"/>
    <col min="10" max="10" width="7.33203125" customWidth="1"/>
    <col min="11" max="11" width="42" customWidth="1"/>
    <col min="12" max="12" width="21.44140625" customWidth="1"/>
  </cols>
  <sheetData>
    <row r="1" spans="1:12" ht="12.75" customHeight="1" x14ac:dyDescent="0.25">
      <c r="A1" s="282" t="s">
        <v>2578</v>
      </c>
      <c r="B1" s="279"/>
      <c r="C1" s="279"/>
      <c r="D1" s="279"/>
      <c r="E1" s="22"/>
      <c r="F1" s="22"/>
      <c r="G1" s="22"/>
      <c r="H1" s="22"/>
      <c r="I1" s="25"/>
      <c r="J1" s="25"/>
      <c r="K1" s="25"/>
      <c r="L1" s="25"/>
    </row>
    <row r="2" spans="1:12" ht="12" customHeight="1" x14ac:dyDescent="0.25">
      <c r="A2" s="284" t="s">
        <v>2579</v>
      </c>
      <c r="B2" s="279"/>
      <c r="C2" s="279"/>
      <c r="D2" s="279"/>
      <c r="E2" s="279"/>
      <c r="F2" s="279"/>
      <c r="G2" s="279"/>
      <c r="H2" s="22"/>
      <c r="I2" s="25"/>
      <c r="J2" s="25"/>
      <c r="K2" s="25"/>
      <c r="L2" s="25"/>
    </row>
    <row r="3" spans="1:12" ht="12" customHeight="1" x14ac:dyDescent="0.25">
      <c r="A3" s="25"/>
      <c r="B3" s="25"/>
      <c r="C3" s="25"/>
      <c r="D3" s="25"/>
      <c r="E3" s="25"/>
      <c r="F3" s="25"/>
      <c r="G3" s="25"/>
      <c r="H3" s="22"/>
      <c r="I3" s="25"/>
      <c r="J3" s="25"/>
      <c r="K3" s="25"/>
      <c r="L3" s="25"/>
    </row>
    <row r="4" spans="1:12" ht="60.75" customHeight="1" x14ac:dyDescent="0.25">
      <c r="A4" s="48" t="s">
        <v>2580</v>
      </c>
      <c r="B4" s="48" t="s">
        <v>2581</v>
      </c>
      <c r="C4" s="48" t="s">
        <v>2582</v>
      </c>
      <c r="D4" s="258" t="s">
        <v>2583</v>
      </c>
      <c r="E4" s="37"/>
      <c r="F4" s="22"/>
      <c r="G4" s="22"/>
      <c r="H4" s="22"/>
      <c r="I4" s="25"/>
      <c r="J4" s="25"/>
      <c r="K4" s="25"/>
      <c r="L4" s="25"/>
    </row>
    <row r="5" spans="1:12" ht="12" customHeight="1" x14ac:dyDescent="0.25">
      <c r="A5" s="32" t="s">
        <v>2584</v>
      </c>
      <c r="B5" s="34">
        <v>2008</v>
      </c>
      <c r="C5" s="42" t="s">
        <v>2585</v>
      </c>
      <c r="D5" s="42" t="s">
        <v>2586</v>
      </c>
      <c r="E5" s="22"/>
      <c r="F5" s="22"/>
      <c r="G5" s="22"/>
      <c r="H5" s="22"/>
      <c r="I5" s="25"/>
      <c r="J5" s="25"/>
      <c r="K5" s="25"/>
      <c r="L5" s="25"/>
    </row>
    <row r="6" spans="1:12" ht="48" customHeight="1" x14ac:dyDescent="0.25">
      <c r="A6" s="32" t="s">
        <v>2587</v>
      </c>
      <c r="B6" s="34">
        <v>2008</v>
      </c>
      <c r="C6" s="42" t="s">
        <v>2588</v>
      </c>
      <c r="D6" s="42">
        <v>0.5</v>
      </c>
      <c r="E6" s="22"/>
      <c r="F6" s="22"/>
      <c r="G6" s="22"/>
      <c r="H6" s="22"/>
      <c r="I6" s="25"/>
      <c r="J6" s="25"/>
      <c r="K6" s="25"/>
      <c r="L6" s="25"/>
    </row>
    <row r="7" spans="1:12" ht="12" customHeight="1" x14ac:dyDescent="0.25">
      <c r="A7" s="39" t="s">
        <v>2589</v>
      </c>
      <c r="B7" s="42">
        <v>2008</v>
      </c>
      <c r="C7" s="132">
        <v>0.6</v>
      </c>
      <c r="D7" s="42">
        <v>0</v>
      </c>
      <c r="E7" s="22"/>
      <c r="F7" s="22"/>
      <c r="G7" s="22"/>
      <c r="H7" s="22"/>
      <c r="I7" s="25"/>
      <c r="J7" s="25"/>
      <c r="K7" s="25"/>
      <c r="L7" s="25"/>
    </row>
    <row r="8" spans="1:12" ht="24" customHeight="1" x14ac:dyDescent="0.25">
      <c r="A8" s="32" t="s">
        <v>2590</v>
      </c>
      <c r="B8" s="42">
        <v>2008</v>
      </c>
      <c r="C8" s="42" t="s">
        <v>2591</v>
      </c>
      <c r="D8" s="42">
        <v>0.5</v>
      </c>
      <c r="E8" s="22"/>
      <c r="F8" s="22"/>
      <c r="G8" s="22"/>
      <c r="H8" s="22"/>
      <c r="I8" s="25"/>
      <c r="J8" s="25"/>
      <c r="K8" s="25"/>
      <c r="L8" s="25"/>
    </row>
    <row r="9" spans="1:12" ht="24" customHeight="1" x14ac:dyDescent="0.25">
      <c r="A9" s="39" t="s">
        <v>2592</v>
      </c>
      <c r="B9" s="42">
        <v>2008</v>
      </c>
      <c r="C9" s="42" t="s">
        <v>2593</v>
      </c>
      <c r="D9" s="42">
        <v>0.5</v>
      </c>
      <c r="E9" s="22"/>
      <c r="F9" s="22"/>
      <c r="G9" s="22"/>
      <c r="H9" s="22"/>
      <c r="I9" s="25"/>
      <c r="J9" s="25"/>
      <c r="K9" s="25"/>
      <c r="L9" s="25"/>
    </row>
    <row r="10" spans="1:12" ht="60" customHeight="1" x14ac:dyDescent="0.25">
      <c r="A10" s="32" t="s">
        <v>2594</v>
      </c>
      <c r="B10" s="34">
        <v>2008</v>
      </c>
      <c r="C10" s="42" t="s">
        <v>2595</v>
      </c>
      <c r="D10" s="42">
        <v>0</v>
      </c>
      <c r="E10" s="22"/>
      <c r="F10" s="22"/>
      <c r="G10" s="22"/>
      <c r="H10" s="22"/>
      <c r="I10" s="25"/>
      <c r="J10" s="25"/>
      <c r="K10" s="25"/>
      <c r="L10" s="25"/>
    </row>
    <row r="11" spans="1:12" ht="12" customHeight="1" x14ac:dyDescent="0.25">
      <c r="A11" s="39" t="s">
        <v>2596</v>
      </c>
      <c r="B11" s="42">
        <v>2008</v>
      </c>
      <c r="C11" s="42" t="s">
        <v>2597</v>
      </c>
      <c r="D11" s="42" t="s">
        <v>2598</v>
      </c>
      <c r="E11" s="22"/>
      <c r="F11" s="22"/>
      <c r="G11" s="22"/>
      <c r="H11" s="22"/>
      <c r="I11" s="25"/>
      <c r="J11" s="25"/>
      <c r="K11" s="25"/>
      <c r="L11" s="25"/>
    </row>
    <row r="12" spans="1:12" ht="12" customHeight="1" x14ac:dyDescent="0.25">
      <c r="A12" s="32" t="s">
        <v>2599</v>
      </c>
      <c r="B12" s="42">
        <v>2008</v>
      </c>
      <c r="C12" s="42" t="s">
        <v>2600</v>
      </c>
      <c r="D12" s="42" t="s">
        <v>2601</v>
      </c>
      <c r="E12" s="22"/>
      <c r="F12" s="22"/>
      <c r="G12" s="22"/>
      <c r="H12" s="22"/>
      <c r="I12" s="25"/>
      <c r="J12" s="25"/>
      <c r="K12" s="25"/>
      <c r="L12" s="25"/>
    </row>
    <row r="13" spans="1:12" ht="12" customHeight="1" x14ac:dyDescent="0.25">
      <c r="A13" s="39" t="s">
        <v>2602</v>
      </c>
      <c r="B13" s="42">
        <v>2008</v>
      </c>
      <c r="C13" s="42" t="s">
        <v>2603</v>
      </c>
      <c r="D13" s="42">
        <v>-0.5</v>
      </c>
      <c r="E13" s="22"/>
      <c r="F13" s="22"/>
      <c r="G13" s="22"/>
      <c r="H13" s="22"/>
      <c r="I13" s="25"/>
      <c r="J13" s="25"/>
      <c r="K13" s="25"/>
      <c r="L13" s="25"/>
    </row>
    <row r="14" spans="1:12" ht="12" customHeight="1" x14ac:dyDescent="0.25">
      <c r="A14" s="39" t="s">
        <v>2604</v>
      </c>
      <c r="B14" s="42">
        <v>2008</v>
      </c>
      <c r="C14" s="132" t="s">
        <v>2605</v>
      </c>
      <c r="D14" s="42">
        <v>0</v>
      </c>
      <c r="E14" s="22"/>
      <c r="F14" s="22"/>
      <c r="G14" s="22"/>
      <c r="H14" s="22"/>
      <c r="I14" s="25"/>
      <c r="J14" s="25"/>
      <c r="K14" s="25"/>
      <c r="L14" s="25"/>
    </row>
    <row r="15" spans="1:12" ht="12" customHeight="1" x14ac:dyDescent="0.25">
      <c r="A15" s="32" t="s">
        <v>2606</v>
      </c>
      <c r="B15" s="42">
        <v>2008</v>
      </c>
      <c r="C15" s="42" t="s">
        <v>2607</v>
      </c>
      <c r="D15" s="42" t="s">
        <v>2608</v>
      </c>
      <c r="E15" s="22"/>
      <c r="F15" s="22"/>
      <c r="G15" s="22"/>
      <c r="H15" s="22"/>
      <c r="I15" s="25"/>
      <c r="J15" s="25"/>
      <c r="K15" s="25"/>
      <c r="L15" s="25"/>
    </row>
    <row r="16" spans="1:12" ht="13.5" customHeight="1" x14ac:dyDescent="0.25">
      <c r="A16" s="39" t="s">
        <v>2609</v>
      </c>
      <c r="B16" s="42">
        <v>2008</v>
      </c>
      <c r="C16" s="42" t="s">
        <v>2610</v>
      </c>
      <c r="D16" s="42" t="s">
        <v>2611</v>
      </c>
      <c r="E16" s="22"/>
      <c r="F16" s="22"/>
      <c r="G16" s="22"/>
      <c r="H16" s="22"/>
      <c r="I16" s="25"/>
      <c r="J16" s="25"/>
      <c r="K16" s="25"/>
      <c r="L16" s="25"/>
    </row>
    <row r="17" spans="1:12" ht="12" customHeight="1" x14ac:dyDescent="0.25">
      <c r="A17" s="39" t="s">
        <v>2612</v>
      </c>
      <c r="B17" s="42">
        <v>2008</v>
      </c>
      <c r="C17" s="42" t="s">
        <v>2613</v>
      </c>
      <c r="D17" s="42">
        <v>0.5</v>
      </c>
      <c r="E17" s="22"/>
      <c r="F17" s="22"/>
      <c r="G17" s="22"/>
      <c r="H17" s="22"/>
      <c r="I17" s="25"/>
      <c r="J17" s="25"/>
      <c r="K17" s="25"/>
      <c r="L17" s="25"/>
    </row>
    <row r="18" spans="1:12" ht="24" customHeight="1" x14ac:dyDescent="0.25">
      <c r="A18" s="32" t="s">
        <v>2614</v>
      </c>
      <c r="B18" s="42">
        <v>2008</v>
      </c>
      <c r="C18" s="42" t="s">
        <v>2615</v>
      </c>
      <c r="D18" s="42">
        <v>1</v>
      </c>
      <c r="E18" s="22"/>
      <c r="F18" s="22"/>
      <c r="G18" s="22"/>
      <c r="H18" s="22"/>
      <c r="I18" s="25"/>
      <c r="J18" s="25"/>
      <c r="K18" s="25"/>
      <c r="L18" s="25"/>
    </row>
    <row r="19" spans="1:12" ht="12" customHeight="1" x14ac:dyDescent="0.25">
      <c r="A19" s="32" t="s">
        <v>2616</v>
      </c>
      <c r="B19" s="42">
        <v>2008</v>
      </c>
      <c r="C19" s="42" t="s">
        <v>2617</v>
      </c>
      <c r="D19" s="42" t="s">
        <v>2618</v>
      </c>
      <c r="E19" s="38"/>
      <c r="F19" s="38"/>
      <c r="G19" s="37"/>
      <c r="H19" s="22"/>
      <c r="I19" s="25"/>
      <c r="J19" s="25"/>
      <c r="K19" s="25"/>
      <c r="L19" s="25"/>
    </row>
    <row r="20" spans="1:12" ht="12" customHeight="1" x14ac:dyDescent="0.25">
      <c r="A20" s="32" t="s">
        <v>2619</v>
      </c>
      <c r="B20" s="42">
        <v>2008</v>
      </c>
      <c r="C20" s="42" t="s">
        <v>2620</v>
      </c>
      <c r="D20" s="42" t="s">
        <v>2621</v>
      </c>
      <c r="E20" s="38"/>
      <c r="F20" s="38"/>
      <c r="G20" s="37"/>
      <c r="H20" s="22"/>
      <c r="I20" s="25"/>
      <c r="J20" s="25"/>
      <c r="K20" s="25"/>
      <c r="L20" s="25"/>
    </row>
    <row r="21" spans="1:12" ht="24" customHeight="1" x14ac:dyDescent="0.25">
      <c r="A21" s="32" t="s">
        <v>2622</v>
      </c>
      <c r="B21" s="42">
        <v>2008</v>
      </c>
      <c r="C21" s="42" t="s">
        <v>2623</v>
      </c>
      <c r="D21" s="42">
        <v>0</v>
      </c>
      <c r="E21" s="38"/>
      <c r="F21" s="38"/>
      <c r="G21" s="37"/>
      <c r="H21" s="22"/>
      <c r="I21" s="25"/>
      <c r="J21" s="25"/>
      <c r="K21" s="25"/>
      <c r="L21" s="25"/>
    </row>
    <row r="22" spans="1:12" ht="12" customHeight="1" x14ac:dyDescent="0.25">
      <c r="A22" s="32" t="s">
        <v>2624</v>
      </c>
      <c r="B22" s="42">
        <v>2008</v>
      </c>
      <c r="C22" s="42" t="s">
        <v>2625</v>
      </c>
      <c r="D22" s="42" t="s">
        <v>2626</v>
      </c>
      <c r="E22" s="38"/>
      <c r="F22" s="38"/>
      <c r="G22" s="37"/>
      <c r="H22" s="22"/>
      <c r="I22" s="25"/>
      <c r="J22" s="25"/>
      <c r="K22" s="25"/>
      <c r="L22" s="25"/>
    </row>
    <row r="23" spans="1:12" ht="12" customHeight="1" x14ac:dyDescent="0.25">
      <c r="A23" s="39" t="s">
        <v>2627</v>
      </c>
      <c r="B23" s="42">
        <v>2008</v>
      </c>
      <c r="C23" s="132">
        <v>1</v>
      </c>
      <c r="D23" s="42">
        <v>1</v>
      </c>
      <c r="E23" s="38"/>
      <c r="F23" s="38"/>
      <c r="G23" s="38"/>
      <c r="H23" s="22"/>
      <c r="I23" s="25"/>
      <c r="J23" s="25"/>
      <c r="K23" s="25"/>
      <c r="L23" s="25"/>
    </row>
    <row r="24" spans="1:12" ht="12" customHeight="1" x14ac:dyDescent="0.25">
      <c r="A24" s="39" t="s">
        <v>2628</v>
      </c>
      <c r="B24" s="42">
        <v>2008</v>
      </c>
      <c r="C24" s="132">
        <v>0.85</v>
      </c>
      <c r="D24" s="42">
        <v>0.5</v>
      </c>
      <c r="E24" s="22"/>
      <c r="F24" s="22"/>
      <c r="G24" s="22"/>
      <c r="H24" s="22"/>
      <c r="I24" s="25"/>
      <c r="J24" s="25"/>
      <c r="K24" s="25"/>
      <c r="L24" s="25"/>
    </row>
    <row r="25" spans="1:12" ht="12" customHeight="1" x14ac:dyDescent="0.25">
      <c r="A25" s="32" t="s">
        <v>2629</v>
      </c>
      <c r="B25" s="34">
        <v>2008</v>
      </c>
      <c r="C25" s="42" t="s">
        <v>2630</v>
      </c>
      <c r="D25" s="42">
        <v>0</v>
      </c>
      <c r="E25" s="22"/>
      <c r="F25" s="22"/>
      <c r="G25" s="22"/>
      <c r="H25" s="22"/>
      <c r="I25" s="25"/>
      <c r="J25" s="25"/>
      <c r="K25" s="25"/>
      <c r="L25" s="25"/>
    </row>
    <row r="26" spans="1:12" ht="12" customHeight="1" x14ac:dyDescent="0.25">
      <c r="A26" s="32" t="s">
        <v>2631</v>
      </c>
      <c r="B26" s="42">
        <v>2008</v>
      </c>
      <c r="C26" s="42" t="s">
        <v>2632</v>
      </c>
      <c r="D26" s="42" t="s">
        <v>2633</v>
      </c>
      <c r="E26" s="22"/>
      <c r="F26" s="22"/>
      <c r="G26" s="22"/>
      <c r="H26" s="22"/>
      <c r="I26" s="25"/>
      <c r="J26" s="25"/>
      <c r="K26" s="25"/>
      <c r="L26" s="25"/>
    </row>
    <row r="27" spans="1:12" ht="12" customHeight="1" x14ac:dyDescent="0.25">
      <c r="A27" s="39" t="s">
        <v>2634</v>
      </c>
      <c r="B27" s="42">
        <v>2008</v>
      </c>
      <c r="C27" s="42" t="s">
        <v>2635</v>
      </c>
      <c r="D27" s="42" t="s">
        <v>2636</v>
      </c>
      <c r="E27" s="22"/>
      <c r="F27" s="22"/>
      <c r="G27" s="22"/>
      <c r="H27" s="22"/>
      <c r="I27" s="25"/>
      <c r="J27" s="25"/>
      <c r="K27" s="25"/>
      <c r="L27" s="25"/>
    </row>
    <row r="28" spans="1:12" ht="24" customHeight="1" x14ac:dyDescent="0.25">
      <c r="A28" s="32" t="s">
        <v>2637</v>
      </c>
      <c r="B28" s="42">
        <v>2008</v>
      </c>
      <c r="C28" s="42" t="s">
        <v>2638</v>
      </c>
      <c r="D28" s="42">
        <v>-0.5</v>
      </c>
      <c r="E28" s="22"/>
      <c r="F28" s="22"/>
      <c r="G28" s="22"/>
      <c r="H28" s="22"/>
      <c r="I28" s="25"/>
      <c r="J28" s="25"/>
      <c r="K28" s="25"/>
      <c r="L28" s="25"/>
    </row>
    <row r="29" spans="1:12" ht="12" customHeight="1" x14ac:dyDescent="0.25">
      <c r="A29" s="32" t="s">
        <v>2639</v>
      </c>
      <c r="B29" s="34">
        <v>2008</v>
      </c>
      <c r="C29" s="42" t="s">
        <v>2640</v>
      </c>
      <c r="D29" s="34" t="s">
        <v>2641</v>
      </c>
      <c r="E29" s="22"/>
      <c r="F29" s="22"/>
      <c r="G29" s="22"/>
      <c r="H29" s="22"/>
      <c r="I29" s="25"/>
      <c r="J29" s="25"/>
      <c r="K29" s="25"/>
      <c r="L29" s="25"/>
    </row>
    <row r="30" spans="1:12" ht="12" customHeight="1" x14ac:dyDescent="0.25">
      <c r="A30" s="39" t="s">
        <v>2642</v>
      </c>
      <c r="B30" s="42">
        <v>2008</v>
      </c>
      <c r="C30" s="132">
        <v>0.85</v>
      </c>
      <c r="D30" s="42">
        <v>0.5</v>
      </c>
      <c r="E30" s="22"/>
      <c r="F30" s="22"/>
      <c r="G30" s="22"/>
      <c r="H30" s="22"/>
      <c r="I30" s="25"/>
      <c r="J30" s="25"/>
      <c r="K30" s="25"/>
      <c r="L30" s="25"/>
    </row>
    <row r="31" spans="1:12" ht="12" customHeight="1" x14ac:dyDescent="0.25">
      <c r="A31" s="32" t="s">
        <v>2643</v>
      </c>
      <c r="B31" s="42">
        <v>2006</v>
      </c>
      <c r="C31" s="42" t="s">
        <v>2644</v>
      </c>
      <c r="D31" s="42" t="s">
        <v>2645</v>
      </c>
      <c r="E31" s="22"/>
      <c r="F31" s="22"/>
      <c r="G31" s="22"/>
      <c r="H31" s="22"/>
      <c r="I31" s="25"/>
      <c r="J31" s="25"/>
      <c r="K31" s="25"/>
      <c r="L31" s="25"/>
    </row>
    <row r="32" spans="1:12" ht="12" customHeight="1" x14ac:dyDescent="0.25">
      <c r="A32" s="32" t="s">
        <v>2646</v>
      </c>
      <c r="B32" s="34">
        <v>2008</v>
      </c>
      <c r="C32" s="42" t="s">
        <v>2647</v>
      </c>
      <c r="D32" s="42" t="s">
        <v>2648</v>
      </c>
      <c r="E32" s="22"/>
      <c r="F32" s="22"/>
      <c r="G32" s="22"/>
      <c r="H32" s="22"/>
      <c r="I32" s="25"/>
      <c r="J32" s="25"/>
      <c r="K32" s="25"/>
      <c r="L32" s="25"/>
    </row>
    <row r="33" spans="1:12" ht="12" customHeight="1" x14ac:dyDescent="0.25">
      <c r="A33" s="32" t="s">
        <v>2649</v>
      </c>
      <c r="B33" s="34">
        <v>2008</v>
      </c>
      <c r="C33" s="42" t="s">
        <v>2650</v>
      </c>
      <c r="D33" s="42" t="s">
        <v>2651</v>
      </c>
      <c r="E33" s="22"/>
      <c r="F33" s="22"/>
      <c r="G33" s="22"/>
      <c r="H33" s="22"/>
      <c r="I33" s="25"/>
      <c r="J33" s="25"/>
      <c r="K33" s="25"/>
      <c r="L33" s="25"/>
    </row>
    <row r="34" spans="1:12" ht="12" customHeight="1" x14ac:dyDescent="0.25">
      <c r="A34" s="32" t="s">
        <v>2652</v>
      </c>
      <c r="B34" s="34">
        <v>2008</v>
      </c>
      <c r="C34" s="42" t="s">
        <v>2653</v>
      </c>
      <c r="D34" s="42" t="s">
        <v>2654</v>
      </c>
      <c r="E34" s="22"/>
      <c r="F34" s="22"/>
      <c r="G34" s="22"/>
      <c r="H34" s="22"/>
      <c r="I34" s="25"/>
      <c r="J34" s="25"/>
      <c r="K34" s="25"/>
      <c r="L34" s="25"/>
    </row>
  </sheetData>
  <mergeCells count="2">
    <mergeCell ref="A1:D1"/>
    <mergeCell ref="A2:G2"/>
  </mergeCells>
  <pageMargins left="0.7" right="0.7" top="0.78740157499999996" bottom="0.78740157499999996"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34"/>
  <sheetViews>
    <sheetView zoomScale="115" zoomScaleNormal="115" zoomScalePageLayoutView="145" workbookViewId="0">
      <pane xSplit="1" ySplit="4" topLeftCell="B5" activePane="bottomRight" state="frozen"/>
      <selection pane="topRight" activeCell="B1" sqref="B1"/>
      <selection pane="bottomLeft" activeCell="A5" sqref="A5"/>
      <selection pane="bottomRight" activeCell="C31" sqref="C31"/>
    </sheetView>
  </sheetViews>
  <sheetFormatPr defaultColWidth="17.33203125" defaultRowHeight="15.75" customHeight="1" x14ac:dyDescent="0.25"/>
  <cols>
    <col min="1" max="1" width="13.6640625" customWidth="1"/>
    <col min="2" max="2" width="5.33203125" customWidth="1"/>
    <col min="3" max="3" width="40.33203125" customWidth="1"/>
    <col min="4" max="4" width="33.6640625" customWidth="1"/>
    <col min="5" max="5" width="19.44140625" customWidth="1"/>
    <col min="6" max="6" width="19.6640625" customWidth="1"/>
    <col min="7" max="7" width="10.109375" customWidth="1"/>
    <col min="8" max="8" width="10" customWidth="1"/>
    <col min="9" max="9" width="6.44140625" customWidth="1"/>
    <col min="10" max="10" width="7.33203125" customWidth="1"/>
    <col min="11" max="11" width="42" customWidth="1"/>
    <col min="12" max="12" width="21.44140625" customWidth="1"/>
  </cols>
  <sheetData>
    <row r="1" spans="1:12" ht="12.75" customHeight="1" x14ac:dyDescent="0.25">
      <c r="A1" s="282" t="s">
        <v>2655</v>
      </c>
      <c r="B1" s="279"/>
      <c r="C1" s="279"/>
      <c r="D1" s="279"/>
      <c r="E1" s="22"/>
      <c r="F1" s="22"/>
      <c r="G1" s="22"/>
      <c r="H1" s="22"/>
      <c r="I1" s="25"/>
      <c r="J1" s="25"/>
      <c r="K1" s="25"/>
      <c r="L1" s="25"/>
    </row>
    <row r="2" spans="1:12" ht="12" customHeight="1" x14ac:dyDescent="0.25">
      <c r="A2" s="284" t="s">
        <v>2656</v>
      </c>
      <c r="B2" s="279"/>
      <c r="C2" s="279"/>
      <c r="D2" s="279"/>
      <c r="E2" s="279"/>
      <c r="F2" s="279"/>
      <c r="G2" s="22"/>
      <c r="H2" s="22"/>
      <c r="I2" s="25"/>
      <c r="J2" s="25"/>
      <c r="K2" s="25"/>
      <c r="L2" s="25"/>
    </row>
    <row r="3" spans="1:12" ht="12" customHeight="1" x14ac:dyDescent="0.25">
      <c r="A3" s="25"/>
      <c r="B3" s="25"/>
      <c r="C3" s="25"/>
      <c r="D3" s="25"/>
      <c r="E3" s="25"/>
      <c r="F3" s="25"/>
      <c r="G3" s="22"/>
      <c r="H3" s="22"/>
      <c r="I3" s="25"/>
      <c r="J3" s="25"/>
      <c r="K3" s="25"/>
      <c r="L3" s="25"/>
    </row>
    <row r="4" spans="1:12" ht="84" customHeight="1" x14ac:dyDescent="0.25">
      <c r="A4" s="48" t="s">
        <v>2657</v>
      </c>
      <c r="B4" s="48" t="s">
        <v>2658</v>
      </c>
      <c r="C4" s="48" t="s">
        <v>2659</v>
      </c>
      <c r="D4" s="48" t="s">
        <v>2660</v>
      </c>
      <c r="E4" s="286"/>
      <c r="F4" s="279"/>
      <c r="G4" s="22"/>
      <c r="H4" s="22"/>
      <c r="I4" s="25"/>
      <c r="J4" s="25"/>
      <c r="K4" s="25"/>
      <c r="L4" s="25"/>
    </row>
    <row r="5" spans="1:12" ht="12" customHeight="1" x14ac:dyDescent="0.25">
      <c r="A5" s="32" t="s">
        <v>2661</v>
      </c>
      <c r="B5" s="34">
        <v>2008</v>
      </c>
      <c r="C5" s="42" t="s">
        <v>2662</v>
      </c>
      <c r="D5" s="34">
        <v>-1</v>
      </c>
      <c r="E5" s="22"/>
      <c r="F5" s="22"/>
      <c r="G5" s="22"/>
      <c r="H5" s="22"/>
      <c r="I5" s="25"/>
      <c r="J5" s="25"/>
      <c r="K5" s="25"/>
      <c r="L5" s="25"/>
    </row>
    <row r="6" spans="1:12" ht="60" customHeight="1" x14ac:dyDescent="0.25">
      <c r="A6" s="32" t="s">
        <v>2663</v>
      </c>
      <c r="B6" s="34">
        <v>2008</v>
      </c>
      <c r="C6" s="42" t="s">
        <v>2664</v>
      </c>
      <c r="D6" s="34">
        <v>0</v>
      </c>
      <c r="E6" s="22"/>
      <c r="F6" s="22"/>
      <c r="G6" s="22"/>
      <c r="H6" s="22"/>
      <c r="I6" s="25"/>
      <c r="J6" s="25"/>
      <c r="K6" s="25"/>
      <c r="L6" s="25"/>
    </row>
    <row r="7" spans="1:12" ht="12" customHeight="1" x14ac:dyDescent="0.25">
      <c r="A7" s="39" t="s">
        <v>2665</v>
      </c>
      <c r="B7" s="42">
        <v>2008</v>
      </c>
      <c r="C7" s="42" t="s">
        <v>2666</v>
      </c>
      <c r="D7" s="42">
        <v>1</v>
      </c>
      <c r="E7" s="22"/>
      <c r="F7" s="22"/>
      <c r="G7" s="22"/>
      <c r="H7" s="22"/>
      <c r="I7" s="25"/>
      <c r="J7" s="25"/>
      <c r="K7" s="25"/>
      <c r="L7" s="25"/>
    </row>
    <row r="8" spans="1:12" ht="12" customHeight="1" x14ac:dyDescent="0.25">
      <c r="A8" s="32" t="s">
        <v>2667</v>
      </c>
      <c r="B8" s="42">
        <v>2008</v>
      </c>
      <c r="C8" s="42" t="s">
        <v>2668</v>
      </c>
      <c r="D8" s="42">
        <v>1</v>
      </c>
      <c r="E8" s="22"/>
      <c r="F8" s="22"/>
      <c r="G8" s="22"/>
      <c r="H8" s="22"/>
      <c r="I8" s="25"/>
      <c r="J8" s="25"/>
      <c r="K8" s="25"/>
      <c r="L8" s="25"/>
    </row>
    <row r="9" spans="1:12" ht="12" customHeight="1" x14ac:dyDescent="0.25">
      <c r="A9" s="39" t="s">
        <v>2669</v>
      </c>
      <c r="B9" s="42">
        <v>2008</v>
      </c>
      <c r="C9" s="42" t="s">
        <v>2670</v>
      </c>
      <c r="D9" s="42">
        <v>1</v>
      </c>
      <c r="E9" s="22"/>
      <c r="F9" s="22"/>
      <c r="G9" s="22"/>
      <c r="H9" s="22"/>
      <c r="I9" s="25"/>
      <c r="J9" s="25"/>
      <c r="K9" s="25"/>
      <c r="L9" s="25"/>
    </row>
    <row r="10" spans="1:12" ht="36" customHeight="1" x14ac:dyDescent="0.25">
      <c r="A10" s="32" t="s">
        <v>2671</v>
      </c>
      <c r="B10" s="34">
        <v>2008</v>
      </c>
      <c r="C10" s="42" t="s">
        <v>2672</v>
      </c>
      <c r="D10" s="34">
        <v>0</v>
      </c>
      <c r="E10" s="22"/>
      <c r="F10" s="22"/>
      <c r="G10" s="22"/>
      <c r="H10" s="22"/>
      <c r="I10" s="25"/>
      <c r="J10" s="25"/>
      <c r="K10" s="25"/>
      <c r="L10" s="25"/>
    </row>
    <row r="11" spans="1:12" ht="12" customHeight="1" x14ac:dyDescent="0.25">
      <c r="A11" s="39" t="s">
        <v>2673</v>
      </c>
      <c r="B11" s="42">
        <v>2008</v>
      </c>
      <c r="C11" s="42" t="s">
        <v>2674</v>
      </c>
      <c r="D11" s="42">
        <v>0</v>
      </c>
      <c r="E11" s="22"/>
      <c r="F11" s="22"/>
      <c r="G11" s="22"/>
      <c r="H11" s="22"/>
      <c r="I11" s="25"/>
      <c r="J11" s="25"/>
      <c r="K11" s="25"/>
      <c r="L11" s="25"/>
    </row>
    <row r="12" spans="1:12" ht="12" customHeight="1" x14ac:dyDescent="0.25">
      <c r="A12" s="32" t="s">
        <v>2675</v>
      </c>
      <c r="B12" s="42">
        <v>2008</v>
      </c>
      <c r="C12" s="92" t="s">
        <v>2676</v>
      </c>
      <c r="D12" s="50">
        <v>-1</v>
      </c>
      <c r="E12" s="38"/>
      <c r="F12" s="22"/>
      <c r="G12" s="22"/>
      <c r="H12" s="22"/>
      <c r="I12" s="25"/>
      <c r="J12" s="25"/>
      <c r="K12" s="25"/>
      <c r="L12" s="25"/>
    </row>
    <row r="13" spans="1:12" ht="48" customHeight="1" x14ac:dyDescent="0.25">
      <c r="A13" s="39" t="s">
        <v>2677</v>
      </c>
      <c r="B13" s="42">
        <v>2008</v>
      </c>
      <c r="C13" s="42" t="s">
        <v>2678</v>
      </c>
      <c r="D13" s="42">
        <v>0</v>
      </c>
      <c r="E13" s="38"/>
      <c r="F13" s="22"/>
      <c r="G13" s="22"/>
      <c r="H13" s="22"/>
      <c r="I13" s="25"/>
      <c r="J13" s="25"/>
      <c r="K13" s="25"/>
      <c r="L13" s="25"/>
    </row>
    <row r="14" spans="1:12" ht="108" customHeight="1" x14ac:dyDescent="0.25">
      <c r="A14" s="39" t="s">
        <v>2679</v>
      </c>
      <c r="B14" s="42">
        <v>2008</v>
      </c>
      <c r="C14" s="42" t="s">
        <v>2680</v>
      </c>
      <c r="D14" s="42">
        <v>-1</v>
      </c>
      <c r="E14" s="38"/>
      <c r="F14" s="22"/>
      <c r="G14" s="22"/>
      <c r="H14" s="22"/>
      <c r="I14" s="25"/>
      <c r="J14" s="25"/>
      <c r="K14" s="25"/>
      <c r="L14" s="25"/>
    </row>
    <row r="15" spans="1:12" ht="12" customHeight="1" x14ac:dyDescent="0.25">
      <c r="A15" s="32" t="s">
        <v>2681</v>
      </c>
      <c r="B15" s="42">
        <v>2008</v>
      </c>
      <c r="C15" s="92" t="s">
        <v>2682</v>
      </c>
      <c r="D15" s="42">
        <v>1</v>
      </c>
      <c r="E15" s="38"/>
      <c r="F15" s="22"/>
      <c r="G15" s="22"/>
      <c r="H15" s="22"/>
      <c r="I15" s="25"/>
      <c r="J15" s="25"/>
      <c r="K15" s="25"/>
      <c r="L15" s="25"/>
    </row>
    <row r="16" spans="1:12" ht="12" customHeight="1" x14ac:dyDescent="0.25">
      <c r="A16" s="39" t="s">
        <v>2683</v>
      </c>
      <c r="B16" s="42">
        <v>2008</v>
      </c>
      <c r="C16" s="42" t="s">
        <v>2684</v>
      </c>
      <c r="D16" s="42">
        <v>-1</v>
      </c>
      <c r="E16" s="38"/>
      <c r="F16" s="22"/>
      <c r="G16" s="22"/>
      <c r="H16" s="22"/>
      <c r="I16" s="25"/>
      <c r="J16" s="25"/>
      <c r="K16" s="25"/>
      <c r="L16" s="25"/>
    </row>
    <row r="17" spans="1:12" ht="12" customHeight="1" x14ac:dyDescent="0.25">
      <c r="A17" s="39" t="s">
        <v>2685</v>
      </c>
      <c r="B17" s="42">
        <v>2008</v>
      </c>
      <c r="C17" s="42" t="s">
        <v>2686</v>
      </c>
      <c r="D17" s="42">
        <v>0</v>
      </c>
      <c r="E17" s="38"/>
      <c r="F17" s="22"/>
      <c r="G17" s="22"/>
      <c r="H17" s="22"/>
      <c r="I17" s="25"/>
      <c r="J17" s="25"/>
      <c r="K17" s="25"/>
      <c r="L17" s="25"/>
    </row>
    <row r="18" spans="1:12" ht="48" customHeight="1" x14ac:dyDescent="0.25">
      <c r="A18" s="32" t="s">
        <v>2687</v>
      </c>
      <c r="B18" s="42">
        <v>2008</v>
      </c>
      <c r="C18" s="92" t="s">
        <v>2688</v>
      </c>
      <c r="D18" s="42">
        <v>1</v>
      </c>
      <c r="E18" s="22"/>
      <c r="F18" s="22"/>
      <c r="G18" s="22"/>
      <c r="H18" s="22"/>
      <c r="I18" s="25"/>
      <c r="J18" s="25"/>
      <c r="K18" s="25"/>
      <c r="L18" s="25"/>
    </row>
    <row r="19" spans="1:12" ht="12" customHeight="1" x14ac:dyDescent="0.25">
      <c r="A19" s="32" t="s">
        <v>2689</v>
      </c>
      <c r="B19" s="42">
        <v>2008</v>
      </c>
      <c r="C19" s="92" t="s">
        <v>2690</v>
      </c>
      <c r="D19" s="42">
        <v>-1</v>
      </c>
      <c r="E19" s="38"/>
      <c r="F19" s="22"/>
      <c r="G19" s="22"/>
      <c r="H19" s="22"/>
      <c r="I19" s="25"/>
      <c r="J19" s="25"/>
      <c r="K19" s="25"/>
      <c r="L19" s="25"/>
    </row>
    <row r="20" spans="1:12" ht="24" customHeight="1" x14ac:dyDescent="0.25">
      <c r="A20" s="32" t="s">
        <v>2691</v>
      </c>
      <c r="B20" s="42">
        <v>2008</v>
      </c>
      <c r="C20" s="92" t="s">
        <v>2692</v>
      </c>
      <c r="D20" s="42">
        <v>-1</v>
      </c>
      <c r="E20" s="38"/>
      <c r="F20" s="22"/>
      <c r="G20" s="22"/>
      <c r="H20" s="22"/>
      <c r="I20" s="25"/>
      <c r="J20" s="25"/>
      <c r="K20" s="25"/>
      <c r="L20" s="25"/>
    </row>
    <row r="21" spans="1:12" ht="36" customHeight="1" x14ac:dyDescent="0.25">
      <c r="A21" s="32" t="s">
        <v>2693</v>
      </c>
      <c r="B21" s="42">
        <v>2008</v>
      </c>
      <c r="C21" s="92" t="s">
        <v>2694</v>
      </c>
      <c r="D21" s="42">
        <v>-1</v>
      </c>
      <c r="E21" s="38"/>
      <c r="F21" s="22"/>
      <c r="G21" s="22"/>
      <c r="H21" s="22"/>
      <c r="I21" s="25"/>
      <c r="J21" s="25"/>
      <c r="K21" s="25"/>
      <c r="L21" s="25"/>
    </row>
    <row r="22" spans="1:12" ht="36" customHeight="1" x14ac:dyDescent="0.25">
      <c r="A22" s="32" t="s">
        <v>2695</v>
      </c>
      <c r="B22" s="42">
        <v>2008</v>
      </c>
      <c r="C22" s="92" t="s">
        <v>2696</v>
      </c>
      <c r="D22" s="42">
        <v>-1</v>
      </c>
      <c r="E22" s="38"/>
      <c r="F22" s="22"/>
      <c r="G22" s="22"/>
      <c r="H22" s="22"/>
      <c r="I22" s="25"/>
      <c r="J22" s="25"/>
      <c r="K22" s="25"/>
      <c r="L22" s="25"/>
    </row>
    <row r="23" spans="1:12" ht="60" customHeight="1" x14ac:dyDescent="0.25">
      <c r="A23" s="39" t="s">
        <v>2697</v>
      </c>
      <c r="B23" s="42">
        <v>2008</v>
      </c>
      <c r="C23" s="42" t="s">
        <v>2698</v>
      </c>
      <c r="D23" s="42">
        <v>0</v>
      </c>
      <c r="E23" s="38"/>
      <c r="F23" s="22"/>
      <c r="G23" s="22"/>
      <c r="H23" s="22"/>
      <c r="I23" s="25"/>
      <c r="J23" s="25"/>
      <c r="K23" s="25"/>
      <c r="L23" s="25"/>
    </row>
    <row r="24" spans="1:12" ht="12" customHeight="1" x14ac:dyDescent="0.25">
      <c r="A24" s="39" t="s">
        <v>2699</v>
      </c>
      <c r="B24" s="42">
        <v>2008</v>
      </c>
      <c r="C24" s="42" t="s">
        <v>2700</v>
      </c>
      <c r="D24" s="42">
        <v>-1</v>
      </c>
      <c r="E24" s="38"/>
      <c r="F24" s="22"/>
      <c r="G24" s="22"/>
      <c r="H24" s="22"/>
      <c r="I24" s="25"/>
      <c r="J24" s="25"/>
      <c r="K24" s="25"/>
      <c r="L24" s="25"/>
    </row>
    <row r="25" spans="1:12" ht="192" customHeight="1" x14ac:dyDescent="0.25">
      <c r="A25" s="32" t="s">
        <v>2701</v>
      </c>
      <c r="B25" s="42">
        <v>2008</v>
      </c>
      <c r="C25" s="42" t="s">
        <v>2702</v>
      </c>
      <c r="D25" s="34">
        <v>0</v>
      </c>
      <c r="E25" s="22"/>
      <c r="F25" s="22"/>
      <c r="G25" s="22"/>
      <c r="H25" s="22"/>
      <c r="I25" s="25"/>
      <c r="J25" s="25"/>
      <c r="K25" s="25"/>
      <c r="L25" s="25"/>
    </row>
    <row r="26" spans="1:12" ht="24" customHeight="1" x14ac:dyDescent="0.25">
      <c r="A26" s="32" t="s">
        <v>2703</v>
      </c>
      <c r="B26" s="42">
        <v>2008</v>
      </c>
      <c r="C26" s="92" t="s">
        <v>2704</v>
      </c>
      <c r="D26" s="42">
        <v>1</v>
      </c>
      <c r="E26" s="22"/>
      <c r="F26" s="22"/>
      <c r="G26" s="22"/>
      <c r="H26" s="22"/>
      <c r="I26" s="25"/>
      <c r="J26" s="25"/>
      <c r="K26" s="25"/>
      <c r="L26" s="25"/>
    </row>
    <row r="27" spans="1:12" ht="36" customHeight="1" x14ac:dyDescent="0.25">
      <c r="A27" s="39" t="s">
        <v>2705</v>
      </c>
      <c r="B27" s="42">
        <v>2008</v>
      </c>
      <c r="C27" s="42" t="s">
        <v>2706</v>
      </c>
      <c r="D27" s="42">
        <v>0</v>
      </c>
      <c r="E27" s="22"/>
      <c r="F27" s="22"/>
      <c r="G27" s="22"/>
      <c r="H27" s="22"/>
      <c r="I27" s="25"/>
      <c r="J27" s="25"/>
      <c r="K27" s="25"/>
      <c r="L27" s="25"/>
    </row>
    <row r="28" spans="1:12" ht="12" customHeight="1" x14ac:dyDescent="0.25">
      <c r="A28" s="32" t="s">
        <v>2707</v>
      </c>
      <c r="B28" s="42">
        <v>2008</v>
      </c>
      <c r="C28" s="92" t="s">
        <v>2708</v>
      </c>
      <c r="D28" s="42">
        <v>-1</v>
      </c>
      <c r="E28" s="22"/>
      <c r="F28" s="22"/>
      <c r="G28" s="22"/>
      <c r="H28" s="22"/>
      <c r="I28" s="25"/>
      <c r="J28" s="25"/>
      <c r="K28" s="25"/>
      <c r="L28" s="25"/>
    </row>
    <row r="29" spans="1:12" ht="12" customHeight="1" x14ac:dyDescent="0.25">
      <c r="A29" s="32" t="s">
        <v>2709</v>
      </c>
      <c r="B29" s="34">
        <v>2008</v>
      </c>
      <c r="C29" s="42" t="s">
        <v>2710</v>
      </c>
      <c r="D29" s="51">
        <v>-1</v>
      </c>
      <c r="E29" s="22"/>
      <c r="F29" s="22"/>
      <c r="G29" s="22"/>
      <c r="H29" s="22"/>
      <c r="I29" s="25"/>
      <c r="J29" s="25"/>
      <c r="K29" s="25"/>
      <c r="L29" s="25"/>
    </row>
    <row r="30" spans="1:12" ht="12" customHeight="1" x14ac:dyDescent="0.25">
      <c r="A30" s="39" t="s">
        <v>2711</v>
      </c>
      <c r="B30" s="42">
        <v>2008</v>
      </c>
      <c r="C30" s="42" t="s">
        <v>2712</v>
      </c>
      <c r="D30" s="42">
        <v>-1</v>
      </c>
      <c r="E30" s="22"/>
      <c r="F30" s="22"/>
      <c r="G30" s="22"/>
      <c r="H30" s="22"/>
      <c r="I30" s="25"/>
      <c r="J30" s="25"/>
      <c r="K30" s="25"/>
      <c r="L30" s="25"/>
    </row>
    <row r="31" spans="1:12" ht="12" customHeight="1" x14ac:dyDescent="0.25">
      <c r="A31" s="32" t="s">
        <v>2713</v>
      </c>
      <c r="B31" s="42">
        <v>2006</v>
      </c>
      <c r="C31" s="42" t="s">
        <v>2714</v>
      </c>
      <c r="D31" s="42">
        <v>-1</v>
      </c>
      <c r="E31" s="22"/>
      <c r="F31" s="22"/>
      <c r="G31" s="22"/>
      <c r="H31" s="22"/>
      <c r="I31" s="25"/>
      <c r="J31" s="25"/>
      <c r="K31" s="25"/>
      <c r="L31" s="25"/>
    </row>
    <row r="32" spans="1:12" ht="48" customHeight="1" x14ac:dyDescent="0.25">
      <c r="A32" s="32" t="s">
        <v>2715</v>
      </c>
      <c r="B32" s="34">
        <v>2008</v>
      </c>
      <c r="C32" s="42" t="s">
        <v>2716</v>
      </c>
      <c r="D32" s="34">
        <v>-1</v>
      </c>
      <c r="E32" s="22"/>
      <c r="F32" s="22"/>
      <c r="G32" s="22"/>
      <c r="H32" s="22"/>
      <c r="I32" s="25"/>
      <c r="J32" s="25"/>
      <c r="K32" s="25"/>
      <c r="L32" s="25"/>
    </row>
    <row r="33" spans="1:12" ht="12" customHeight="1" x14ac:dyDescent="0.25">
      <c r="A33" s="32" t="s">
        <v>2717</v>
      </c>
      <c r="B33" s="34">
        <v>2008</v>
      </c>
      <c r="C33" s="42" t="s">
        <v>2718</v>
      </c>
      <c r="D33" s="34">
        <v>0</v>
      </c>
      <c r="E33" s="22"/>
      <c r="F33" s="22"/>
      <c r="G33" s="22"/>
      <c r="H33" s="22"/>
      <c r="I33" s="25"/>
      <c r="J33" s="25"/>
      <c r="K33" s="25"/>
      <c r="L33" s="25"/>
    </row>
    <row r="34" spans="1:12" ht="24" customHeight="1" x14ac:dyDescent="0.25">
      <c r="A34" s="32" t="s">
        <v>2719</v>
      </c>
      <c r="B34" s="34">
        <v>2008</v>
      </c>
      <c r="C34" s="42" t="s">
        <v>2720</v>
      </c>
      <c r="D34" s="42">
        <v>-1</v>
      </c>
      <c r="E34" s="22"/>
      <c r="F34" s="22"/>
      <c r="G34" s="22"/>
      <c r="H34" s="22"/>
      <c r="I34" s="25"/>
      <c r="J34" s="25"/>
      <c r="K34" s="25"/>
      <c r="L34" s="25"/>
    </row>
  </sheetData>
  <mergeCells count="3">
    <mergeCell ref="A1:D1"/>
    <mergeCell ref="A2:F2"/>
    <mergeCell ref="E4:F4"/>
  </mergeCells>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4"/>
  <sheetViews>
    <sheetView workbookViewId="0">
      <pane xSplit="1" ySplit="4" topLeftCell="B5" activePane="bottomRight" state="frozen"/>
      <selection pane="topRight" activeCell="B1" sqref="B1"/>
      <selection pane="bottomLeft" activeCell="A5" sqref="A5"/>
      <selection pane="bottomRight" activeCell="C20" sqref="C20"/>
    </sheetView>
  </sheetViews>
  <sheetFormatPr defaultColWidth="17.33203125" defaultRowHeight="15.75" customHeight="1" x14ac:dyDescent="0.25"/>
  <cols>
    <col min="1" max="1" width="9.44140625" customWidth="1"/>
    <col min="2" max="2" width="6.44140625" customWidth="1"/>
    <col min="3" max="3" width="46.6640625" customWidth="1"/>
    <col min="4" max="4" width="36.109375" customWidth="1"/>
    <col min="5" max="5" width="10.109375" customWidth="1"/>
    <col min="6" max="6" width="10" customWidth="1"/>
    <col min="7" max="7" width="6.44140625" customWidth="1"/>
    <col min="8" max="8" width="7.33203125" customWidth="1"/>
    <col min="9" max="9" width="42" customWidth="1"/>
    <col min="10" max="10" width="21.44140625" customWidth="1"/>
  </cols>
  <sheetData>
    <row r="1" spans="1:10" ht="12.75" customHeight="1" x14ac:dyDescent="0.25">
      <c r="A1" s="282" t="s">
        <v>2721</v>
      </c>
      <c r="B1" s="279"/>
      <c r="C1" s="279"/>
      <c r="D1" s="279"/>
      <c r="E1" s="22"/>
      <c r="F1" s="22"/>
      <c r="G1" s="25"/>
      <c r="H1" s="25"/>
      <c r="I1" s="25"/>
      <c r="J1" s="25"/>
    </row>
    <row r="2" spans="1:10" ht="12" customHeight="1" x14ac:dyDescent="0.25">
      <c r="A2" s="284" t="s">
        <v>2722</v>
      </c>
      <c r="B2" s="279"/>
      <c r="C2" s="279"/>
      <c r="D2" s="279"/>
      <c r="E2" s="22"/>
      <c r="F2" s="22"/>
      <c r="G2" s="25"/>
      <c r="H2" s="25"/>
      <c r="I2" s="25"/>
      <c r="J2" s="25"/>
    </row>
    <row r="3" spans="1:10" ht="24.75" customHeight="1" x14ac:dyDescent="0.25">
      <c r="A3" s="25"/>
      <c r="B3" s="25"/>
      <c r="C3" s="25"/>
      <c r="D3" s="25"/>
      <c r="E3" s="60"/>
      <c r="F3" s="22"/>
      <c r="G3" s="25"/>
      <c r="H3" s="25"/>
      <c r="I3" s="25"/>
      <c r="J3" s="25"/>
    </row>
    <row r="4" spans="1:10" ht="60" customHeight="1" x14ac:dyDescent="0.25">
      <c r="A4" s="48" t="s">
        <v>2723</v>
      </c>
      <c r="B4" s="49" t="s">
        <v>2724</v>
      </c>
      <c r="C4" s="48" t="s">
        <v>2725</v>
      </c>
      <c r="D4" s="48" t="s">
        <v>2726</v>
      </c>
      <c r="E4" s="60"/>
      <c r="F4" s="22"/>
      <c r="G4" s="25"/>
      <c r="H4" s="25"/>
      <c r="I4" s="25"/>
      <c r="J4" s="25"/>
    </row>
    <row r="5" spans="1:10" ht="12" customHeight="1" x14ac:dyDescent="0.25">
      <c r="A5" s="32" t="s">
        <v>2727</v>
      </c>
      <c r="B5" s="42">
        <v>2008</v>
      </c>
      <c r="C5" s="92" t="s">
        <v>2728</v>
      </c>
      <c r="D5" s="34" t="s">
        <v>2729</v>
      </c>
      <c r="E5" s="22"/>
      <c r="F5" s="22"/>
      <c r="G5" s="25"/>
      <c r="H5" s="25"/>
      <c r="I5" s="25"/>
      <c r="J5" s="25"/>
    </row>
    <row r="6" spans="1:10" ht="48" customHeight="1" x14ac:dyDescent="0.25">
      <c r="A6" s="32" t="s">
        <v>2730</v>
      </c>
      <c r="B6" s="34">
        <v>2008</v>
      </c>
      <c r="C6" s="50" t="s">
        <v>2731</v>
      </c>
      <c r="D6" s="50">
        <v>1</v>
      </c>
      <c r="E6" s="22"/>
      <c r="F6" s="22"/>
      <c r="G6" s="25"/>
      <c r="H6" s="25"/>
      <c r="I6" s="25"/>
      <c r="J6" s="25"/>
    </row>
    <row r="7" spans="1:10" ht="12" customHeight="1" x14ac:dyDescent="0.25">
      <c r="A7" s="39" t="s">
        <v>2732</v>
      </c>
      <c r="B7" s="34">
        <v>2008</v>
      </c>
      <c r="C7" s="42" t="s">
        <v>2733</v>
      </c>
      <c r="D7" s="42">
        <v>1</v>
      </c>
      <c r="E7" s="22"/>
      <c r="F7" s="22"/>
      <c r="G7" s="25"/>
      <c r="H7" s="25"/>
      <c r="I7" s="25"/>
      <c r="J7" s="25"/>
    </row>
    <row r="8" spans="1:10" ht="36" customHeight="1" x14ac:dyDescent="0.25">
      <c r="A8" s="32" t="s">
        <v>2734</v>
      </c>
      <c r="B8" s="34">
        <v>2008</v>
      </c>
      <c r="C8" s="42" t="s">
        <v>2735</v>
      </c>
      <c r="D8" s="42">
        <v>-1</v>
      </c>
      <c r="E8" s="22"/>
      <c r="F8" s="22"/>
      <c r="G8" s="25"/>
      <c r="H8" s="25"/>
      <c r="I8" s="25"/>
      <c r="J8" s="25"/>
    </row>
    <row r="9" spans="1:10" ht="24" customHeight="1" x14ac:dyDescent="0.25">
      <c r="A9" s="39" t="s">
        <v>2736</v>
      </c>
      <c r="B9" s="34">
        <v>2008</v>
      </c>
      <c r="C9" s="42" t="s">
        <v>2737</v>
      </c>
      <c r="D9" s="42">
        <v>-1</v>
      </c>
      <c r="E9" s="22"/>
      <c r="F9" s="22"/>
      <c r="G9" s="25"/>
      <c r="H9" s="25"/>
      <c r="I9" s="25"/>
      <c r="J9" s="25"/>
    </row>
    <row r="10" spans="1:10" ht="24" customHeight="1" x14ac:dyDescent="0.25">
      <c r="A10" s="32" t="s">
        <v>2738</v>
      </c>
      <c r="B10" s="34">
        <v>2008</v>
      </c>
      <c r="C10" s="42" t="s">
        <v>2739</v>
      </c>
      <c r="D10" s="42">
        <v>1</v>
      </c>
      <c r="E10" s="22"/>
      <c r="F10" s="22"/>
      <c r="G10" s="25"/>
      <c r="H10" s="25"/>
      <c r="I10" s="25"/>
      <c r="J10" s="25"/>
    </row>
    <row r="11" spans="1:10" ht="12" customHeight="1" x14ac:dyDescent="0.25">
      <c r="A11" s="39" t="s">
        <v>2740</v>
      </c>
      <c r="B11" s="34">
        <v>2008</v>
      </c>
      <c r="C11" s="42" t="s">
        <v>2741</v>
      </c>
      <c r="D11" s="42">
        <v>-1</v>
      </c>
      <c r="E11" s="22"/>
      <c r="F11" s="22"/>
      <c r="G11" s="25"/>
      <c r="H11" s="25"/>
      <c r="I11" s="25"/>
      <c r="J11" s="25"/>
    </row>
    <row r="12" spans="1:10" ht="36" customHeight="1" x14ac:dyDescent="0.25">
      <c r="A12" s="32" t="s">
        <v>2742</v>
      </c>
      <c r="B12" s="42">
        <v>2008</v>
      </c>
      <c r="C12" s="92" t="s">
        <v>2743</v>
      </c>
      <c r="D12" s="34" t="s">
        <v>2744</v>
      </c>
      <c r="E12" s="22"/>
      <c r="F12" s="22"/>
      <c r="G12" s="25"/>
      <c r="H12" s="25"/>
      <c r="I12" s="25"/>
      <c r="J12" s="25"/>
    </row>
    <row r="13" spans="1:10" ht="84" customHeight="1" x14ac:dyDescent="0.25">
      <c r="A13" s="39" t="s">
        <v>2745</v>
      </c>
      <c r="B13" s="34">
        <v>2008</v>
      </c>
      <c r="C13" s="42" t="s">
        <v>2746</v>
      </c>
      <c r="D13" s="42">
        <v>0</v>
      </c>
      <c r="E13" s="22"/>
      <c r="F13" s="22"/>
      <c r="G13" s="25"/>
      <c r="H13" s="25"/>
      <c r="I13" s="25"/>
      <c r="J13" s="25"/>
    </row>
    <row r="14" spans="1:10" ht="24" customHeight="1" x14ac:dyDescent="0.25">
      <c r="A14" s="39" t="s">
        <v>2747</v>
      </c>
      <c r="B14" s="34">
        <v>2008</v>
      </c>
      <c r="C14" s="42" t="s">
        <v>2748</v>
      </c>
      <c r="D14" s="42">
        <v>1</v>
      </c>
      <c r="E14" s="22"/>
      <c r="F14" s="22"/>
      <c r="G14" s="25"/>
      <c r="H14" s="25"/>
      <c r="I14" s="25"/>
      <c r="J14" s="25"/>
    </row>
    <row r="15" spans="1:10" ht="36" customHeight="1" x14ac:dyDescent="0.25">
      <c r="A15" s="32" t="s">
        <v>2749</v>
      </c>
      <c r="B15" s="42">
        <v>2008</v>
      </c>
      <c r="C15" s="92" t="s">
        <v>2750</v>
      </c>
      <c r="D15" s="42">
        <v>1</v>
      </c>
      <c r="E15" s="22"/>
      <c r="F15" s="22"/>
      <c r="G15" s="25"/>
      <c r="H15" s="25"/>
      <c r="I15" s="25"/>
      <c r="J15" s="25"/>
    </row>
    <row r="16" spans="1:10" ht="24" customHeight="1" x14ac:dyDescent="0.25">
      <c r="A16" s="39" t="s">
        <v>2751</v>
      </c>
      <c r="B16" s="34">
        <v>2008</v>
      </c>
      <c r="C16" s="42" t="s">
        <v>2752</v>
      </c>
      <c r="D16" s="42">
        <v>-1</v>
      </c>
      <c r="E16" s="22"/>
      <c r="F16" s="22"/>
      <c r="G16" s="25"/>
      <c r="H16" s="25"/>
      <c r="I16" s="25"/>
      <c r="J16" s="25"/>
    </row>
    <row r="17" spans="1:10" ht="12" customHeight="1" x14ac:dyDescent="0.25">
      <c r="A17" s="39" t="s">
        <v>2753</v>
      </c>
      <c r="B17" s="34">
        <v>2008</v>
      </c>
      <c r="C17" s="42" t="s">
        <v>2754</v>
      </c>
      <c r="D17" s="42">
        <v>1</v>
      </c>
      <c r="E17" s="22"/>
      <c r="F17" s="22"/>
      <c r="G17" s="25"/>
      <c r="H17" s="25"/>
      <c r="I17" s="25"/>
      <c r="J17" s="25"/>
    </row>
    <row r="18" spans="1:10" ht="12" customHeight="1" x14ac:dyDescent="0.25">
      <c r="A18" s="32" t="s">
        <v>2755</v>
      </c>
      <c r="B18" s="42">
        <v>2008</v>
      </c>
      <c r="C18" s="92" t="s">
        <v>2756</v>
      </c>
      <c r="D18" s="42">
        <v>1</v>
      </c>
      <c r="E18" s="22"/>
      <c r="F18" s="22"/>
      <c r="G18" s="25"/>
      <c r="H18" s="25"/>
      <c r="I18" s="25"/>
      <c r="J18" s="25"/>
    </row>
    <row r="19" spans="1:10" ht="24" customHeight="1" x14ac:dyDescent="0.25">
      <c r="A19" s="32" t="s">
        <v>2757</v>
      </c>
      <c r="B19" s="42">
        <v>2008</v>
      </c>
      <c r="C19" s="92" t="s">
        <v>2758</v>
      </c>
      <c r="D19" s="42">
        <v>1</v>
      </c>
      <c r="E19" s="22"/>
      <c r="F19" s="22"/>
      <c r="G19" s="25"/>
      <c r="H19" s="25"/>
      <c r="I19" s="25"/>
      <c r="J19" s="25"/>
    </row>
    <row r="20" spans="1:10" ht="24" customHeight="1" x14ac:dyDescent="0.25">
      <c r="A20" s="32" t="s">
        <v>2759</v>
      </c>
      <c r="B20" s="42">
        <v>2008</v>
      </c>
      <c r="C20" s="92" t="s">
        <v>2760</v>
      </c>
      <c r="D20" s="34" t="s">
        <v>2761</v>
      </c>
      <c r="E20" s="22"/>
      <c r="F20" s="22"/>
      <c r="G20" s="25"/>
      <c r="H20" s="25"/>
      <c r="I20" s="25"/>
      <c r="J20" s="25"/>
    </row>
    <row r="21" spans="1:10" ht="36" customHeight="1" x14ac:dyDescent="0.25">
      <c r="A21" s="32" t="s">
        <v>2762</v>
      </c>
      <c r="B21" s="42">
        <v>2008</v>
      </c>
      <c r="C21" s="92" t="s">
        <v>2763</v>
      </c>
      <c r="D21" s="42">
        <v>1</v>
      </c>
      <c r="E21" s="22"/>
      <c r="F21" s="22"/>
      <c r="G21" s="25"/>
      <c r="H21" s="25"/>
      <c r="I21" s="25"/>
      <c r="J21" s="25"/>
    </row>
    <row r="22" spans="1:10" ht="12" customHeight="1" x14ac:dyDescent="0.25">
      <c r="A22" s="32" t="s">
        <v>2764</v>
      </c>
      <c r="B22" s="42">
        <v>2008</v>
      </c>
      <c r="C22" s="92" t="s">
        <v>2765</v>
      </c>
      <c r="D22" s="34" t="s">
        <v>2766</v>
      </c>
      <c r="E22" s="22"/>
      <c r="F22" s="22"/>
      <c r="G22" s="25"/>
      <c r="H22" s="25"/>
      <c r="I22" s="25"/>
      <c r="J22" s="25"/>
    </row>
    <row r="23" spans="1:10" ht="24" customHeight="1" x14ac:dyDescent="0.25">
      <c r="A23" s="39" t="s">
        <v>2767</v>
      </c>
      <c r="B23" s="34">
        <v>2008</v>
      </c>
      <c r="C23" s="42" t="s">
        <v>2768</v>
      </c>
      <c r="D23" s="42">
        <v>1</v>
      </c>
      <c r="E23" s="22"/>
      <c r="F23" s="22"/>
      <c r="G23" s="25"/>
      <c r="H23" s="25"/>
      <c r="I23" s="25"/>
      <c r="J23" s="25"/>
    </row>
    <row r="24" spans="1:10" ht="12" customHeight="1" x14ac:dyDescent="0.25">
      <c r="A24" s="39" t="s">
        <v>2769</v>
      </c>
      <c r="B24" s="34">
        <v>2008</v>
      </c>
      <c r="C24" s="42" t="s">
        <v>2770</v>
      </c>
      <c r="D24" s="42">
        <v>1</v>
      </c>
      <c r="E24" s="22"/>
      <c r="F24" s="22"/>
      <c r="G24" s="25"/>
      <c r="H24" s="25"/>
      <c r="I24" s="25"/>
      <c r="J24" s="25"/>
    </row>
    <row r="25" spans="1:10" ht="12" customHeight="1" x14ac:dyDescent="0.25">
      <c r="A25" s="32" t="s">
        <v>2771</v>
      </c>
      <c r="B25" s="34">
        <v>2008</v>
      </c>
      <c r="C25" s="42" t="s">
        <v>2772</v>
      </c>
      <c r="D25" s="34">
        <v>1</v>
      </c>
      <c r="E25" s="22"/>
      <c r="F25" s="22"/>
      <c r="G25" s="25"/>
      <c r="H25" s="25"/>
      <c r="I25" s="25"/>
      <c r="J25" s="25"/>
    </row>
    <row r="26" spans="1:10" ht="36" customHeight="1" x14ac:dyDescent="0.25">
      <c r="A26" s="32" t="s">
        <v>2773</v>
      </c>
      <c r="B26" s="42">
        <v>2008</v>
      </c>
      <c r="C26" s="92" t="s">
        <v>2774</v>
      </c>
      <c r="D26" s="34" t="s">
        <v>2775</v>
      </c>
      <c r="E26" s="22"/>
      <c r="F26" s="22"/>
      <c r="G26" s="25"/>
      <c r="H26" s="25"/>
      <c r="I26" s="25"/>
      <c r="J26" s="25"/>
    </row>
    <row r="27" spans="1:10" ht="12" customHeight="1" x14ac:dyDescent="0.25">
      <c r="A27" s="39" t="s">
        <v>2776</v>
      </c>
      <c r="B27" s="34">
        <v>2008</v>
      </c>
      <c r="C27" s="42"/>
      <c r="D27" s="42" t="s">
        <v>2777</v>
      </c>
      <c r="E27" s="22"/>
      <c r="F27" s="22"/>
      <c r="G27" s="25"/>
      <c r="H27" s="25"/>
      <c r="I27" s="25"/>
      <c r="J27" s="25"/>
    </row>
    <row r="28" spans="1:10" ht="48" customHeight="1" x14ac:dyDescent="0.25">
      <c r="A28" s="32" t="s">
        <v>2778</v>
      </c>
      <c r="B28" s="42">
        <v>2008</v>
      </c>
      <c r="C28" s="92" t="s">
        <v>2779</v>
      </c>
      <c r="D28" s="50">
        <v>-1</v>
      </c>
      <c r="E28" s="22"/>
      <c r="F28" s="22"/>
      <c r="G28" s="25"/>
      <c r="H28" s="25"/>
      <c r="I28" s="25"/>
      <c r="J28" s="25"/>
    </row>
    <row r="29" spans="1:10" ht="12" customHeight="1" x14ac:dyDescent="0.25">
      <c r="A29" s="32" t="s">
        <v>2780</v>
      </c>
      <c r="B29" s="42">
        <v>2008</v>
      </c>
      <c r="C29" s="42" t="s">
        <v>2781</v>
      </c>
      <c r="D29" s="42">
        <v>1</v>
      </c>
      <c r="E29" s="22"/>
      <c r="F29" s="22"/>
      <c r="G29" s="25"/>
      <c r="H29" s="25"/>
      <c r="I29" s="25"/>
      <c r="J29" s="25"/>
    </row>
    <row r="30" spans="1:10" ht="12" customHeight="1" x14ac:dyDescent="0.25">
      <c r="A30" s="39" t="s">
        <v>2782</v>
      </c>
      <c r="B30" s="34">
        <v>2008</v>
      </c>
      <c r="C30" s="42" t="s">
        <v>2783</v>
      </c>
      <c r="D30" s="42">
        <v>1</v>
      </c>
      <c r="E30" s="22"/>
      <c r="F30" s="22"/>
      <c r="G30" s="25"/>
      <c r="H30" s="25"/>
      <c r="I30" s="25"/>
      <c r="J30" s="25"/>
    </row>
    <row r="31" spans="1:10" ht="36" customHeight="1" x14ac:dyDescent="0.25">
      <c r="A31" s="32" t="s">
        <v>2784</v>
      </c>
      <c r="B31" s="42">
        <v>2006</v>
      </c>
      <c r="C31" s="92" t="s">
        <v>2785</v>
      </c>
      <c r="D31" s="42">
        <v>-1</v>
      </c>
      <c r="E31" s="22"/>
      <c r="F31" s="22"/>
      <c r="G31" s="25"/>
      <c r="H31" s="25"/>
      <c r="I31" s="25"/>
      <c r="J31" s="25"/>
    </row>
    <row r="32" spans="1:10" ht="12" customHeight="1" x14ac:dyDescent="0.25">
      <c r="A32" s="32" t="s">
        <v>2786</v>
      </c>
      <c r="B32" s="34">
        <v>2008</v>
      </c>
      <c r="C32" s="50" t="s">
        <v>2787</v>
      </c>
      <c r="D32" s="50">
        <v>0</v>
      </c>
      <c r="E32" s="22"/>
      <c r="F32" s="22"/>
      <c r="G32" s="25"/>
      <c r="H32" s="25"/>
      <c r="I32" s="25"/>
      <c r="J32" s="25"/>
    </row>
    <row r="33" spans="1:10" ht="12" customHeight="1" x14ac:dyDescent="0.25">
      <c r="A33" s="32" t="s">
        <v>2788</v>
      </c>
      <c r="B33" s="42">
        <v>2008</v>
      </c>
      <c r="C33" s="92" t="s">
        <v>2789</v>
      </c>
      <c r="D33" s="34" t="s">
        <v>683</v>
      </c>
      <c r="E33" s="22"/>
      <c r="F33" s="22"/>
      <c r="G33" s="25"/>
      <c r="H33" s="25"/>
      <c r="I33" s="25"/>
      <c r="J33" s="25"/>
    </row>
    <row r="34" spans="1:10" ht="24" customHeight="1" x14ac:dyDescent="0.25">
      <c r="A34" s="32" t="s">
        <v>2790</v>
      </c>
      <c r="B34" s="42">
        <v>2008</v>
      </c>
      <c r="C34" s="42" t="s">
        <v>2791</v>
      </c>
      <c r="D34" s="34" t="s">
        <v>2792</v>
      </c>
      <c r="E34" s="22"/>
      <c r="F34" s="22"/>
      <c r="G34" s="25"/>
      <c r="H34" s="25"/>
      <c r="I34" s="25"/>
      <c r="J34" s="25"/>
    </row>
  </sheetData>
  <mergeCells count="2">
    <mergeCell ref="A1:D1"/>
    <mergeCell ref="A2:D2"/>
  </mergeCells>
  <pageMargins left="0.7" right="0.7" top="0.78740157499999996" bottom="0.78740157499999996"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34"/>
  <sheetViews>
    <sheetView workbookViewId="0">
      <pane xSplit="1" ySplit="4" topLeftCell="B5" activePane="bottomRight" state="frozen"/>
      <selection pane="topRight" activeCell="B1" sqref="B1"/>
      <selection pane="bottomLeft" activeCell="A5" sqref="A5"/>
      <selection pane="bottomRight" activeCell="C21" sqref="C21"/>
    </sheetView>
  </sheetViews>
  <sheetFormatPr defaultColWidth="17.33203125" defaultRowHeight="15.75" customHeight="1" x14ac:dyDescent="0.25"/>
  <cols>
    <col min="1" max="1" width="8.88671875" customWidth="1"/>
    <col min="2" max="2" width="5.33203125" customWidth="1"/>
    <col min="3" max="3" width="89.6640625" customWidth="1"/>
    <col min="4" max="4" width="41.44140625" customWidth="1"/>
    <col min="5" max="5" width="19.44140625" customWidth="1"/>
    <col min="6" max="6" width="19.6640625" customWidth="1"/>
    <col min="7" max="7" width="10.109375" customWidth="1"/>
    <col min="8" max="8" width="10" customWidth="1"/>
    <col min="9" max="9" width="6.44140625" customWidth="1"/>
    <col min="10" max="10" width="7.33203125" customWidth="1"/>
    <col min="11" max="11" width="42" customWidth="1"/>
    <col min="12" max="12" width="21.44140625" customWidth="1"/>
  </cols>
  <sheetData>
    <row r="1" spans="1:12" ht="12.75" customHeight="1" x14ac:dyDescent="0.25">
      <c r="A1" s="282" t="s">
        <v>2793</v>
      </c>
      <c r="B1" s="279"/>
      <c r="C1" s="279"/>
      <c r="D1" s="279"/>
      <c r="E1" s="22"/>
      <c r="F1" s="22"/>
      <c r="G1" s="22"/>
      <c r="H1" s="22"/>
      <c r="I1" s="25"/>
      <c r="J1" s="25"/>
      <c r="K1" s="25"/>
      <c r="L1" s="25"/>
    </row>
    <row r="2" spans="1:12" ht="15" customHeight="1" x14ac:dyDescent="0.25">
      <c r="A2" s="14" t="s">
        <v>2794</v>
      </c>
      <c r="B2" s="23"/>
      <c r="C2" s="115"/>
      <c r="D2" s="23"/>
      <c r="E2" s="22"/>
      <c r="F2" s="22"/>
      <c r="G2" s="22"/>
      <c r="H2" s="22"/>
      <c r="I2" s="25"/>
      <c r="J2" s="25"/>
      <c r="K2" s="25"/>
      <c r="L2" s="25"/>
    </row>
    <row r="3" spans="1:12" ht="19.5" customHeight="1" x14ac:dyDescent="0.25">
      <c r="A3" s="25"/>
      <c r="B3" s="14"/>
      <c r="C3" s="14"/>
      <c r="D3" s="14"/>
      <c r="E3" s="14"/>
      <c r="F3" s="14"/>
      <c r="G3" s="22"/>
      <c r="H3" s="22"/>
      <c r="I3" s="25"/>
      <c r="J3" s="25"/>
      <c r="K3" s="25"/>
      <c r="L3" s="25"/>
    </row>
    <row r="4" spans="1:12" ht="53.25" customHeight="1" x14ac:dyDescent="0.25">
      <c r="A4" s="48" t="s">
        <v>2795</v>
      </c>
      <c r="B4" s="49" t="s">
        <v>2796</v>
      </c>
      <c r="C4" s="80" t="s">
        <v>2797</v>
      </c>
      <c r="D4" s="48" t="s">
        <v>2798</v>
      </c>
      <c r="E4" s="100"/>
      <c r="F4" s="288"/>
      <c r="G4" s="279"/>
      <c r="H4" s="279"/>
      <c r="I4" s="25"/>
      <c r="J4" s="25"/>
      <c r="K4" s="25"/>
      <c r="L4" s="25"/>
    </row>
    <row r="5" spans="1:12" ht="12" customHeight="1" x14ac:dyDescent="0.25">
      <c r="A5" s="32" t="s">
        <v>2799</v>
      </c>
      <c r="B5" s="34">
        <v>2008</v>
      </c>
      <c r="C5" s="118" t="s">
        <v>2800</v>
      </c>
      <c r="D5" s="51">
        <v>1</v>
      </c>
      <c r="E5" s="22"/>
      <c r="F5" s="22"/>
      <c r="G5" s="22"/>
      <c r="H5" s="22"/>
      <c r="I5" s="25"/>
      <c r="J5" s="25"/>
      <c r="K5" s="25"/>
      <c r="L5" s="25"/>
    </row>
    <row r="6" spans="1:12" ht="12" customHeight="1" x14ac:dyDescent="0.25">
      <c r="A6" s="32" t="s">
        <v>2801</v>
      </c>
      <c r="B6" s="34">
        <v>2008</v>
      </c>
      <c r="C6" s="118" t="s">
        <v>2802</v>
      </c>
      <c r="D6" s="42">
        <v>1</v>
      </c>
      <c r="E6" s="78"/>
      <c r="F6" s="22"/>
      <c r="G6" s="22"/>
      <c r="H6" s="22"/>
      <c r="I6" s="25"/>
      <c r="J6" s="25"/>
      <c r="K6" s="25"/>
      <c r="L6" s="25"/>
    </row>
    <row r="7" spans="1:12" ht="12" customHeight="1" x14ac:dyDescent="0.25">
      <c r="A7" s="39" t="s">
        <v>2803</v>
      </c>
      <c r="B7" s="34">
        <v>2008</v>
      </c>
      <c r="C7" s="92" t="s">
        <v>2804</v>
      </c>
      <c r="D7" s="42">
        <v>1</v>
      </c>
      <c r="E7" s="78"/>
      <c r="F7" s="22"/>
      <c r="G7" s="22"/>
      <c r="H7" s="22"/>
      <c r="I7" s="25"/>
      <c r="J7" s="25"/>
      <c r="K7" s="25"/>
      <c r="L7" s="25"/>
    </row>
    <row r="8" spans="1:12" ht="24" customHeight="1" x14ac:dyDescent="0.25">
      <c r="A8" s="39" t="s">
        <v>2805</v>
      </c>
      <c r="B8" s="34">
        <v>2008</v>
      </c>
      <c r="C8" s="92" t="s">
        <v>2806</v>
      </c>
      <c r="D8" s="42">
        <v>0</v>
      </c>
      <c r="E8" s="78"/>
      <c r="F8" s="22"/>
      <c r="G8" s="22"/>
      <c r="H8" s="22"/>
      <c r="I8" s="25"/>
      <c r="J8" s="25"/>
      <c r="K8" s="25"/>
      <c r="L8" s="25"/>
    </row>
    <row r="9" spans="1:12" ht="12" customHeight="1" x14ac:dyDescent="0.25">
      <c r="A9" s="39"/>
      <c r="B9" s="34">
        <v>2008</v>
      </c>
      <c r="C9" s="92" t="s">
        <v>2807</v>
      </c>
      <c r="D9" s="42">
        <v>0</v>
      </c>
      <c r="E9" s="78"/>
      <c r="F9" s="22"/>
      <c r="G9" s="22"/>
      <c r="H9" s="22"/>
      <c r="I9" s="25"/>
      <c r="J9" s="25"/>
      <c r="K9" s="25"/>
      <c r="L9" s="25"/>
    </row>
    <row r="10" spans="1:12" ht="24" customHeight="1" x14ac:dyDescent="0.25">
      <c r="A10" s="32" t="s">
        <v>2808</v>
      </c>
      <c r="B10" s="34">
        <v>2008</v>
      </c>
      <c r="C10" s="92" t="s">
        <v>2809</v>
      </c>
      <c r="D10" s="42">
        <v>1</v>
      </c>
      <c r="E10" s="78"/>
      <c r="F10" s="22"/>
      <c r="G10" s="22"/>
      <c r="H10" s="22"/>
      <c r="I10" s="25"/>
      <c r="J10" s="25"/>
      <c r="K10" s="25"/>
      <c r="L10" s="25"/>
    </row>
    <row r="11" spans="1:12" ht="12" customHeight="1" x14ac:dyDescent="0.25">
      <c r="A11" s="39" t="s">
        <v>2810</v>
      </c>
      <c r="B11" s="34">
        <v>2008</v>
      </c>
      <c r="C11" s="92" t="s">
        <v>2811</v>
      </c>
      <c r="D11" s="42">
        <v>1</v>
      </c>
      <c r="E11" s="78"/>
      <c r="F11" s="22"/>
      <c r="G11" s="22"/>
      <c r="H11" s="22"/>
      <c r="I11" s="25"/>
      <c r="J11" s="25"/>
      <c r="K11" s="25"/>
      <c r="L11" s="25"/>
    </row>
    <row r="12" spans="1:12" ht="24" customHeight="1" x14ac:dyDescent="0.25">
      <c r="A12" s="32" t="s">
        <v>2812</v>
      </c>
      <c r="B12" s="42">
        <v>2008</v>
      </c>
      <c r="C12" s="92" t="s">
        <v>2813</v>
      </c>
      <c r="D12" s="42">
        <v>1</v>
      </c>
      <c r="E12" s="78"/>
      <c r="F12" s="22"/>
      <c r="G12" s="22"/>
      <c r="H12" s="22"/>
      <c r="I12" s="25"/>
      <c r="J12" s="25"/>
      <c r="K12" s="25"/>
      <c r="L12" s="25"/>
    </row>
    <row r="13" spans="1:12" ht="12" customHeight="1" x14ac:dyDescent="0.25">
      <c r="A13" s="39" t="s">
        <v>2814</v>
      </c>
      <c r="B13" s="34">
        <v>2008</v>
      </c>
      <c r="C13" s="92" t="s">
        <v>2815</v>
      </c>
      <c r="D13" s="42">
        <v>1</v>
      </c>
      <c r="E13" s="78"/>
      <c r="F13" s="22"/>
      <c r="G13" s="22"/>
      <c r="H13" s="22"/>
      <c r="I13" s="25"/>
      <c r="J13" s="25"/>
      <c r="K13" s="25"/>
      <c r="L13" s="25"/>
    </row>
    <row r="14" spans="1:12" ht="12" customHeight="1" x14ac:dyDescent="0.25">
      <c r="A14" s="39" t="s">
        <v>2816</v>
      </c>
      <c r="B14" s="34">
        <v>2008</v>
      </c>
      <c r="C14" s="92" t="s">
        <v>2817</v>
      </c>
      <c r="D14" s="42">
        <v>1</v>
      </c>
      <c r="E14" s="78"/>
      <c r="F14" s="22"/>
      <c r="G14" s="22"/>
      <c r="H14" s="22"/>
      <c r="I14" s="25"/>
      <c r="J14" s="25"/>
      <c r="K14" s="25"/>
      <c r="L14" s="25"/>
    </row>
    <row r="15" spans="1:12" ht="12" customHeight="1" x14ac:dyDescent="0.25">
      <c r="A15" s="32" t="s">
        <v>2818</v>
      </c>
      <c r="B15" s="42">
        <v>2008</v>
      </c>
      <c r="C15" s="118" t="s">
        <v>2819</v>
      </c>
      <c r="D15" s="42">
        <v>1</v>
      </c>
      <c r="E15" s="78"/>
      <c r="F15" s="22"/>
      <c r="G15" s="22"/>
      <c r="H15" s="22"/>
      <c r="I15" s="25"/>
      <c r="J15" s="25"/>
      <c r="K15" s="25"/>
      <c r="L15" s="25"/>
    </row>
    <row r="16" spans="1:12" ht="12" customHeight="1" x14ac:dyDescent="0.25">
      <c r="A16" s="39" t="s">
        <v>2820</v>
      </c>
      <c r="B16" s="34">
        <v>2008</v>
      </c>
      <c r="C16" s="92" t="s">
        <v>2821</v>
      </c>
      <c r="D16" s="42">
        <v>-1</v>
      </c>
      <c r="E16" s="78"/>
      <c r="F16" s="22"/>
      <c r="G16" s="22"/>
      <c r="H16" s="22"/>
      <c r="I16" s="25"/>
      <c r="J16" s="25"/>
      <c r="K16" s="25"/>
      <c r="L16" s="25"/>
    </row>
    <row r="17" spans="1:12" ht="12" customHeight="1" x14ac:dyDescent="0.25">
      <c r="A17" s="39" t="s">
        <v>2822</v>
      </c>
      <c r="B17" s="34">
        <v>2008</v>
      </c>
      <c r="C17" s="92" t="s">
        <v>2823</v>
      </c>
      <c r="D17" s="42">
        <v>1</v>
      </c>
      <c r="E17" s="22"/>
      <c r="F17" s="22"/>
      <c r="G17" s="22"/>
      <c r="H17" s="22"/>
      <c r="I17" s="25"/>
      <c r="J17" s="25"/>
      <c r="K17" s="25"/>
      <c r="L17" s="25"/>
    </row>
    <row r="18" spans="1:12" ht="12" customHeight="1" x14ac:dyDescent="0.25">
      <c r="A18" s="32" t="s">
        <v>2824</v>
      </c>
      <c r="B18" s="42">
        <v>2008</v>
      </c>
      <c r="C18" s="118" t="s">
        <v>2825</v>
      </c>
      <c r="D18" s="42">
        <v>1</v>
      </c>
      <c r="E18" s="22"/>
      <c r="F18" s="22"/>
      <c r="G18" s="22"/>
      <c r="H18" s="22"/>
      <c r="I18" s="25"/>
      <c r="J18" s="25"/>
      <c r="K18" s="25"/>
      <c r="L18" s="25"/>
    </row>
    <row r="19" spans="1:12" ht="12" customHeight="1" x14ac:dyDescent="0.25">
      <c r="A19" s="32" t="s">
        <v>2826</v>
      </c>
      <c r="B19" s="42">
        <v>2008</v>
      </c>
      <c r="C19" s="92" t="s">
        <v>2827</v>
      </c>
      <c r="D19" s="42">
        <v>1</v>
      </c>
      <c r="E19" s="22"/>
      <c r="F19" s="22"/>
      <c r="G19" s="22"/>
      <c r="H19" s="22"/>
      <c r="I19" s="25"/>
      <c r="J19" s="25"/>
      <c r="K19" s="25"/>
      <c r="L19" s="25"/>
    </row>
    <row r="20" spans="1:12" ht="12" customHeight="1" x14ac:dyDescent="0.25">
      <c r="A20" s="32" t="s">
        <v>2828</v>
      </c>
      <c r="B20" s="42">
        <v>2008</v>
      </c>
      <c r="C20" s="92" t="s">
        <v>2829</v>
      </c>
      <c r="D20" s="42">
        <v>1</v>
      </c>
      <c r="E20" s="22"/>
      <c r="F20" s="22"/>
      <c r="G20" s="22"/>
      <c r="H20" s="22"/>
      <c r="I20" s="25"/>
      <c r="J20" s="25"/>
      <c r="K20" s="25"/>
      <c r="L20" s="25"/>
    </row>
    <row r="21" spans="1:12" ht="36" customHeight="1" x14ac:dyDescent="0.25">
      <c r="A21" s="32" t="s">
        <v>2830</v>
      </c>
      <c r="B21" s="42">
        <v>2008</v>
      </c>
      <c r="C21" s="92" t="s">
        <v>2831</v>
      </c>
      <c r="D21" s="42">
        <v>0</v>
      </c>
      <c r="E21" s="22"/>
      <c r="F21" s="22"/>
      <c r="G21" s="22"/>
      <c r="H21" s="22"/>
      <c r="I21" s="25"/>
      <c r="J21" s="25"/>
      <c r="K21" s="25"/>
      <c r="L21" s="25"/>
    </row>
    <row r="22" spans="1:12" ht="12" customHeight="1" x14ac:dyDescent="0.25">
      <c r="A22" s="32" t="s">
        <v>2832</v>
      </c>
      <c r="B22" s="42">
        <v>2008</v>
      </c>
      <c r="C22" s="92" t="s">
        <v>2833</v>
      </c>
      <c r="D22" s="50">
        <v>-1</v>
      </c>
      <c r="E22" s="22"/>
      <c r="F22" s="22"/>
      <c r="G22" s="22"/>
      <c r="H22" s="22"/>
      <c r="I22" s="25"/>
      <c r="J22" s="25"/>
      <c r="K22" s="25"/>
      <c r="L22" s="25"/>
    </row>
    <row r="23" spans="1:12" ht="12" customHeight="1" x14ac:dyDescent="0.25">
      <c r="A23" s="39" t="s">
        <v>2834</v>
      </c>
      <c r="B23" s="34">
        <v>2008</v>
      </c>
      <c r="C23" s="92" t="s">
        <v>2835</v>
      </c>
      <c r="D23" s="42">
        <v>1</v>
      </c>
      <c r="E23" s="22"/>
      <c r="F23" s="22"/>
      <c r="G23" s="22"/>
      <c r="H23" s="22"/>
      <c r="I23" s="25"/>
      <c r="J23" s="25"/>
      <c r="K23" s="25"/>
      <c r="L23" s="25"/>
    </row>
    <row r="24" spans="1:12" ht="12" customHeight="1" x14ac:dyDescent="0.25">
      <c r="A24" s="39" t="s">
        <v>2836</v>
      </c>
      <c r="B24" s="34">
        <v>2008</v>
      </c>
      <c r="C24" s="118" t="s">
        <v>2837</v>
      </c>
      <c r="D24" s="42">
        <v>1</v>
      </c>
      <c r="E24" s="22"/>
      <c r="F24" s="22"/>
      <c r="G24" s="22"/>
      <c r="H24" s="22"/>
      <c r="I24" s="25"/>
      <c r="J24" s="25"/>
      <c r="K24" s="25"/>
      <c r="L24" s="25"/>
    </row>
    <row r="25" spans="1:12" ht="12" customHeight="1" x14ac:dyDescent="0.25">
      <c r="A25" s="32" t="s">
        <v>2838</v>
      </c>
      <c r="B25" s="34">
        <v>2008</v>
      </c>
      <c r="C25" s="118" t="s">
        <v>2839</v>
      </c>
      <c r="D25" s="42">
        <v>1</v>
      </c>
      <c r="E25" s="22"/>
      <c r="F25" s="22"/>
      <c r="G25" s="22"/>
      <c r="H25" s="22"/>
      <c r="I25" s="25"/>
      <c r="J25" s="25"/>
      <c r="K25" s="25"/>
      <c r="L25" s="25"/>
    </row>
    <row r="26" spans="1:12" ht="12" customHeight="1" x14ac:dyDescent="0.25">
      <c r="A26" s="32" t="s">
        <v>2840</v>
      </c>
      <c r="B26" s="42">
        <v>2008</v>
      </c>
      <c r="C26" s="92" t="s">
        <v>2841</v>
      </c>
      <c r="D26" s="42">
        <v>1</v>
      </c>
      <c r="E26" s="22"/>
      <c r="F26" s="22"/>
      <c r="G26" s="22"/>
      <c r="H26" s="22"/>
      <c r="I26" s="25"/>
      <c r="J26" s="25"/>
      <c r="K26" s="25"/>
      <c r="L26" s="25"/>
    </row>
    <row r="27" spans="1:12" ht="12" customHeight="1" x14ac:dyDescent="0.25">
      <c r="A27" s="39" t="s">
        <v>2842</v>
      </c>
      <c r="B27" s="34">
        <v>2008</v>
      </c>
      <c r="C27" s="92" t="s">
        <v>2843</v>
      </c>
      <c r="D27" s="42">
        <v>1</v>
      </c>
      <c r="E27" s="22"/>
      <c r="F27" s="22"/>
      <c r="G27" s="22"/>
      <c r="H27" s="22"/>
      <c r="I27" s="25"/>
      <c r="J27" s="25"/>
      <c r="K27" s="25"/>
      <c r="L27" s="25"/>
    </row>
    <row r="28" spans="1:12" ht="24" customHeight="1" x14ac:dyDescent="0.25">
      <c r="A28" s="32" t="s">
        <v>2844</v>
      </c>
      <c r="B28" s="42">
        <v>2008</v>
      </c>
      <c r="C28" s="92" t="s">
        <v>2845</v>
      </c>
      <c r="D28" s="42">
        <v>0</v>
      </c>
      <c r="E28" s="22"/>
      <c r="F28" s="22"/>
      <c r="G28" s="22"/>
      <c r="H28" s="22"/>
      <c r="I28" s="25"/>
      <c r="J28" s="25"/>
      <c r="K28" s="25"/>
      <c r="L28" s="25"/>
    </row>
    <row r="29" spans="1:12" ht="12" customHeight="1" x14ac:dyDescent="0.25">
      <c r="A29" s="32" t="s">
        <v>2846</v>
      </c>
      <c r="B29" s="34">
        <v>2008</v>
      </c>
      <c r="C29" s="92" t="s">
        <v>2847</v>
      </c>
      <c r="D29" s="34">
        <v>-1</v>
      </c>
      <c r="E29" s="22"/>
      <c r="F29" s="22"/>
      <c r="G29" s="22"/>
      <c r="H29" s="22"/>
      <c r="I29" s="25"/>
      <c r="J29" s="25"/>
      <c r="K29" s="25"/>
      <c r="L29" s="25"/>
    </row>
    <row r="30" spans="1:12" ht="12" customHeight="1" x14ac:dyDescent="0.25">
      <c r="A30" s="39" t="s">
        <v>2848</v>
      </c>
      <c r="B30" s="34">
        <v>2008</v>
      </c>
      <c r="C30" s="92" t="s">
        <v>2849</v>
      </c>
      <c r="D30" s="42">
        <v>1</v>
      </c>
      <c r="E30" s="22"/>
      <c r="F30" s="22"/>
      <c r="G30" s="22"/>
      <c r="H30" s="22"/>
      <c r="I30" s="25"/>
      <c r="J30" s="25"/>
      <c r="K30" s="25"/>
      <c r="L30" s="25"/>
    </row>
    <row r="31" spans="1:12" ht="24" customHeight="1" x14ac:dyDescent="0.25">
      <c r="A31" s="32" t="s">
        <v>2850</v>
      </c>
      <c r="B31" s="42">
        <v>2006</v>
      </c>
      <c r="C31" s="92" t="s">
        <v>2851</v>
      </c>
      <c r="D31" s="42">
        <v>-1</v>
      </c>
      <c r="E31" s="22"/>
      <c r="F31" s="22"/>
      <c r="G31" s="22"/>
      <c r="H31" s="22"/>
      <c r="I31" s="25"/>
      <c r="J31" s="25"/>
      <c r="K31" s="25"/>
      <c r="L31" s="25"/>
    </row>
    <row r="32" spans="1:12" ht="24" customHeight="1" x14ac:dyDescent="0.25">
      <c r="A32" s="32" t="s">
        <v>2852</v>
      </c>
      <c r="B32" s="34">
        <v>2008</v>
      </c>
      <c r="C32" s="92" t="s">
        <v>2853</v>
      </c>
      <c r="D32" s="42">
        <v>1</v>
      </c>
      <c r="E32" s="22"/>
      <c r="F32" s="22"/>
      <c r="G32" s="22"/>
      <c r="H32" s="22"/>
      <c r="I32" s="25"/>
      <c r="J32" s="25"/>
      <c r="K32" s="25"/>
      <c r="L32" s="25"/>
    </row>
    <row r="33" spans="1:12" ht="12" customHeight="1" x14ac:dyDescent="0.25">
      <c r="A33" s="32" t="s">
        <v>2854</v>
      </c>
      <c r="B33" s="34">
        <v>2008</v>
      </c>
      <c r="C33" s="92" t="s">
        <v>2855</v>
      </c>
      <c r="D33" s="34">
        <v>0</v>
      </c>
      <c r="E33" s="22"/>
      <c r="F33" s="22"/>
      <c r="G33" s="22"/>
      <c r="H33" s="22"/>
      <c r="I33" s="25"/>
      <c r="J33" s="25"/>
      <c r="K33" s="25"/>
      <c r="L33" s="25"/>
    </row>
    <row r="34" spans="1:12" ht="12" customHeight="1" x14ac:dyDescent="0.25">
      <c r="A34" s="32" t="s">
        <v>2856</v>
      </c>
      <c r="B34" s="34">
        <v>2008</v>
      </c>
      <c r="C34" s="118" t="s">
        <v>2857</v>
      </c>
      <c r="D34" s="118">
        <v>1</v>
      </c>
      <c r="E34" s="22"/>
      <c r="F34" s="22"/>
      <c r="G34" s="22"/>
      <c r="H34" s="22"/>
      <c r="I34" s="25"/>
      <c r="J34" s="25"/>
      <c r="K34" s="25"/>
      <c r="L34" s="25"/>
    </row>
  </sheetData>
  <mergeCells count="2">
    <mergeCell ref="A1:D1"/>
    <mergeCell ref="F4:H4"/>
  </mergeCells>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34"/>
  <sheetViews>
    <sheetView workbookViewId="0">
      <pane xSplit="1" ySplit="4" topLeftCell="B5" activePane="bottomRight" state="frozen"/>
      <selection pane="topRight" activeCell="B1" sqref="B1"/>
      <selection pane="bottomLeft" activeCell="A5" sqref="A5"/>
      <selection pane="bottomRight" activeCell="C30" sqref="C30"/>
    </sheetView>
  </sheetViews>
  <sheetFormatPr defaultColWidth="17.33203125" defaultRowHeight="15.75" customHeight="1" x14ac:dyDescent="0.25"/>
  <cols>
    <col min="1" max="1" width="10.44140625" customWidth="1"/>
    <col min="2" max="2" width="5.33203125" customWidth="1"/>
    <col min="3" max="3" width="80.44140625" customWidth="1"/>
    <col min="4" max="4" width="28.6640625" customWidth="1"/>
    <col min="5" max="5" width="41.44140625" customWidth="1"/>
    <col min="6" max="6" width="19.6640625" customWidth="1"/>
    <col min="7" max="7" width="10.109375" customWidth="1"/>
    <col min="8" max="8" width="10" customWidth="1"/>
    <col min="9" max="9" width="6.44140625" customWidth="1"/>
    <col min="10" max="10" width="7.33203125" customWidth="1"/>
    <col min="11" max="11" width="42" customWidth="1"/>
    <col min="12" max="14" width="21.44140625" customWidth="1"/>
    <col min="15" max="15" width="8.88671875" customWidth="1"/>
  </cols>
  <sheetData>
    <row r="1" spans="1:15" ht="12.75" customHeight="1" x14ac:dyDescent="0.25">
      <c r="A1" s="282" t="s">
        <v>2858</v>
      </c>
      <c r="B1" s="279"/>
      <c r="C1" s="279"/>
      <c r="D1" s="279"/>
      <c r="E1" s="23"/>
      <c r="F1" s="22"/>
      <c r="G1" s="22"/>
      <c r="H1" s="22"/>
      <c r="I1" s="25"/>
      <c r="J1" s="25"/>
      <c r="K1" s="25"/>
      <c r="L1" s="25"/>
      <c r="M1" s="25"/>
      <c r="N1" s="25"/>
      <c r="O1" s="25"/>
    </row>
    <row r="2" spans="1:15" ht="12" customHeight="1" x14ac:dyDescent="0.25">
      <c r="A2" s="14" t="s">
        <v>2859</v>
      </c>
      <c r="B2" s="23"/>
      <c r="C2" s="46"/>
      <c r="D2" s="23"/>
      <c r="E2" s="23"/>
      <c r="F2" s="22"/>
      <c r="G2" s="22"/>
      <c r="H2" s="22"/>
      <c r="I2" s="25"/>
      <c r="J2" s="25"/>
      <c r="K2" s="25"/>
      <c r="L2" s="25"/>
      <c r="M2" s="25"/>
      <c r="N2" s="25"/>
      <c r="O2" s="25"/>
    </row>
    <row r="3" spans="1:15" ht="12" customHeight="1" x14ac:dyDescent="0.25">
      <c r="A3" s="78"/>
      <c r="B3" s="14"/>
      <c r="C3" s="14"/>
      <c r="D3" s="14"/>
      <c r="E3" s="14"/>
      <c r="F3" s="14"/>
      <c r="G3" s="22"/>
      <c r="H3" s="22"/>
      <c r="I3" s="25"/>
      <c r="J3" s="25"/>
      <c r="K3" s="25"/>
      <c r="L3" s="25"/>
      <c r="M3" s="25"/>
      <c r="N3" s="25"/>
      <c r="O3" s="25"/>
    </row>
    <row r="4" spans="1:15" ht="72.75" customHeight="1" x14ac:dyDescent="0.25">
      <c r="A4" s="133" t="s">
        <v>2860</v>
      </c>
      <c r="B4" s="134" t="s">
        <v>2861</v>
      </c>
      <c r="C4" s="133" t="s">
        <v>2862</v>
      </c>
      <c r="D4" s="133" t="s">
        <v>2863</v>
      </c>
      <c r="E4" s="133" t="s">
        <v>2864</v>
      </c>
      <c r="F4" s="22"/>
      <c r="G4" s="22"/>
      <c r="H4" s="22"/>
      <c r="I4" s="25"/>
      <c r="J4" s="25"/>
      <c r="K4" s="25"/>
      <c r="L4" s="25"/>
      <c r="M4" s="25"/>
      <c r="N4" s="25"/>
      <c r="O4" s="25"/>
    </row>
    <row r="5" spans="1:15" ht="12" customHeight="1" x14ac:dyDescent="0.25">
      <c r="A5" s="32" t="s">
        <v>2865</v>
      </c>
      <c r="B5" s="34">
        <v>2008</v>
      </c>
      <c r="C5" s="42" t="s">
        <v>2866</v>
      </c>
      <c r="D5" s="34" t="s">
        <v>2867</v>
      </c>
      <c r="E5" s="34">
        <v>-0.5</v>
      </c>
      <c r="F5" s="22"/>
      <c r="G5" s="22"/>
      <c r="H5" s="22"/>
      <c r="I5" s="25"/>
      <c r="J5" s="25"/>
      <c r="K5" s="25"/>
      <c r="L5" s="25"/>
      <c r="M5" s="25"/>
      <c r="N5" s="25"/>
      <c r="O5" s="25"/>
    </row>
    <row r="6" spans="1:15" ht="36" customHeight="1" x14ac:dyDescent="0.25">
      <c r="A6" s="32" t="s">
        <v>2868</v>
      </c>
      <c r="B6" s="43">
        <v>2008</v>
      </c>
      <c r="C6" s="35" t="s">
        <v>2869</v>
      </c>
      <c r="D6" s="35" t="s">
        <v>2870</v>
      </c>
      <c r="E6" s="35">
        <v>1</v>
      </c>
      <c r="F6" s="22"/>
      <c r="G6" s="22"/>
      <c r="H6" s="22"/>
      <c r="I6" s="25"/>
      <c r="J6" s="25"/>
      <c r="K6" s="25"/>
      <c r="L6" s="25"/>
      <c r="M6" s="25"/>
      <c r="N6" s="25"/>
      <c r="O6" s="25"/>
    </row>
    <row r="7" spans="1:15" ht="10.5" customHeight="1" x14ac:dyDescent="0.25">
      <c r="A7" s="39" t="s">
        <v>2871</v>
      </c>
      <c r="B7" s="43">
        <v>2008</v>
      </c>
      <c r="C7" s="35" t="s">
        <v>2872</v>
      </c>
      <c r="D7" s="35" t="s">
        <v>2873</v>
      </c>
      <c r="E7" s="35">
        <v>1</v>
      </c>
      <c r="F7" s="22"/>
      <c r="G7" s="22"/>
      <c r="H7" s="22"/>
      <c r="I7" s="25"/>
      <c r="J7" s="25"/>
      <c r="K7" s="25"/>
      <c r="L7" s="25"/>
      <c r="M7" s="25"/>
      <c r="N7" s="25"/>
      <c r="O7" s="25"/>
    </row>
    <row r="8" spans="1:15" ht="12" customHeight="1" x14ac:dyDescent="0.25">
      <c r="A8" s="32" t="s">
        <v>2874</v>
      </c>
      <c r="B8" s="43">
        <v>2008</v>
      </c>
      <c r="C8" s="35" t="s">
        <v>2875</v>
      </c>
      <c r="D8" s="35" t="s">
        <v>2876</v>
      </c>
      <c r="E8" s="135">
        <v>0</v>
      </c>
      <c r="F8" s="22"/>
      <c r="G8" s="22"/>
      <c r="H8" s="22"/>
      <c r="I8" s="25"/>
      <c r="J8" s="25"/>
      <c r="K8" s="25"/>
      <c r="L8" s="25"/>
      <c r="M8" s="25"/>
      <c r="N8" s="25"/>
      <c r="O8" s="25"/>
    </row>
    <row r="9" spans="1:15" ht="12" customHeight="1" x14ac:dyDescent="0.25">
      <c r="A9" s="39" t="s">
        <v>2877</v>
      </c>
      <c r="B9" s="43">
        <v>2008</v>
      </c>
      <c r="C9" s="35" t="s">
        <v>2878</v>
      </c>
      <c r="D9" s="35" t="s">
        <v>2879</v>
      </c>
      <c r="E9" s="35">
        <v>0</v>
      </c>
      <c r="F9" s="22"/>
      <c r="G9" s="22"/>
      <c r="H9" s="22"/>
      <c r="I9" s="25"/>
      <c r="J9" s="25"/>
      <c r="K9" s="25"/>
      <c r="L9" s="25"/>
      <c r="M9" s="25"/>
      <c r="N9" s="25"/>
      <c r="O9" s="25"/>
    </row>
    <row r="10" spans="1:15" ht="24" customHeight="1" x14ac:dyDescent="0.25">
      <c r="A10" s="32" t="s">
        <v>2880</v>
      </c>
      <c r="B10" s="43">
        <v>2008</v>
      </c>
      <c r="C10" s="35" t="s">
        <v>2881</v>
      </c>
      <c r="D10" s="35" t="s">
        <v>2882</v>
      </c>
      <c r="E10" s="35">
        <v>0</v>
      </c>
      <c r="F10" s="22"/>
      <c r="G10" s="22"/>
      <c r="H10" s="22"/>
      <c r="I10" s="25"/>
      <c r="J10" s="25"/>
      <c r="K10" s="25"/>
      <c r="L10" s="25"/>
      <c r="M10" s="25"/>
      <c r="N10" s="25"/>
      <c r="O10" s="25"/>
    </row>
    <row r="11" spans="1:15" ht="12" customHeight="1" x14ac:dyDescent="0.25">
      <c r="A11" s="39" t="s">
        <v>2883</v>
      </c>
      <c r="B11" s="43">
        <v>2008</v>
      </c>
      <c r="C11" s="35" t="s">
        <v>2884</v>
      </c>
      <c r="D11" s="35" t="s">
        <v>2885</v>
      </c>
      <c r="E11" s="35">
        <v>-1</v>
      </c>
      <c r="F11" s="22"/>
      <c r="G11" s="22"/>
      <c r="H11" s="22"/>
      <c r="I11" s="25"/>
      <c r="J11" s="25"/>
      <c r="K11" s="25"/>
      <c r="L11" s="25"/>
      <c r="M11" s="25"/>
      <c r="N11" s="25"/>
      <c r="O11" s="25"/>
    </row>
    <row r="12" spans="1:15" ht="60" customHeight="1" x14ac:dyDescent="0.25">
      <c r="A12" s="32" t="s">
        <v>2886</v>
      </c>
      <c r="B12" s="35">
        <v>2008</v>
      </c>
      <c r="C12" s="35" t="s">
        <v>2887</v>
      </c>
      <c r="D12" s="35" t="s">
        <v>2888</v>
      </c>
      <c r="E12" s="43">
        <v>-1</v>
      </c>
      <c r="F12" s="22"/>
      <c r="G12" s="22"/>
      <c r="H12" s="22"/>
      <c r="I12" s="25"/>
      <c r="J12" s="25"/>
      <c r="K12" s="25"/>
      <c r="L12" s="25"/>
      <c r="M12" s="25"/>
      <c r="N12" s="25"/>
      <c r="O12" s="25"/>
    </row>
    <row r="13" spans="1:15" ht="24" customHeight="1" x14ac:dyDescent="0.25">
      <c r="A13" s="39" t="s">
        <v>2889</v>
      </c>
      <c r="B13" s="43">
        <v>2008</v>
      </c>
      <c r="C13" s="35" t="s">
        <v>2890</v>
      </c>
      <c r="D13" s="35" t="s">
        <v>2891</v>
      </c>
      <c r="E13" s="35">
        <v>0</v>
      </c>
      <c r="F13" s="22"/>
      <c r="G13" s="22"/>
      <c r="H13" s="22"/>
      <c r="I13" s="25"/>
      <c r="J13" s="25"/>
      <c r="K13" s="25"/>
      <c r="L13" s="25"/>
      <c r="M13" s="25"/>
      <c r="N13" s="25"/>
      <c r="O13" s="25"/>
    </row>
    <row r="14" spans="1:15" ht="36" customHeight="1" x14ac:dyDescent="0.25">
      <c r="A14" s="39" t="s">
        <v>2892</v>
      </c>
      <c r="B14" s="43">
        <v>2008</v>
      </c>
      <c r="C14" s="35" t="s">
        <v>2893</v>
      </c>
      <c r="D14" s="35" t="s">
        <v>2894</v>
      </c>
      <c r="E14" s="35">
        <v>-1</v>
      </c>
      <c r="F14" s="22"/>
      <c r="G14" s="22"/>
      <c r="H14" s="22"/>
      <c r="I14" s="25"/>
      <c r="J14" s="25"/>
      <c r="K14" s="25"/>
      <c r="L14" s="25"/>
      <c r="M14" s="25"/>
      <c r="N14" s="25"/>
      <c r="O14" s="25"/>
    </row>
    <row r="15" spans="1:15" ht="48" customHeight="1" x14ac:dyDescent="0.25">
      <c r="A15" s="32" t="s">
        <v>2895</v>
      </c>
      <c r="B15" s="35">
        <v>2008</v>
      </c>
      <c r="C15" s="35" t="s">
        <v>2896</v>
      </c>
      <c r="D15" s="35" t="s">
        <v>2897</v>
      </c>
      <c r="E15" s="102">
        <v>-1</v>
      </c>
      <c r="F15" s="22"/>
      <c r="G15" s="22"/>
      <c r="H15" s="22"/>
      <c r="I15" s="25"/>
      <c r="J15" s="25"/>
      <c r="K15" s="25"/>
      <c r="L15" s="25"/>
      <c r="M15" s="25"/>
      <c r="N15" s="25"/>
      <c r="O15" s="25"/>
    </row>
    <row r="16" spans="1:15" ht="24" customHeight="1" x14ac:dyDescent="0.25">
      <c r="A16" s="39" t="s">
        <v>2898</v>
      </c>
      <c r="B16" s="43">
        <v>2008</v>
      </c>
      <c r="C16" s="35" t="s">
        <v>2899</v>
      </c>
      <c r="D16" s="35"/>
      <c r="E16" s="35">
        <v>0</v>
      </c>
      <c r="F16" s="22"/>
      <c r="G16" s="22"/>
      <c r="H16" s="22"/>
      <c r="I16" s="25"/>
      <c r="J16" s="25"/>
      <c r="K16" s="25"/>
      <c r="L16" s="25"/>
      <c r="M16" s="25"/>
      <c r="N16" s="25"/>
      <c r="O16" s="25"/>
    </row>
    <row r="17" spans="1:15" ht="24" customHeight="1" x14ac:dyDescent="0.25">
      <c r="A17" s="39" t="s">
        <v>2900</v>
      </c>
      <c r="B17" s="43">
        <v>2008</v>
      </c>
      <c r="C17" s="35" t="s">
        <v>2901</v>
      </c>
      <c r="D17" s="35" t="s">
        <v>2902</v>
      </c>
      <c r="E17" s="35">
        <v>-0.5</v>
      </c>
      <c r="F17" s="22"/>
      <c r="G17" s="22"/>
      <c r="H17" s="22"/>
      <c r="I17" s="25"/>
      <c r="J17" s="25"/>
      <c r="K17" s="25"/>
      <c r="L17" s="25"/>
      <c r="M17" s="25"/>
      <c r="N17" s="25"/>
      <c r="O17" s="25"/>
    </row>
    <row r="18" spans="1:15" ht="36" customHeight="1" x14ac:dyDescent="0.25">
      <c r="A18" s="32" t="s">
        <v>2903</v>
      </c>
      <c r="B18" s="35">
        <v>2008</v>
      </c>
      <c r="C18" s="35" t="s">
        <v>2904</v>
      </c>
      <c r="D18" s="35" t="s">
        <v>2905</v>
      </c>
      <c r="E18" s="43">
        <v>-1</v>
      </c>
      <c r="F18" s="22"/>
      <c r="G18" s="22"/>
      <c r="H18" s="22"/>
      <c r="I18" s="25"/>
      <c r="J18" s="25"/>
      <c r="K18" s="25"/>
      <c r="L18" s="25"/>
      <c r="M18" s="25"/>
      <c r="N18" s="25"/>
      <c r="O18" s="25"/>
    </row>
    <row r="19" spans="1:15" ht="24" customHeight="1" x14ac:dyDescent="0.25">
      <c r="A19" s="32" t="s">
        <v>2906</v>
      </c>
      <c r="B19" s="35">
        <v>2008</v>
      </c>
      <c r="C19" s="35" t="s">
        <v>2907</v>
      </c>
      <c r="D19" s="35"/>
      <c r="E19" s="43">
        <v>-1</v>
      </c>
      <c r="F19" s="22"/>
      <c r="G19" s="22"/>
      <c r="H19" s="22"/>
      <c r="I19" s="25"/>
      <c r="J19" s="25"/>
      <c r="K19" s="25"/>
      <c r="L19" s="25"/>
      <c r="M19" s="25"/>
      <c r="N19" s="25"/>
      <c r="O19" s="25"/>
    </row>
    <row r="20" spans="1:15" ht="36" customHeight="1" x14ac:dyDescent="0.25">
      <c r="A20" s="32" t="s">
        <v>2908</v>
      </c>
      <c r="B20" s="35">
        <v>2008</v>
      </c>
      <c r="C20" s="35" t="s">
        <v>2909</v>
      </c>
      <c r="D20" s="35" t="s">
        <v>2910</v>
      </c>
      <c r="E20" s="43">
        <v>-1</v>
      </c>
      <c r="F20" s="22"/>
      <c r="G20" s="22"/>
      <c r="H20" s="22"/>
      <c r="I20" s="25"/>
      <c r="J20" s="25"/>
      <c r="K20" s="25"/>
      <c r="L20" s="25"/>
      <c r="M20" s="25"/>
      <c r="N20" s="25"/>
      <c r="O20" s="25"/>
    </row>
    <row r="21" spans="1:15" ht="36" customHeight="1" x14ac:dyDescent="0.25">
      <c r="A21" s="32" t="s">
        <v>2911</v>
      </c>
      <c r="B21" s="35">
        <v>2008</v>
      </c>
      <c r="C21" s="35" t="s">
        <v>2912</v>
      </c>
      <c r="D21" s="35">
        <v>1</v>
      </c>
      <c r="E21" s="102">
        <v>0</v>
      </c>
      <c r="F21" s="22"/>
      <c r="G21" s="22"/>
      <c r="H21" s="22"/>
      <c r="I21" s="25"/>
      <c r="J21" s="25"/>
      <c r="K21" s="25"/>
      <c r="L21" s="25"/>
      <c r="M21" s="25"/>
      <c r="N21" s="25"/>
      <c r="O21" s="25"/>
    </row>
    <row r="22" spans="1:15" ht="12" customHeight="1" x14ac:dyDescent="0.25">
      <c r="A22" s="32" t="s">
        <v>2913</v>
      </c>
      <c r="B22" s="35">
        <v>2008</v>
      </c>
      <c r="C22" s="35" t="s">
        <v>2914</v>
      </c>
      <c r="D22" s="35"/>
      <c r="E22" s="43">
        <v>-1</v>
      </c>
      <c r="F22" s="22"/>
      <c r="G22" s="22"/>
      <c r="H22" s="22"/>
      <c r="I22" s="25"/>
      <c r="J22" s="25"/>
      <c r="K22" s="25"/>
      <c r="L22" s="25"/>
      <c r="M22" s="25"/>
      <c r="N22" s="25"/>
      <c r="O22" s="25"/>
    </row>
    <row r="23" spans="1:15" ht="12" customHeight="1" x14ac:dyDescent="0.25">
      <c r="A23" s="39" t="s">
        <v>2915</v>
      </c>
      <c r="B23" s="43">
        <v>2008</v>
      </c>
      <c r="C23" s="35" t="s">
        <v>2916</v>
      </c>
      <c r="D23" s="35" t="s">
        <v>2917</v>
      </c>
      <c r="E23" s="35">
        <v>-1</v>
      </c>
      <c r="F23" s="22"/>
      <c r="G23" s="22"/>
      <c r="H23" s="22"/>
      <c r="I23" s="25"/>
      <c r="J23" s="25"/>
      <c r="K23" s="25"/>
      <c r="L23" s="25"/>
      <c r="M23" s="25"/>
      <c r="N23" s="25"/>
      <c r="O23" s="25"/>
    </row>
    <row r="24" spans="1:15" ht="12" customHeight="1" x14ac:dyDescent="0.25">
      <c r="A24" s="39" t="s">
        <v>2918</v>
      </c>
      <c r="B24" s="43">
        <v>2008</v>
      </c>
      <c r="C24" s="35" t="s">
        <v>2919</v>
      </c>
      <c r="D24" s="35" t="s">
        <v>2920</v>
      </c>
      <c r="E24" s="35">
        <v>0</v>
      </c>
      <c r="F24" s="38"/>
      <c r="G24" s="22"/>
      <c r="H24" s="22"/>
      <c r="I24" s="25"/>
      <c r="J24" s="25"/>
      <c r="K24" s="25"/>
      <c r="L24" s="25"/>
      <c r="M24" s="25"/>
      <c r="N24" s="25"/>
      <c r="O24" s="25"/>
    </row>
    <row r="25" spans="1:15" ht="24" customHeight="1" x14ac:dyDescent="0.25">
      <c r="A25" s="32" t="s">
        <v>2921</v>
      </c>
      <c r="B25" s="43">
        <v>2008</v>
      </c>
      <c r="C25" s="35" t="s">
        <v>2922</v>
      </c>
      <c r="D25" s="43" t="s">
        <v>2923</v>
      </c>
      <c r="E25" s="43">
        <v>-0.5</v>
      </c>
      <c r="F25" s="22"/>
      <c r="G25" s="22"/>
      <c r="H25" s="22"/>
      <c r="I25" s="25"/>
      <c r="J25" s="25"/>
      <c r="K25" s="25"/>
      <c r="L25" s="25"/>
      <c r="M25" s="25"/>
      <c r="N25" s="25"/>
      <c r="O25" s="25"/>
    </row>
    <row r="26" spans="1:15" ht="12" customHeight="1" x14ac:dyDescent="0.25">
      <c r="A26" s="32" t="s">
        <v>2924</v>
      </c>
      <c r="B26" s="35">
        <v>2008</v>
      </c>
      <c r="C26" s="35" t="s">
        <v>2925</v>
      </c>
      <c r="D26" s="35"/>
      <c r="E26" s="43">
        <v>-1</v>
      </c>
      <c r="F26" s="22"/>
      <c r="G26" s="22"/>
      <c r="H26" s="22"/>
      <c r="I26" s="25"/>
      <c r="J26" s="25"/>
      <c r="K26" s="25"/>
      <c r="L26" s="25"/>
      <c r="M26" s="25"/>
      <c r="N26" s="25"/>
      <c r="O26" s="25"/>
    </row>
    <row r="27" spans="1:15" ht="12" customHeight="1" x14ac:dyDescent="0.25">
      <c r="A27" s="39" t="s">
        <v>2926</v>
      </c>
      <c r="B27" s="43">
        <v>2008</v>
      </c>
      <c r="C27" s="35" t="s">
        <v>2927</v>
      </c>
      <c r="D27" s="35"/>
      <c r="E27" s="35">
        <v>-1</v>
      </c>
      <c r="F27" s="22"/>
      <c r="G27" s="22"/>
      <c r="H27" s="22"/>
      <c r="I27" s="25"/>
      <c r="J27" s="25"/>
      <c r="K27" s="25"/>
      <c r="L27" s="25"/>
      <c r="M27" s="25"/>
      <c r="N27" s="25"/>
      <c r="O27" s="25"/>
    </row>
    <row r="28" spans="1:15" ht="24" customHeight="1" x14ac:dyDescent="0.25">
      <c r="A28" s="32" t="s">
        <v>2928</v>
      </c>
      <c r="B28" s="35">
        <v>2008</v>
      </c>
      <c r="C28" s="35" t="s">
        <v>2929</v>
      </c>
      <c r="D28" s="35" t="s">
        <v>2930</v>
      </c>
      <c r="E28" s="43">
        <v>-1</v>
      </c>
      <c r="F28" s="22"/>
      <c r="G28" s="22"/>
      <c r="H28" s="22"/>
      <c r="I28" s="25"/>
      <c r="J28" s="25"/>
      <c r="K28" s="25"/>
      <c r="L28" s="25"/>
      <c r="M28" s="25"/>
      <c r="N28" s="25"/>
      <c r="O28" s="25"/>
    </row>
    <row r="29" spans="1:15" ht="12" customHeight="1" x14ac:dyDescent="0.25">
      <c r="A29" s="32" t="s">
        <v>2931</v>
      </c>
      <c r="B29" s="34">
        <v>2008</v>
      </c>
      <c r="C29" s="42" t="s">
        <v>2932</v>
      </c>
      <c r="D29" s="35" t="s">
        <v>2933</v>
      </c>
      <c r="E29" s="34">
        <v>1</v>
      </c>
      <c r="F29" s="22"/>
      <c r="G29" s="22"/>
      <c r="H29" s="22"/>
      <c r="I29" s="25"/>
      <c r="J29" s="25"/>
      <c r="K29" s="25"/>
      <c r="L29" s="25"/>
      <c r="M29" s="25"/>
      <c r="N29" s="25"/>
      <c r="O29" s="25"/>
    </row>
    <row r="30" spans="1:15" ht="24" customHeight="1" x14ac:dyDescent="0.25">
      <c r="A30" s="39" t="s">
        <v>2934</v>
      </c>
      <c r="B30" s="43">
        <v>2008</v>
      </c>
      <c r="C30" s="35" t="s">
        <v>2935</v>
      </c>
      <c r="D30" s="35"/>
      <c r="E30" s="35">
        <v>1</v>
      </c>
      <c r="F30" s="22"/>
      <c r="G30" s="22"/>
      <c r="H30" s="22"/>
      <c r="I30" s="25"/>
      <c r="J30" s="25"/>
      <c r="K30" s="25"/>
      <c r="L30" s="25"/>
      <c r="M30" s="25"/>
      <c r="N30" s="25"/>
      <c r="O30" s="25"/>
    </row>
    <row r="31" spans="1:15" ht="12" customHeight="1" x14ac:dyDescent="0.25">
      <c r="A31" s="32" t="s">
        <v>2936</v>
      </c>
      <c r="B31" s="35">
        <v>2008</v>
      </c>
      <c r="C31" s="35" t="s">
        <v>2937</v>
      </c>
      <c r="D31" s="35"/>
      <c r="E31" s="43">
        <v>-1</v>
      </c>
      <c r="F31" s="38"/>
      <c r="G31" s="22"/>
      <c r="H31" s="22"/>
      <c r="I31" s="25"/>
      <c r="J31" s="25"/>
      <c r="K31" s="25"/>
      <c r="L31" s="25"/>
      <c r="M31" s="25"/>
      <c r="N31" s="25"/>
      <c r="O31" s="25"/>
    </row>
    <row r="32" spans="1:15" ht="84" customHeight="1" x14ac:dyDescent="0.25">
      <c r="A32" s="32" t="s">
        <v>2938</v>
      </c>
      <c r="B32" s="43">
        <v>2008</v>
      </c>
      <c r="C32" s="35" t="s">
        <v>2939</v>
      </c>
      <c r="D32" s="35" t="s">
        <v>2940</v>
      </c>
      <c r="E32" s="35">
        <v>1</v>
      </c>
      <c r="F32" s="22"/>
      <c r="G32" s="22"/>
      <c r="H32" s="22"/>
      <c r="I32" s="25"/>
      <c r="J32" s="25"/>
      <c r="K32" s="25"/>
      <c r="L32" s="25"/>
      <c r="M32" s="25"/>
      <c r="N32" s="25"/>
      <c r="O32" s="25"/>
    </row>
    <row r="33" spans="1:15" ht="12" customHeight="1" x14ac:dyDescent="0.25">
      <c r="A33" s="32" t="s">
        <v>2941</v>
      </c>
      <c r="B33" s="34">
        <v>2008</v>
      </c>
      <c r="C33" s="35" t="s">
        <v>2942</v>
      </c>
      <c r="D33" s="34"/>
      <c r="E33" s="34">
        <v>-1</v>
      </c>
      <c r="F33" s="22"/>
      <c r="G33" s="22"/>
      <c r="H33" s="22"/>
      <c r="I33" s="25"/>
      <c r="J33" s="25"/>
      <c r="K33" s="25"/>
      <c r="L33" s="25"/>
      <c r="M33" s="25"/>
      <c r="N33" s="25"/>
      <c r="O33" s="25"/>
    </row>
    <row r="34" spans="1:15" ht="12" customHeight="1" x14ac:dyDescent="0.25">
      <c r="A34" s="32" t="s">
        <v>2943</v>
      </c>
      <c r="B34" s="34">
        <v>2008</v>
      </c>
      <c r="C34" s="42" t="s">
        <v>2944</v>
      </c>
      <c r="D34" s="42"/>
      <c r="E34" s="42" t="s">
        <v>2945</v>
      </c>
      <c r="F34" s="22"/>
      <c r="G34" s="22"/>
      <c r="H34" s="22"/>
      <c r="I34" s="25"/>
      <c r="J34" s="25"/>
      <c r="K34" s="25"/>
      <c r="L34" s="25"/>
      <c r="M34" s="25"/>
      <c r="N34" s="25"/>
      <c r="O34" s="25"/>
    </row>
  </sheetData>
  <mergeCells count="1">
    <mergeCell ref="A1:D1"/>
  </mergeCells>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4"/>
  <sheetViews>
    <sheetView workbookViewId="0">
      <pane xSplit="1" ySplit="4" topLeftCell="B5" activePane="bottomRight" state="frozen"/>
      <selection pane="topRight" activeCell="B1" sqref="B1"/>
      <selection pane="bottomLeft" activeCell="A5" sqref="A5"/>
      <selection pane="bottomRight" activeCell="C28" sqref="C28"/>
    </sheetView>
  </sheetViews>
  <sheetFormatPr defaultColWidth="17.33203125" defaultRowHeight="15.75" customHeight="1" x14ac:dyDescent="0.25"/>
  <cols>
    <col min="1" max="1" width="9.6640625" customWidth="1"/>
    <col min="2" max="2" width="6.6640625" customWidth="1"/>
    <col min="3" max="3" width="32.44140625" customWidth="1"/>
    <col min="4" max="4" width="26.88671875" customWidth="1"/>
    <col min="5" max="5" width="53.88671875" customWidth="1"/>
    <col min="6" max="6" width="43.109375" customWidth="1"/>
    <col min="7" max="7" width="12" customWidth="1"/>
    <col min="8" max="8" width="20" customWidth="1"/>
    <col min="9" max="9" width="8.88671875" customWidth="1"/>
    <col min="10" max="10" width="26.6640625" customWidth="1"/>
    <col min="11" max="11" width="8.88671875" customWidth="1"/>
  </cols>
  <sheetData>
    <row r="1" spans="1:11" ht="12.75" customHeight="1" x14ac:dyDescent="0.25">
      <c r="A1" s="282" t="s">
        <v>2946</v>
      </c>
      <c r="B1" s="279"/>
      <c r="C1" s="279"/>
      <c r="D1" s="279"/>
      <c r="E1" s="23"/>
      <c r="F1" s="136"/>
      <c r="G1" s="136"/>
      <c r="H1" s="136"/>
      <c r="I1" s="136"/>
      <c r="J1" s="25"/>
      <c r="K1" s="25"/>
    </row>
    <row r="2" spans="1:11" ht="12" customHeight="1" x14ac:dyDescent="0.25">
      <c r="A2" s="289" t="s">
        <v>2947</v>
      </c>
      <c r="B2" s="279"/>
      <c r="C2" s="279"/>
      <c r="D2" s="279"/>
      <c r="E2" s="279"/>
      <c r="F2" s="279"/>
      <c r="G2" s="136"/>
      <c r="H2" s="136"/>
      <c r="I2" s="136"/>
      <c r="J2" s="25"/>
      <c r="K2" s="25"/>
    </row>
    <row r="3" spans="1:11" ht="12" customHeight="1" x14ac:dyDescent="0.25">
      <c r="A3" s="25"/>
      <c r="B3" s="25"/>
      <c r="C3" s="25"/>
      <c r="D3" s="25"/>
      <c r="E3" s="25"/>
      <c r="F3" s="25"/>
      <c r="G3" s="136"/>
      <c r="H3" s="136"/>
      <c r="I3" s="136"/>
      <c r="J3" s="25"/>
      <c r="K3" s="25"/>
    </row>
    <row r="4" spans="1:11" ht="60" customHeight="1" x14ac:dyDescent="0.25">
      <c r="A4" s="48" t="s">
        <v>2948</v>
      </c>
      <c r="B4" s="48" t="s">
        <v>2949</v>
      </c>
      <c r="C4" s="48" t="s">
        <v>2950</v>
      </c>
      <c r="D4" s="48" t="s">
        <v>2951</v>
      </c>
      <c r="E4" s="48" t="s">
        <v>2952</v>
      </c>
      <c r="F4" s="136"/>
      <c r="G4" s="136"/>
      <c r="H4" s="136"/>
      <c r="I4" s="136"/>
      <c r="J4" s="25"/>
      <c r="K4" s="25"/>
    </row>
    <row r="5" spans="1:11" ht="12" customHeight="1" x14ac:dyDescent="0.25">
      <c r="A5" s="32" t="s">
        <v>2953</v>
      </c>
      <c r="B5" s="35">
        <v>2008</v>
      </c>
      <c r="C5" s="35" t="s">
        <v>2954</v>
      </c>
      <c r="D5" s="42" t="s">
        <v>2955</v>
      </c>
      <c r="E5" s="35">
        <v>1</v>
      </c>
      <c r="F5" s="136"/>
      <c r="G5" s="136"/>
      <c r="H5" s="136"/>
      <c r="I5" s="136"/>
      <c r="J5" s="25"/>
      <c r="K5" s="25"/>
    </row>
    <row r="6" spans="1:11" ht="24" customHeight="1" x14ac:dyDescent="0.25">
      <c r="A6" s="32" t="s">
        <v>2956</v>
      </c>
      <c r="B6" s="34">
        <v>2008</v>
      </c>
      <c r="C6" s="42" t="s">
        <v>2957</v>
      </c>
      <c r="D6" s="42" t="s">
        <v>2958</v>
      </c>
      <c r="E6" s="42">
        <v>0</v>
      </c>
      <c r="F6" s="136"/>
      <c r="G6" s="136"/>
      <c r="H6" s="136"/>
      <c r="I6" s="136"/>
      <c r="J6" s="25"/>
      <c r="K6" s="25"/>
    </row>
    <row r="7" spans="1:11" ht="12" customHeight="1" x14ac:dyDescent="0.25">
      <c r="A7" s="39" t="s">
        <v>2959</v>
      </c>
      <c r="B7" s="42">
        <v>2008</v>
      </c>
      <c r="C7" s="63" t="s">
        <v>2960</v>
      </c>
      <c r="D7" s="42" t="s">
        <v>2961</v>
      </c>
      <c r="E7" s="42">
        <v>-1</v>
      </c>
      <c r="F7" s="136"/>
      <c r="G7" s="136"/>
      <c r="H7" s="136"/>
      <c r="I7" s="136"/>
      <c r="J7" s="25"/>
      <c r="K7" s="25"/>
    </row>
    <row r="8" spans="1:11" ht="36" customHeight="1" x14ac:dyDescent="0.25">
      <c r="A8" s="32" t="s">
        <v>2962</v>
      </c>
      <c r="B8" s="42">
        <v>2008</v>
      </c>
      <c r="C8" s="42" t="s">
        <v>2963</v>
      </c>
      <c r="D8" s="42" t="s">
        <v>2964</v>
      </c>
      <c r="E8" s="42">
        <v>0</v>
      </c>
      <c r="F8" s="22"/>
      <c r="G8" s="136"/>
      <c r="H8" s="136"/>
      <c r="I8" s="136"/>
      <c r="J8" s="25"/>
      <c r="K8" s="25"/>
    </row>
    <row r="9" spans="1:11" ht="36" customHeight="1" x14ac:dyDescent="0.25">
      <c r="A9" s="39" t="s">
        <v>2965</v>
      </c>
      <c r="B9" s="42">
        <v>2008</v>
      </c>
      <c r="C9" s="42" t="s">
        <v>2966</v>
      </c>
      <c r="D9" s="42" t="s">
        <v>2967</v>
      </c>
      <c r="E9" s="42">
        <v>0</v>
      </c>
      <c r="F9" s="136"/>
      <c r="G9" s="136"/>
      <c r="H9" s="136"/>
      <c r="I9" s="136"/>
      <c r="J9" s="25"/>
      <c r="K9" s="25"/>
    </row>
    <row r="10" spans="1:11" ht="36" customHeight="1" x14ac:dyDescent="0.25">
      <c r="A10" s="32" t="s">
        <v>2968</v>
      </c>
      <c r="B10" s="34">
        <v>2008</v>
      </c>
      <c r="C10" s="42" t="s">
        <v>2969</v>
      </c>
      <c r="D10" s="42" t="s">
        <v>2970</v>
      </c>
      <c r="E10" s="42">
        <v>0.5</v>
      </c>
      <c r="F10" s="136"/>
      <c r="G10" s="136"/>
      <c r="H10" s="136"/>
      <c r="I10" s="136"/>
      <c r="J10" s="25"/>
      <c r="K10" s="25"/>
    </row>
    <row r="11" spans="1:11" ht="72" customHeight="1" x14ac:dyDescent="0.25">
      <c r="A11" s="39" t="s">
        <v>2971</v>
      </c>
      <c r="B11" s="42">
        <v>2008</v>
      </c>
      <c r="C11" s="42" t="s">
        <v>2972</v>
      </c>
      <c r="D11" s="42" t="s">
        <v>2973</v>
      </c>
      <c r="E11" s="63">
        <v>-1</v>
      </c>
      <c r="F11" s="136"/>
      <c r="G11" s="136"/>
      <c r="H11" s="136"/>
      <c r="I11" s="136"/>
      <c r="J11" s="25"/>
      <c r="K11" s="25"/>
    </row>
    <row r="12" spans="1:11" ht="12" customHeight="1" x14ac:dyDescent="0.25">
      <c r="A12" s="32" t="s">
        <v>2974</v>
      </c>
      <c r="B12" s="35">
        <v>2008</v>
      </c>
      <c r="C12" s="35" t="s">
        <v>2975</v>
      </c>
      <c r="D12" s="43" t="s">
        <v>2976</v>
      </c>
      <c r="E12" s="35">
        <v>0</v>
      </c>
      <c r="F12" s="136"/>
      <c r="G12" s="136"/>
      <c r="H12" s="136"/>
      <c r="I12" s="136"/>
      <c r="J12" s="25"/>
      <c r="K12" s="25"/>
    </row>
    <row r="13" spans="1:11" ht="12" customHeight="1" x14ac:dyDescent="0.25">
      <c r="A13" s="39" t="s">
        <v>2977</v>
      </c>
      <c r="B13" s="42">
        <v>2008</v>
      </c>
      <c r="C13" s="42" t="s">
        <v>2978</v>
      </c>
      <c r="D13" s="42" t="s">
        <v>2979</v>
      </c>
      <c r="E13" s="42">
        <v>-1</v>
      </c>
      <c r="F13" s="136"/>
      <c r="G13" s="136"/>
      <c r="H13" s="136"/>
      <c r="I13" s="136"/>
      <c r="J13" s="25"/>
      <c r="K13" s="25"/>
    </row>
    <row r="14" spans="1:11" ht="12" customHeight="1" x14ac:dyDescent="0.25">
      <c r="A14" s="39" t="s">
        <v>2980</v>
      </c>
      <c r="B14" s="42">
        <v>2008</v>
      </c>
      <c r="C14" s="42" t="s">
        <v>2981</v>
      </c>
      <c r="D14" s="42" t="s">
        <v>2982</v>
      </c>
      <c r="E14" s="42">
        <v>-1</v>
      </c>
      <c r="F14" s="136"/>
      <c r="G14" s="136"/>
      <c r="H14" s="136"/>
      <c r="I14" s="136"/>
      <c r="J14" s="25"/>
      <c r="K14" s="25"/>
    </row>
    <row r="15" spans="1:11" ht="12" customHeight="1" x14ac:dyDescent="0.25">
      <c r="A15" s="32" t="s">
        <v>2983</v>
      </c>
      <c r="B15" s="35">
        <v>2008</v>
      </c>
      <c r="C15" s="35" t="s">
        <v>2984</v>
      </c>
      <c r="D15" s="43" t="s">
        <v>2985</v>
      </c>
      <c r="E15" s="35">
        <v>1</v>
      </c>
      <c r="F15" s="136"/>
      <c r="G15" s="136"/>
      <c r="H15" s="136"/>
      <c r="I15" s="136"/>
      <c r="J15" s="25"/>
      <c r="K15" s="25"/>
    </row>
    <row r="16" spans="1:11" ht="24" customHeight="1" x14ac:dyDescent="0.25">
      <c r="A16" s="39" t="s">
        <v>2986</v>
      </c>
      <c r="B16" s="42">
        <v>2008</v>
      </c>
      <c r="C16" s="42" t="s">
        <v>2987</v>
      </c>
      <c r="D16" s="42" t="s">
        <v>2988</v>
      </c>
      <c r="E16" s="42">
        <v>-1</v>
      </c>
      <c r="F16" s="136"/>
      <c r="G16" s="136"/>
      <c r="H16" s="136"/>
      <c r="I16" s="136"/>
      <c r="J16" s="25"/>
      <c r="K16" s="25"/>
    </row>
    <row r="17" spans="1:11" ht="12" customHeight="1" x14ac:dyDescent="0.25">
      <c r="A17" s="39" t="s">
        <v>2989</v>
      </c>
      <c r="B17" s="42">
        <v>2008</v>
      </c>
      <c r="C17" s="42" t="s">
        <v>2990</v>
      </c>
      <c r="D17" s="42" t="s">
        <v>2991</v>
      </c>
      <c r="E17" s="42">
        <v>-1</v>
      </c>
      <c r="F17" s="136"/>
      <c r="G17" s="136"/>
      <c r="H17" s="136"/>
      <c r="I17" s="136"/>
      <c r="J17" s="25"/>
      <c r="K17" s="25"/>
    </row>
    <row r="18" spans="1:11" ht="12" customHeight="1" x14ac:dyDescent="0.25">
      <c r="A18" s="32" t="s">
        <v>2992</v>
      </c>
      <c r="B18" s="35">
        <v>2008</v>
      </c>
      <c r="C18" s="35" t="s">
        <v>2993</v>
      </c>
      <c r="D18" s="43" t="s">
        <v>2994</v>
      </c>
      <c r="E18" s="35">
        <v>1</v>
      </c>
      <c r="F18" s="136"/>
      <c r="G18" s="136"/>
      <c r="H18" s="136"/>
      <c r="I18" s="136"/>
      <c r="J18" s="25"/>
      <c r="K18" s="25"/>
    </row>
    <row r="19" spans="1:11" ht="132" customHeight="1" x14ac:dyDescent="0.25">
      <c r="A19" s="32" t="s">
        <v>2995</v>
      </c>
      <c r="B19" s="35">
        <v>2008</v>
      </c>
      <c r="C19" s="35" t="s">
        <v>2996</v>
      </c>
      <c r="D19" s="35" t="s">
        <v>2997</v>
      </c>
      <c r="E19" s="113" t="s">
        <v>2998</v>
      </c>
      <c r="F19" s="137"/>
      <c r="G19" s="136"/>
      <c r="H19" s="136"/>
      <c r="I19" s="136"/>
      <c r="J19" s="25"/>
      <c r="K19" s="25"/>
    </row>
    <row r="20" spans="1:11" ht="12" customHeight="1" x14ac:dyDescent="0.25">
      <c r="A20" s="32" t="s">
        <v>2999</v>
      </c>
      <c r="B20" s="35">
        <v>2008</v>
      </c>
      <c r="C20" s="35" t="s">
        <v>3000</v>
      </c>
      <c r="D20" s="43" t="s">
        <v>3001</v>
      </c>
      <c r="E20" s="35">
        <v>1</v>
      </c>
      <c r="F20" s="136"/>
      <c r="G20" s="136"/>
      <c r="H20" s="136"/>
      <c r="I20" s="136"/>
      <c r="J20" s="25"/>
      <c r="K20" s="25"/>
    </row>
    <row r="21" spans="1:11" ht="12" customHeight="1" x14ac:dyDescent="0.25">
      <c r="A21" s="32" t="s">
        <v>3002</v>
      </c>
      <c r="B21" s="42">
        <v>2008</v>
      </c>
      <c r="C21" s="42" t="s">
        <v>3003</v>
      </c>
      <c r="D21" s="43" t="s">
        <v>3004</v>
      </c>
      <c r="E21" s="42">
        <v>1</v>
      </c>
      <c r="F21" s="136"/>
      <c r="G21" s="136"/>
      <c r="H21" s="136"/>
      <c r="I21" s="136"/>
      <c r="J21" s="25"/>
      <c r="K21" s="25"/>
    </row>
    <row r="22" spans="1:11" ht="24" customHeight="1" x14ac:dyDescent="0.25">
      <c r="A22" s="32" t="s">
        <v>3005</v>
      </c>
      <c r="B22" s="35">
        <v>2008</v>
      </c>
      <c r="C22" s="35" t="s">
        <v>3006</v>
      </c>
      <c r="D22" s="43" t="s">
        <v>3007</v>
      </c>
      <c r="E22" s="113" t="s">
        <v>3008</v>
      </c>
      <c r="F22" s="138"/>
      <c r="G22" s="136"/>
      <c r="H22" s="136"/>
      <c r="I22" s="136"/>
      <c r="J22" s="25"/>
      <c r="K22" s="25"/>
    </row>
    <row r="23" spans="1:11" ht="12" customHeight="1" x14ac:dyDescent="0.25">
      <c r="A23" s="39" t="s">
        <v>3009</v>
      </c>
      <c r="B23" s="42">
        <v>2008</v>
      </c>
      <c r="C23" s="42" t="s">
        <v>3010</v>
      </c>
      <c r="D23" s="42" t="s">
        <v>3011</v>
      </c>
      <c r="E23" s="42">
        <v>-1</v>
      </c>
      <c r="F23" s="136"/>
      <c r="G23" s="136"/>
      <c r="H23" s="136"/>
      <c r="I23" s="136"/>
      <c r="J23" s="25"/>
      <c r="K23" s="25"/>
    </row>
    <row r="24" spans="1:11" ht="12" customHeight="1" x14ac:dyDescent="0.25">
      <c r="A24" s="39" t="s">
        <v>3012</v>
      </c>
      <c r="B24" s="42">
        <v>2008</v>
      </c>
      <c r="C24" s="42" t="s">
        <v>3013</v>
      </c>
      <c r="D24" s="42" t="s">
        <v>3014</v>
      </c>
      <c r="E24" s="42">
        <v>-1</v>
      </c>
      <c r="F24" s="136"/>
      <c r="G24" s="136"/>
      <c r="H24" s="136"/>
      <c r="I24" s="136"/>
      <c r="J24" s="25"/>
      <c r="K24" s="25"/>
    </row>
    <row r="25" spans="1:11" ht="12" customHeight="1" x14ac:dyDescent="0.25">
      <c r="A25" s="32" t="s">
        <v>3015</v>
      </c>
      <c r="B25" s="34">
        <v>2008</v>
      </c>
      <c r="C25" s="42" t="s">
        <v>3016</v>
      </c>
      <c r="D25" s="43" t="s">
        <v>3017</v>
      </c>
      <c r="E25" s="51">
        <v>0</v>
      </c>
      <c r="F25" s="137"/>
      <c r="G25" s="136"/>
      <c r="H25" s="136"/>
      <c r="I25" s="136"/>
      <c r="J25" s="25"/>
      <c r="K25" s="25"/>
    </row>
    <row r="26" spans="1:11" ht="12" customHeight="1" x14ac:dyDescent="0.25">
      <c r="A26" s="32" t="s">
        <v>3018</v>
      </c>
      <c r="B26" s="35">
        <v>2008</v>
      </c>
      <c r="C26" s="35" t="s">
        <v>3019</v>
      </c>
      <c r="D26" s="43" t="s">
        <v>3020</v>
      </c>
      <c r="E26" s="35">
        <v>1</v>
      </c>
      <c r="F26" s="136"/>
      <c r="G26" s="136"/>
      <c r="H26" s="136"/>
      <c r="I26" s="136"/>
      <c r="J26" s="25"/>
      <c r="K26" s="25"/>
    </row>
    <row r="27" spans="1:11" ht="12" customHeight="1" x14ac:dyDescent="0.25">
      <c r="A27" s="39" t="s">
        <v>3021</v>
      </c>
      <c r="B27" s="42">
        <v>2008</v>
      </c>
      <c r="C27" s="42" t="s">
        <v>3022</v>
      </c>
      <c r="D27" s="42" t="s">
        <v>3023</v>
      </c>
      <c r="E27" s="42">
        <v>0</v>
      </c>
      <c r="F27" s="136"/>
      <c r="G27" s="136"/>
      <c r="H27" s="136"/>
      <c r="I27" s="136"/>
      <c r="J27" s="25"/>
      <c r="K27" s="25"/>
    </row>
    <row r="28" spans="1:11" ht="12" customHeight="1" x14ac:dyDescent="0.25">
      <c r="A28" s="32" t="s">
        <v>3024</v>
      </c>
      <c r="B28" s="35">
        <v>2008</v>
      </c>
      <c r="C28" s="35" t="s">
        <v>3025</v>
      </c>
      <c r="D28" s="43" t="s">
        <v>3026</v>
      </c>
      <c r="E28" s="35">
        <v>1</v>
      </c>
      <c r="F28" s="136"/>
      <c r="G28" s="139"/>
      <c r="H28" s="139"/>
      <c r="I28" s="139"/>
      <c r="J28" s="84"/>
      <c r="K28" s="84"/>
    </row>
    <row r="29" spans="1:11" ht="12" customHeight="1" x14ac:dyDescent="0.25">
      <c r="A29" s="32" t="s">
        <v>3027</v>
      </c>
      <c r="B29" s="34">
        <v>2008</v>
      </c>
      <c r="C29" s="42" t="s">
        <v>3028</v>
      </c>
      <c r="D29" s="43" t="s">
        <v>3029</v>
      </c>
      <c r="E29" s="35">
        <v>1</v>
      </c>
      <c r="F29" s="136"/>
      <c r="G29" s="136"/>
      <c r="H29" s="136"/>
      <c r="I29" s="136"/>
      <c r="J29" s="25"/>
      <c r="K29" s="25"/>
    </row>
    <row r="30" spans="1:11" ht="12" customHeight="1" x14ac:dyDescent="0.25">
      <c r="A30" s="39" t="s">
        <v>3030</v>
      </c>
      <c r="B30" s="42">
        <v>2008</v>
      </c>
      <c r="C30" s="42" t="s">
        <v>3031</v>
      </c>
      <c r="D30" s="43" t="s">
        <v>3032</v>
      </c>
      <c r="E30" s="42">
        <v>1</v>
      </c>
      <c r="F30" s="136"/>
      <c r="G30" s="136"/>
      <c r="H30" s="136"/>
      <c r="I30" s="136"/>
      <c r="J30" s="25"/>
      <c r="K30" s="25"/>
    </row>
    <row r="31" spans="1:11" ht="12" customHeight="1" x14ac:dyDescent="0.25">
      <c r="A31" s="32" t="s">
        <v>3033</v>
      </c>
      <c r="B31" s="35">
        <v>2008</v>
      </c>
      <c r="C31" s="35" t="s">
        <v>3034</v>
      </c>
      <c r="D31" s="43" t="s">
        <v>3035</v>
      </c>
      <c r="E31" s="35">
        <v>1</v>
      </c>
      <c r="F31" s="136"/>
      <c r="G31" s="136"/>
      <c r="H31" s="136"/>
      <c r="I31" s="136"/>
      <c r="J31" s="25"/>
      <c r="K31" s="25"/>
    </row>
    <row r="32" spans="1:11" ht="12" customHeight="1" x14ac:dyDescent="0.25">
      <c r="A32" s="32" t="s">
        <v>3036</v>
      </c>
      <c r="B32" s="34">
        <v>2008</v>
      </c>
      <c r="C32" s="35" t="s">
        <v>3037</v>
      </c>
      <c r="D32" s="43" t="s">
        <v>3038</v>
      </c>
      <c r="E32" s="42">
        <v>1</v>
      </c>
      <c r="F32" s="136"/>
      <c r="G32" s="136"/>
      <c r="H32" s="136"/>
      <c r="I32" s="136"/>
      <c r="J32" s="25"/>
      <c r="K32" s="25"/>
    </row>
    <row r="33" spans="1:11" ht="12" customHeight="1" x14ac:dyDescent="0.25">
      <c r="A33" s="32" t="s">
        <v>3039</v>
      </c>
      <c r="B33" s="34">
        <v>2008</v>
      </c>
      <c r="C33" s="35" t="s">
        <v>3040</v>
      </c>
      <c r="D33" s="35" t="s">
        <v>3041</v>
      </c>
      <c r="E33" s="42">
        <v>1</v>
      </c>
      <c r="F33" s="136"/>
      <c r="G33" s="136"/>
      <c r="H33" s="136"/>
      <c r="I33" s="136"/>
      <c r="J33" s="25"/>
      <c r="K33" s="25"/>
    </row>
    <row r="34" spans="1:11" ht="12" customHeight="1" x14ac:dyDescent="0.25">
      <c r="A34" s="32" t="s">
        <v>3042</v>
      </c>
      <c r="B34" s="34">
        <v>2008</v>
      </c>
      <c r="C34" s="35" t="s">
        <v>3043</v>
      </c>
      <c r="D34" s="43" t="s">
        <v>3044</v>
      </c>
      <c r="E34" s="35">
        <v>1</v>
      </c>
      <c r="F34" s="136"/>
      <c r="G34" s="136"/>
      <c r="H34" s="136"/>
      <c r="I34" s="136"/>
      <c r="J34" s="25"/>
      <c r="K34" s="25"/>
    </row>
  </sheetData>
  <mergeCells count="2">
    <mergeCell ref="A1:D1"/>
    <mergeCell ref="A2:F2"/>
  </mergeCells>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34"/>
  <sheetViews>
    <sheetView workbookViewId="0">
      <pane xSplit="1" ySplit="4" topLeftCell="B5" activePane="bottomRight" state="frozen"/>
      <selection pane="topRight" activeCell="B1" sqref="B1"/>
      <selection pane="bottomLeft" activeCell="A5" sqref="A5"/>
      <selection pane="bottomRight" activeCell="E4" sqref="E4"/>
    </sheetView>
  </sheetViews>
  <sheetFormatPr defaultColWidth="17.33203125" defaultRowHeight="15.75" customHeight="1" x14ac:dyDescent="0.25"/>
  <cols>
    <col min="1" max="1" width="14.44140625" customWidth="1"/>
    <col min="2" max="2" width="5.109375" customWidth="1"/>
    <col min="3" max="3" width="29.44140625" customWidth="1"/>
    <col min="4" max="4" width="42.6640625" customWidth="1"/>
    <col min="5" max="5" width="43.44140625" customWidth="1"/>
    <col min="6" max="6" width="19.33203125" customWidth="1"/>
    <col min="7" max="7" width="12" customWidth="1"/>
    <col min="8" max="8" width="20" customWidth="1"/>
    <col min="9" max="9" width="8.88671875" customWidth="1"/>
    <col min="10" max="10" width="26.6640625" customWidth="1"/>
    <col min="11" max="11" width="8.88671875" customWidth="1"/>
    <col min="12" max="16" width="11.44140625" customWidth="1"/>
  </cols>
  <sheetData>
    <row r="1" spans="1:16" ht="12.75" customHeight="1" x14ac:dyDescent="0.25">
      <c r="A1" s="282" t="s">
        <v>3045</v>
      </c>
      <c r="B1" s="279"/>
      <c r="C1" s="279"/>
      <c r="D1" s="279"/>
      <c r="E1" s="23"/>
      <c r="F1" s="73"/>
      <c r="G1" s="136"/>
      <c r="H1" s="136"/>
      <c r="I1" s="136"/>
      <c r="J1" s="22"/>
      <c r="K1" s="22"/>
      <c r="L1" s="22"/>
      <c r="M1" s="22"/>
      <c r="N1" s="22"/>
      <c r="O1" s="22"/>
    </row>
    <row r="2" spans="1:16" ht="12" customHeight="1" x14ac:dyDescent="0.25">
      <c r="A2" s="289" t="s">
        <v>3046</v>
      </c>
      <c r="B2" s="279"/>
      <c r="C2" s="279"/>
      <c r="D2" s="279"/>
      <c r="E2" s="279"/>
      <c r="F2" s="279"/>
      <c r="G2" s="22"/>
      <c r="H2" s="22"/>
      <c r="I2" s="22"/>
      <c r="J2" s="22"/>
      <c r="K2" s="22"/>
      <c r="L2" s="22"/>
      <c r="M2" s="22"/>
      <c r="N2" s="22"/>
      <c r="O2" s="22"/>
    </row>
    <row r="3" spans="1:16" ht="12" customHeight="1" x14ac:dyDescent="0.25">
      <c r="A3" s="22"/>
      <c r="B3" s="23"/>
      <c r="C3" s="23"/>
      <c r="D3" s="38"/>
      <c r="E3" s="23"/>
      <c r="F3" s="22"/>
      <c r="G3" s="73"/>
      <c r="H3" s="73"/>
      <c r="I3" s="73"/>
      <c r="J3" s="38"/>
      <c r="K3" s="73"/>
      <c r="L3" s="22"/>
      <c r="M3" s="22"/>
      <c r="N3" s="22"/>
      <c r="O3" s="22"/>
    </row>
    <row r="4" spans="1:16" ht="105.75" customHeight="1" x14ac:dyDescent="0.25">
      <c r="A4" s="48" t="s">
        <v>3047</v>
      </c>
      <c r="B4" s="48" t="s">
        <v>3048</v>
      </c>
      <c r="C4" s="48" t="s">
        <v>3049</v>
      </c>
      <c r="D4" s="48" t="s">
        <v>3050</v>
      </c>
      <c r="E4" s="48" t="s">
        <v>3051</v>
      </c>
      <c r="F4" s="287"/>
      <c r="G4" s="279"/>
      <c r="H4" s="73"/>
      <c r="I4" s="73"/>
      <c r="J4" s="38"/>
      <c r="K4" s="73"/>
      <c r="L4" s="22"/>
      <c r="M4" s="22"/>
      <c r="N4" s="22"/>
      <c r="O4" s="22"/>
    </row>
    <row r="5" spans="1:16" ht="12" customHeight="1" x14ac:dyDescent="0.25">
      <c r="A5" s="48" t="s">
        <v>3052</v>
      </c>
      <c r="B5" s="34">
        <v>2008</v>
      </c>
      <c r="C5" s="34" t="s">
        <v>3053</v>
      </c>
      <c r="D5" s="42" t="s">
        <v>3054</v>
      </c>
      <c r="E5" s="34">
        <v>1</v>
      </c>
      <c r="F5" s="22"/>
      <c r="G5" s="22"/>
      <c r="H5" s="73"/>
      <c r="I5" s="73"/>
      <c r="J5" s="38"/>
      <c r="K5" s="73"/>
      <c r="L5" s="22"/>
      <c r="M5" s="22"/>
      <c r="N5" s="22"/>
      <c r="O5" s="22"/>
    </row>
    <row r="6" spans="1:16" ht="48" customHeight="1" x14ac:dyDescent="0.25">
      <c r="A6" s="48" t="s">
        <v>3055</v>
      </c>
      <c r="B6" s="34">
        <v>2008</v>
      </c>
      <c r="C6" s="34" t="s">
        <v>3056</v>
      </c>
      <c r="D6" s="42" t="s">
        <v>3057</v>
      </c>
      <c r="E6" s="42">
        <v>1</v>
      </c>
      <c r="F6" s="73"/>
      <c r="G6" s="73"/>
      <c r="H6" s="73"/>
      <c r="I6" s="73"/>
      <c r="J6" s="38"/>
      <c r="K6" s="73"/>
      <c r="L6" s="22"/>
      <c r="M6" s="22"/>
      <c r="N6" s="22"/>
      <c r="O6" s="22"/>
    </row>
    <row r="7" spans="1:16" ht="12" customHeight="1" x14ac:dyDescent="0.25">
      <c r="A7" s="48" t="s">
        <v>3058</v>
      </c>
      <c r="B7" s="42">
        <v>2008</v>
      </c>
      <c r="C7" s="34" t="s">
        <v>3059</v>
      </c>
      <c r="D7" s="42" t="s">
        <v>3060</v>
      </c>
      <c r="E7" s="42">
        <v>1</v>
      </c>
      <c r="F7" s="73"/>
      <c r="G7" s="73"/>
      <c r="H7" s="73"/>
      <c r="I7" s="73"/>
      <c r="J7" s="38"/>
      <c r="K7" s="73"/>
      <c r="L7" s="22"/>
      <c r="M7" s="22"/>
      <c r="N7" s="22"/>
      <c r="O7" s="22"/>
    </row>
    <row r="8" spans="1:16" ht="48" customHeight="1" x14ac:dyDescent="0.25">
      <c r="A8" s="90" t="s">
        <v>3061</v>
      </c>
      <c r="B8" s="140">
        <v>2008</v>
      </c>
      <c r="C8" s="124" t="s">
        <v>3062</v>
      </c>
      <c r="D8" s="140" t="s">
        <v>3063</v>
      </c>
      <c r="E8" s="140">
        <v>1</v>
      </c>
      <c r="F8" s="73"/>
      <c r="G8" s="73"/>
      <c r="H8" s="73"/>
      <c r="I8" s="73"/>
      <c r="J8" s="38"/>
      <c r="K8" s="73"/>
      <c r="L8" s="22"/>
      <c r="M8" s="22"/>
      <c r="N8" s="22"/>
      <c r="O8" s="22"/>
    </row>
    <row r="9" spans="1:16" ht="48" customHeight="1" x14ac:dyDescent="0.25">
      <c r="A9" s="48" t="s">
        <v>3064</v>
      </c>
      <c r="B9" s="42">
        <v>2008</v>
      </c>
      <c r="C9" s="34" t="s">
        <v>3065</v>
      </c>
      <c r="D9" s="42" t="s">
        <v>3066</v>
      </c>
      <c r="E9" s="42">
        <v>1</v>
      </c>
      <c r="F9" s="46"/>
      <c r="G9" s="30"/>
      <c r="H9" s="46"/>
      <c r="I9" s="30"/>
      <c r="J9" s="46"/>
      <c r="K9" s="30"/>
      <c r="L9" s="46"/>
      <c r="M9" s="30"/>
      <c r="N9" s="46"/>
      <c r="O9" s="30"/>
      <c r="P9" s="46"/>
    </row>
    <row r="10" spans="1:16" ht="12" customHeight="1" x14ac:dyDescent="0.25">
      <c r="A10" s="48" t="s">
        <v>3067</v>
      </c>
      <c r="B10" s="34">
        <v>2008</v>
      </c>
      <c r="C10" s="34" t="s">
        <v>3068</v>
      </c>
      <c r="D10" s="42" t="s">
        <v>3069</v>
      </c>
      <c r="E10" s="42">
        <v>1</v>
      </c>
      <c r="F10" s="73"/>
      <c r="G10" s="73"/>
      <c r="H10" s="73"/>
      <c r="I10" s="73"/>
      <c r="J10" s="38"/>
      <c r="K10" s="73"/>
      <c r="L10" s="22"/>
      <c r="M10" s="22"/>
      <c r="N10" s="22"/>
      <c r="O10" s="22"/>
    </row>
    <row r="11" spans="1:16" ht="12" customHeight="1" x14ac:dyDescent="0.25">
      <c r="A11" s="48" t="s">
        <v>3070</v>
      </c>
      <c r="B11" s="42">
        <v>2008</v>
      </c>
      <c r="C11" s="42" t="s">
        <v>3071</v>
      </c>
      <c r="D11" s="42" t="s">
        <v>3072</v>
      </c>
      <c r="E11" s="42">
        <v>-1</v>
      </c>
      <c r="F11" s="73"/>
      <c r="G11" s="73"/>
      <c r="H11" s="73"/>
      <c r="I11" s="73"/>
      <c r="J11" s="38"/>
      <c r="K11" s="73"/>
      <c r="L11" s="22"/>
      <c r="M11" s="22"/>
      <c r="N11" s="22"/>
      <c r="O11" s="22"/>
    </row>
    <row r="12" spans="1:16" ht="24" customHeight="1" x14ac:dyDescent="0.25">
      <c r="A12" s="48" t="s">
        <v>3073</v>
      </c>
      <c r="B12" s="42">
        <v>2008</v>
      </c>
      <c r="C12" s="42" t="s">
        <v>3074</v>
      </c>
      <c r="D12" s="42" t="s">
        <v>3075</v>
      </c>
      <c r="E12" s="42" t="s">
        <v>3076</v>
      </c>
      <c r="F12" s="22"/>
      <c r="G12" s="22"/>
      <c r="H12" s="73"/>
      <c r="I12" s="73"/>
      <c r="J12" s="38"/>
      <c r="K12" s="73"/>
      <c r="L12" s="22"/>
      <c r="M12" s="22"/>
      <c r="N12" s="22"/>
      <c r="O12" s="22"/>
    </row>
    <row r="13" spans="1:16" ht="12" customHeight="1" x14ac:dyDescent="0.25">
      <c r="A13" s="48" t="s">
        <v>3077</v>
      </c>
      <c r="B13" s="42">
        <v>2008</v>
      </c>
      <c r="C13" s="34" t="s">
        <v>3078</v>
      </c>
      <c r="D13" s="42" t="s">
        <v>3079</v>
      </c>
      <c r="E13" s="42">
        <v>0</v>
      </c>
      <c r="F13" s="73"/>
      <c r="G13" s="73"/>
      <c r="H13" s="73"/>
      <c r="I13" s="73"/>
      <c r="J13" s="38"/>
      <c r="K13" s="73"/>
      <c r="L13" s="22"/>
      <c r="M13" s="22"/>
      <c r="N13" s="22"/>
      <c r="O13" s="22"/>
    </row>
    <row r="14" spans="1:16" ht="12" customHeight="1" x14ac:dyDescent="0.25">
      <c r="A14" s="48" t="s">
        <v>3080</v>
      </c>
      <c r="B14" s="42">
        <v>2008</v>
      </c>
      <c r="C14" s="34" t="s">
        <v>3081</v>
      </c>
      <c r="D14" s="42" t="s">
        <v>3082</v>
      </c>
      <c r="E14" s="42">
        <v>1</v>
      </c>
      <c r="F14" s="73"/>
      <c r="G14" s="73"/>
      <c r="H14" s="73"/>
      <c r="I14" s="73"/>
      <c r="J14" s="38"/>
      <c r="K14" s="73"/>
      <c r="L14" s="22"/>
      <c r="M14" s="22"/>
      <c r="N14" s="22"/>
      <c r="O14" s="22"/>
    </row>
    <row r="15" spans="1:16" ht="12" customHeight="1" x14ac:dyDescent="0.25">
      <c r="A15" s="48" t="s">
        <v>3083</v>
      </c>
      <c r="B15" s="42">
        <v>2008</v>
      </c>
      <c r="C15" s="34" t="s">
        <v>3084</v>
      </c>
      <c r="D15" s="42" t="s">
        <v>3085</v>
      </c>
      <c r="E15" s="42">
        <v>1</v>
      </c>
      <c r="F15" s="22"/>
      <c r="G15" s="22"/>
      <c r="H15" s="73"/>
      <c r="I15" s="73"/>
      <c r="J15" s="38"/>
      <c r="K15" s="73"/>
      <c r="L15" s="22"/>
      <c r="M15" s="22"/>
      <c r="N15" s="22"/>
      <c r="O15" s="22"/>
    </row>
    <row r="16" spans="1:16" ht="12" customHeight="1" x14ac:dyDescent="0.25">
      <c r="A16" s="48" t="s">
        <v>3086</v>
      </c>
      <c r="B16" s="42">
        <v>2008</v>
      </c>
      <c r="C16" s="34" t="s">
        <v>3087</v>
      </c>
      <c r="D16" s="42" t="s">
        <v>3088</v>
      </c>
      <c r="E16" s="42">
        <v>1</v>
      </c>
      <c r="F16" s="73"/>
      <c r="G16" s="73"/>
      <c r="H16" s="73"/>
      <c r="I16" s="73"/>
      <c r="J16" s="38"/>
      <c r="K16" s="73"/>
      <c r="L16" s="22"/>
      <c r="M16" s="22"/>
      <c r="N16" s="22"/>
      <c r="O16" s="22"/>
    </row>
    <row r="17" spans="1:15" ht="12" customHeight="1" x14ac:dyDescent="0.25">
      <c r="A17" s="48" t="s">
        <v>3089</v>
      </c>
      <c r="B17" s="42">
        <v>2008</v>
      </c>
      <c r="C17" s="34" t="s">
        <v>3090</v>
      </c>
      <c r="D17" s="42" t="s">
        <v>3091</v>
      </c>
      <c r="E17" s="42">
        <v>1</v>
      </c>
      <c r="F17" s="73"/>
      <c r="G17" s="73"/>
      <c r="H17" s="73"/>
      <c r="I17" s="73"/>
      <c r="J17" s="38"/>
      <c r="K17" s="73"/>
      <c r="L17" s="22"/>
      <c r="M17" s="22"/>
      <c r="N17" s="22"/>
      <c r="O17" s="22"/>
    </row>
    <row r="18" spans="1:15" ht="12" customHeight="1" x14ac:dyDescent="0.25">
      <c r="A18" s="48" t="s">
        <v>3092</v>
      </c>
      <c r="B18" s="42">
        <v>2008</v>
      </c>
      <c r="C18" s="34" t="s">
        <v>3093</v>
      </c>
      <c r="D18" s="42" t="s">
        <v>3094</v>
      </c>
      <c r="E18" s="42">
        <v>1</v>
      </c>
      <c r="F18" s="22"/>
      <c r="G18" s="22"/>
      <c r="H18" s="73"/>
      <c r="I18" s="73"/>
      <c r="J18" s="38"/>
      <c r="K18" s="73"/>
      <c r="L18" s="22"/>
      <c r="M18" s="22"/>
      <c r="N18" s="22"/>
      <c r="O18" s="22"/>
    </row>
    <row r="19" spans="1:15" ht="12" customHeight="1" x14ac:dyDescent="0.25">
      <c r="A19" s="48" t="s">
        <v>3095</v>
      </c>
      <c r="B19" s="42">
        <v>2008</v>
      </c>
      <c r="C19" s="42" t="s">
        <v>3096</v>
      </c>
      <c r="D19" s="42"/>
      <c r="E19" s="42" t="s">
        <v>3097</v>
      </c>
      <c r="F19" s="22"/>
      <c r="G19" s="22"/>
      <c r="H19" s="73"/>
      <c r="I19" s="73"/>
      <c r="J19" s="38"/>
      <c r="K19" s="73"/>
      <c r="L19" s="22"/>
      <c r="M19" s="22"/>
      <c r="N19" s="22"/>
      <c r="O19" s="22"/>
    </row>
    <row r="20" spans="1:15" ht="12" customHeight="1" x14ac:dyDescent="0.25">
      <c r="A20" s="48" t="s">
        <v>3098</v>
      </c>
      <c r="B20" s="42">
        <v>2008</v>
      </c>
      <c r="C20" s="42" t="s">
        <v>3099</v>
      </c>
      <c r="D20" s="42" t="s">
        <v>3100</v>
      </c>
      <c r="E20" s="42">
        <v>1</v>
      </c>
      <c r="F20" s="22"/>
      <c r="G20" s="22"/>
      <c r="H20" s="73"/>
      <c r="I20" s="73"/>
      <c r="J20" s="38"/>
      <c r="K20" s="73"/>
      <c r="L20" s="22"/>
      <c r="M20" s="22"/>
      <c r="N20" s="22"/>
      <c r="O20" s="22"/>
    </row>
    <row r="21" spans="1:15" ht="12" customHeight="1" x14ac:dyDescent="0.25">
      <c r="A21" s="48" t="s">
        <v>3101</v>
      </c>
      <c r="B21" s="42">
        <v>2008</v>
      </c>
      <c r="C21" s="42" t="s">
        <v>3102</v>
      </c>
      <c r="D21" s="42"/>
      <c r="E21" s="42" t="s">
        <v>3103</v>
      </c>
      <c r="F21" s="73"/>
      <c r="G21" s="73"/>
      <c r="H21" s="73"/>
      <c r="I21" s="73"/>
      <c r="J21" s="38"/>
      <c r="K21" s="73"/>
      <c r="L21" s="22"/>
      <c r="M21" s="22"/>
      <c r="N21" s="22"/>
      <c r="O21" s="22"/>
    </row>
    <row r="22" spans="1:15" ht="12" customHeight="1" x14ac:dyDescent="0.25">
      <c r="A22" s="48" t="s">
        <v>3104</v>
      </c>
      <c r="B22" s="42">
        <v>2008</v>
      </c>
      <c r="C22" s="42" t="s">
        <v>3105</v>
      </c>
      <c r="D22" s="42"/>
      <c r="E22" s="42" t="s">
        <v>3106</v>
      </c>
      <c r="F22" s="22"/>
      <c r="G22" s="22"/>
      <c r="H22" s="73"/>
      <c r="I22" s="73"/>
      <c r="J22" s="38"/>
      <c r="K22" s="73"/>
      <c r="L22" s="22"/>
      <c r="M22" s="22"/>
      <c r="N22" s="22"/>
      <c r="O22" s="22"/>
    </row>
    <row r="23" spans="1:15" ht="96" customHeight="1" x14ac:dyDescent="0.25">
      <c r="A23" s="48" t="s">
        <v>3107</v>
      </c>
      <c r="B23" s="42">
        <v>2008</v>
      </c>
      <c r="C23" s="34" t="s">
        <v>3108</v>
      </c>
      <c r="D23" s="42" t="s">
        <v>3109</v>
      </c>
      <c r="E23" s="42">
        <v>1</v>
      </c>
      <c r="F23" s="73"/>
      <c r="G23" s="73"/>
      <c r="H23" s="73"/>
      <c r="I23" s="73"/>
      <c r="J23" s="38"/>
      <c r="K23" s="73"/>
      <c r="L23" s="22"/>
      <c r="M23" s="22"/>
      <c r="N23" s="22"/>
      <c r="O23" s="22"/>
    </row>
    <row r="24" spans="1:15" ht="12" customHeight="1" x14ac:dyDescent="0.25">
      <c r="A24" s="48" t="s">
        <v>3110</v>
      </c>
      <c r="B24" s="42">
        <v>2008</v>
      </c>
      <c r="C24" s="42" t="s">
        <v>3111</v>
      </c>
      <c r="D24" s="42" t="s">
        <v>3112</v>
      </c>
      <c r="E24" s="42">
        <v>-1</v>
      </c>
      <c r="F24" s="73"/>
      <c r="G24" s="73"/>
      <c r="H24" s="73"/>
      <c r="I24" s="73"/>
      <c r="J24" s="38"/>
      <c r="K24" s="73"/>
      <c r="L24" s="22"/>
      <c r="M24" s="22"/>
      <c r="N24" s="22"/>
      <c r="O24" s="22"/>
    </row>
    <row r="25" spans="1:15" ht="36" customHeight="1" x14ac:dyDescent="0.25">
      <c r="A25" s="48" t="s">
        <v>3113</v>
      </c>
      <c r="B25" s="34">
        <v>2008</v>
      </c>
      <c r="C25" s="34" t="s">
        <v>3114</v>
      </c>
      <c r="D25" s="42" t="s">
        <v>3115</v>
      </c>
      <c r="E25" s="42">
        <v>0</v>
      </c>
      <c r="F25" s="73"/>
      <c r="G25" s="73"/>
      <c r="H25" s="22"/>
      <c r="I25" s="22"/>
      <c r="J25" s="22"/>
      <c r="K25" s="22"/>
      <c r="L25" s="22"/>
      <c r="M25" s="22"/>
      <c r="N25" s="22"/>
      <c r="O25" s="22"/>
    </row>
    <row r="26" spans="1:15" ht="12" customHeight="1" x14ac:dyDescent="0.25">
      <c r="A26" s="48" t="s">
        <v>3116</v>
      </c>
      <c r="B26" s="42">
        <v>2008</v>
      </c>
      <c r="C26" s="42" t="s">
        <v>3117</v>
      </c>
      <c r="D26" s="42" t="s">
        <v>3118</v>
      </c>
      <c r="E26" s="42">
        <v>1</v>
      </c>
      <c r="F26" s="22"/>
      <c r="G26" s="22"/>
      <c r="H26" s="22"/>
      <c r="I26" s="22"/>
      <c r="J26" s="22"/>
      <c r="K26" s="22"/>
      <c r="L26" s="22"/>
      <c r="M26" s="22"/>
      <c r="N26" s="22"/>
      <c r="O26" s="22"/>
    </row>
    <row r="27" spans="1:15" ht="36" customHeight="1" x14ac:dyDescent="0.25">
      <c r="A27" s="48" t="s">
        <v>3119</v>
      </c>
      <c r="B27" s="42">
        <v>2008</v>
      </c>
      <c r="C27" s="34" t="s">
        <v>3120</v>
      </c>
      <c r="D27" s="50" t="s">
        <v>3121</v>
      </c>
      <c r="E27" s="50">
        <v>1</v>
      </c>
      <c r="F27" s="38"/>
      <c r="G27" s="73"/>
      <c r="H27" s="22"/>
      <c r="I27" s="22"/>
      <c r="J27" s="22"/>
      <c r="K27" s="22"/>
      <c r="L27" s="22"/>
      <c r="M27" s="22"/>
      <c r="N27" s="22"/>
      <c r="O27" s="22"/>
    </row>
    <row r="28" spans="1:15" ht="24" customHeight="1" x14ac:dyDescent="0.25">
      <c r="A28" s="48" t="s">
        <v>3122</v>
      </c>
      <c r="B28" s="42">
        <v>2008</v>
      </c>
      <c r="C28" s="34" t="s">
        <v>3123</v>
      </c>
      <c r="D28" s="42" t="s">
        <v>3124</v>
      </c>
      <c r="E28" s="42">
        <v>1</v>
      </c>
      <c r="F28" s="22"/>
      <c r="G28" s="22"/>
      <c r="H28" s="22"/>
      <c r="I28" s="22"/>
      <c r="J28" s="22"/>
      <c r="K28" s="22"/>
      <c r="L28" s="22"/>
      <c r="M28" s="22"/>
      <c r="N28" s="22"/>
      <c r="O28" s="22"/>
    </row>
    <row r="29" spans="1:15" ht="12" customHeight="1" x14ac:dyDescent="0.25">
      <c r="A29" s="48" t="s">
        <v>3125</v>
      </c>
      <c r="B29" s="42">
        <v>2008</v>
      </c>
      <c r="C29" s="34" t="s">
        <v>3126</v>
      </c>
      <c r="D29" s="42"/>
      <c r="E29" s="34" t="s">
        <v>3127</v>
      </c>
      <c r="F29" s="22"/>
      <c r="G29" s="22"/>
      <c r="H29" s="22"/>
      <c r="I29" s="22"/>
      <c r="J29" s="22"/>
      <c r="K29" s="22"/>
      <c r="L29" s="22"/>
      <c r="M29" s="22"/>
      <c r="N29" s="22"/>
      <c r="O29" s="22"/>
    </row>
    <row r="30" spans="1:15" ht="12" customHeight="1" x14ac:dyDescent="0.25">
      <c r="A30" s="48" t="s">
        <v>3128</v>
      </c>
      <c r="B30" s="42">
        <v>2008</v>
      </c>
      <c r="C30" s="42" t="s">
        <v>3129</v>
      </c>
      <c r="D30" s="42" t="s">
        <v>3130</v>
      </c>
      <c r="E30" s="42">
        <v>-1</v>
      </c>
      <c r="F30" s="73"/>
      <c r="G30" s="73"/>
      <c r="H30" s="22"/>
      <c r="I30" s="22"/>
      <c r="J30" s="22"/>
      <c r="K30" s="22"/>
      <c r="L30" s="22"/>
      <c r="M30" s="22"/>
      <c r="N30" s="22"/>
      <c r="O30" s="22"/>
    </row>
    <row r="31" spans="1:15" ht="12" customHeight="1" x14ac:dyDescent="0.25">
      <c r="A31" s="48" t="s">
        <v>3131</v>
      </c>
      <c r="B31" s="42">
        <v>2008</v>
      </c>
      <c r="C31" s="42" t="s">
        <v>3132</v>
      </c>
      <c r="D31" s="42"/>
      <c r="E31" s="42" t="s">
        <v>3133</v>
      </c>
      <c r="F31" s="22"/>
      <c r="G31" s="22"/>
      <c r="H31" s="22"/>
      <c r="I31" s="22"/>
      <c r="J31" s="22"/>
      <c r="K31" s="22"/>
      <c r="L31" s="22"/>
      <c r="M31" s="22"/>
      <c r="N31" s="22"/>
      <c r="O31" s="22"/>
    </row>
    <row r="32" spans="1:15" ht="12" customHeight="1" x14ac:dyDescent="0.25">
      <c r="A32" s="48" t="s">
        <v>3134</v>
      </c>
      <c r="B32" s="34">
        <v>2008</v>
      </c>
      <c r="C32" s="34" t="s">
        <v>3135</v>
      </c>
      <c r="D32" s="42" t="s">
        <v>3136</v>
      </c>
      <c r="E32" s="42">
        <v>1</v>
      </c>
      <c r="F32" s="73"/>
      <c r="G32" s="73"/>
      <c r="H32" s="22"/>
      <c r="I32" s="22"/>
      <c r="J32" s="22"/>
      <c r="K32" s="22"/>
      <c r="L32" s="22"/>
      <c r="M32" s="22"/>
      <c r="N32" s="22"/>
      <c r="O32" s="22"/>
    </row>
    <row r="33" spans="1:15" ht="12" customHeight="1" x14ac:dyDescent="0.25">
      <c r="A33" s="48" t="s">
        <v>3137</v>
      </c>
      <c r="B33" s="42">
        <v>2008</v>
      </c>
      <c r="C33" s="34" t="s">
        <v>3138</v>
      </c>
      <c r="D33" s="42" t="s">
        <v>3139</v>
      </c>
      <c r="E33" s="34">
        <v>1</v>
      </c>
      <c r="F33" s="22"/>
      <c r="G33" s="22"/>
      <c r="H33" s="22"/>
      <c r="I33" s="22"/>
      <c r="J33" s="22"/>
      <c r="K33" s="22"/>
      <c r="L33" s="22"/>
      <c r="M33" s="22"/>
      <c r="N33" s="22"/>
      <c r="O33" s="22"/>
    </row>
    <row r="34" spans="1:15" ht="12" customHeight="1" x14ac:dyDescent="0.25">
      <c r="A34" s="48" t="s">
        <v>3140</v>
      </c>
      <c r="B34" s="34">
        <v>2008</v>
      </c>
      <c r="C34" s="34" t="s">
        <v>3141</v>
      </c>
      <c r="D34" s="42" t="s">
        <v>3142</v>
      </c>
      <c r="E34" s="34">
        <v>1</v>
      </c>
      <c r="F34" s="22"/>
      <c r="G34" s="22"/>
      <c r="H34" s="22"/>
      <c r="I34" s="22"/>
      <c r="J34" s="22"/>
      <c r="K34" s="22"/>
      <c r="L34" s="22"/>
      <c r="M34" s="22"/>
      <c r="N34" s="22"/>
      <c r="O34" s="22"/>
    </row>
  </sheetData>
  <mergeCells count="3">
    <mergeCell ref="A1:D1"/>
    <mergeCell ref="A2:F2"/>
    <mergeCell ref="F4:G4"/>
  </mergeCells>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P34"/>
  <sheetViews>
    <sheetView workbookViewId="0">
      <pane xSplit="2" ySplit="4" topLeftCell="C5" activePane="bottomRight" state="frozen"/>
      <selection pane="topRight" activeCell="C1" sqref="C1"/>
      <selection pane="bottomLeft" activeCell="A5" sqref="A5"/>
      <selection pane="bottomRight" activeCell="C22" sqref="C22"/>
    </sheetView>
  </sheetViews>
  <sheetFormatPr defaultColWidth="17.33203125" defaultRowHeight="15.75" customHeight="1" x14ac:dyDescent="0.25"/>
  <cols>
    <col min="1" max="1" width="9.6640625" customWidth="1"/>
    <col min="2" max="2" width="6.33203125" customWidth="1"/>
    <col min="3" max="3" width="64.6640625" customWidth="1"/>
    <col min="4" max="4" width="39.44140625" customWidth="1"/>
    <col min="5" max="5" width="24.44140625" customWidth="1"/>
    <col min="6" max="6" width="19.33203125" customWidth="1"/>
    <col min="7" max="7" width="12" customWidth="1"/>
    <col min="8" max="8" width="20" customWidth="1"/>
    <col min="9" max="9" width="8.88671875" customWidth="1"/>
    <col min="10" max="10" width="26.6640625" customWidth="1"/>
    <col min="11" max="11" width="8.88671875" customWidth="1"/>
    <col min="12" max="16" width="11.44140625" customWidth="1"/>
  </cols>
  <sheetData>
    <row r="1" spans="1:16" ht="12.75" customHeight="1" x14ac:dyDescent="0.25">
      <c r="A1" s="282" t="s">
        <v>3143</v>
      </c>
      <c r="B1" s="279"/>
      <c r="C1" s="279"/>
      <c r="D1" s="279"/>
      <c r="E1" s="22"/>
      <c r="F1" s="22"/>
      <c r="G1" s="22"/>
      <c r="H1" s="22"/>
      <c r="I1" s="22"/>
      <c r="J1" s="22"/>
      <c r="K1" s="22"/>
      <c r="L1" s="22"/>
      <c r="M1" s="22"/>
      <c r="N1" s="22"/>
      <c r="O1" s="22"/>
    </row>
    <row r="2" spans="1:16" ht="12" customHeight="1" x14ac:dyDescent="0.25">
      <c r="A2" s="289" t="s">
        <v>3144</v>
      </c>
      <c r="B2" s="279"/>
      <c r="C2" s="279"/>
      <c r="D2" s="279"/>
      <c r="E2" s="279"/>
      <c r="F2" s="279"/>
      <c r="G2" s="73"/>
      <c r="H2" s="73"/>
      <c r="I2" s="73"/>
      <c r="J2" s="38"/>
      <c r="K2" s="73"/>
      <c r="L2" s="22"/>
      <c r="M2" s="22"/>
      <c r="N2" s="22"/>
      <c r="O2" s="22"/>
    </row>
    <row r="3" spans="1:16" ht="12" customHeight="1" x14ac:dyDescent="0.25">
      <c r="A3" s="22"/>
      <c r="B3" s="22"/>
      <c r="C3" s="22"/>
      <c r="D3" s="22"/>
      <c r="E3" s="22"/>
      <c r="F3" s="22"/>
      <c r="G3" s="22"/>
      <c r="H3" s="73"/>
      <c r="I3" s="73"/>
      <c r="J3" s="38"/>
      <c r="K3" s="73"/>
      <c r="L3" s="22"/>
      <c r="M3" s="22"/>
      <c r="N3" s="22"/>
      <c r="O3" s="22"/>
    </row>
    <row r="4" spans="1:16" ht="111.75" customHeight="1" x14ac:dyDescent="0.25">
      <c r="A4" s="48" t="s">
        <v>3145</v>
      </c>
      <c r="B4" s="48" t="s">
        <v>3146</v>
      </c>
      <c r="C4" s="48" t="s">
        <v>3147</v>
      </c>
      <c r="D4" s="48" t="s">
        <v>3148</v>
      </c>
      <c r="E4" s="38"/>
      <c r="F4" s="22"/>
      <c r="G4" s="22"/>
      <c r="H4" s="73"/>
      <c r="I4" s="73"/>
      <c r="J4" s="38"/>
      <c r="K4" s="73"/>
      <c r="L4" s="22"/>
      <c r="M4" s="22"/>
      <c r="N4" s="22"/>
      <c r="O4" s="22"/>
    </row>
    <row r="5" spans="1:16" ht="12" customHeight="1" x14ac:dyDescent="0.25">
      <c r="A5" s="48" t="s">
        <v>3149</v>
      </c>
      <c r="B5" s="42">
        <v>2008</v>
      </c>
      <c r="C5" s="34" t="s">
        <v>3150</v>
      </c>
      <c r="D5" s="34">
        <v>-1</v>
      </c>
      <c r="E5" s="22"/>
      <c r="F5" s="22"/>
      <c r="G5" s="22"/>
      <c r="H5" s="73"/>
      <c r="I5" s="73"/>
      <c r="J5" s="38"/>
      <c r="K5" s="73"/>
      <c r="L5" s="22"/>
      <c r="M5" s="22"/>
      <c r="N5" s="22"/>
      <c r="O5" s="22"/>
    </row>
    <row r="6" spans="1:16" ht="48" customHeight="1" x14ac:dyDescent="0.25">
      <c r="A6" s="48" t="s">
        <v>3151</v>
      </c>
      <c r="B6" s="34">
        <v>2008</v>
      </c>
      <c r="C6" s="42" t="s">
        <v>3152</v>
      </c>
      <c r="D6" s="42">
        <v>0</v>
      </c>
      <c r="E6" s="22"/>
      <c r="F6" s="38"/>
      <c r="G6" s="38"/>
      <c r="H6" s="73"/>
      <c r="I6" s="73"/>
      <c r="J6" s="38"/>
      <c r="K6" s="73"/>
      <c r="L6" s="22"/>
      <c r="M6" s="22"/>
      <c r="N6" s="22"/>
      <c r="O6" s="22"/>
    </row>
    <row r="7" spans="1:16" ht="24" customHeight="1" x14ac:dyDescent="0.25">
      <c r="A7" s="48" t="s">
        <v>3153</v>
      </c>
      <c r="B7" s="42">
        <v>2008</v>
      </c>
      <c r="C7" s="42" t="s">
        <v>3154</v>
      </c>
      <c r="D7" s="42">
        <v>0</v>
      </c>
      <c r="E7" s="38"/>
      <c r="F7" s="22"/>
      <c r="G7" s="22"/>
      <c r="H7" s="73"/>
      <c r="I7" s="73"/>
      <c r="J7" s="38"/>
      <c r="K7" s="73"/>
      <c r="L7" s="22"/>
      <c r="M7" s="22"/>
      <c r="N7" s="22"/>
      <c r="O7" s="22"/>
    </row>
    <row r="8" spans="1:16" ht="12" customHeight="1" x14ac:dyDescent="0.25">
      <c r="A8" s="48" t="s">
        <v>3155</v>
      </c>
      <c r="B8" s="42">
        <v>2008</v>
      </c>
      <c r="C8" s="42" t="s">
        <v>3156</v>
      </c>
      <c r="D8" s="42">
        <v>-1</v>
      </c>
      <c r="E8" s="38"/>
      <c r="F8" s="22"/>
      <c r="G8" s="22"/>
      <c r="H8" s="73"/>
      <c r="I8" s="73"/>
      <c r="J8" s="38"/>
      <c r="K8" s="73"/>
      <c r="L8" s="22"/>
      <c r="M8" s="22"/>
      <c r="N8" s="22"/>
      <c r="O8" s="22"/>
    </row>
    <row r="9" spans="1:16" ht="12" customHeight="1" x14ac:dyDescent="0.25">
      <c r="A9" s="48" t="s">
        <v>3157</v>
      </c>
      <c r="B9" s="42">
        <v>2008</v>
      </c>
      <c r="C9" s="42" t="s">
        <v>3158</v>
      </c>
      <c r="D9" s="42">
        <v>-1</v>
      </c>
      <c r="E9" s="30"/>
      <c r="F9" s="46"/>
      <c r="G9" s="30"/>
      <c r="H9" s="46"/>
      <c r="I9" s="30"/>
      <c r="J9" s="46"/>
      <c r="K9" s="30"/>
      <c r="L9" s="46"/>
      <c r="M9" s="30"/>
      <c r="N9" s="46"/>
      <c r="O9" s="30"/>
      <c r="P9" s="46"/>
    </row>
    <row r="10" spans="1:16" ht="24" customHeight="1" x14ac:dyDescent="0.25">
      <c r="A10" s="48" t="s">
        <v>3159</v>
      </c>
      <c r="B10" s="34">
        <v>2008</v>
      </c>
      <c r="C10" s="42" t="s">
        <v>3160</v>
      </c>
      <c r="D10" s="42">
        <v>0</v>
      </c>
      <c r="E10" s="22"/>
      <c r="F10" s="73"/>
      <c r="G10" s="73"/>
      <c r="H10" s="73"/>
      <c r="I10" s="73"/>
      <c r="J10" s="38"/>
      <c r="K10" s="73"/>
      <c r="L10" s="22"/>
      <c r="M10" s="22"/>
      <c r="N10" s="22"/>
      <c r="O10" s="22"/>
    </row>
    <row r="11" spans="1:16" ht="12" customHeight="1" x14ac:dyDescent="0.25">
      <c r="A11" s="48" t="s">
        <v>3161</v>
      </c>
      <c r="B11" s="42">
        <v>2008</v>
      </c>
      <c r="C11" s="42" t="s">
        <v>3162</v>
      </c>
      <c r="D11" s="42">
        <v>-1</v>
      </c>
      <c r="E11" s="22"/>
      <c r="F11" s="73"/>
      <c r="G11" s="73"/>
      <c r="H11" s="73"/>
      <c r="I11" s="73"/>
      <c r="J11" s="38"/>
      <c r="K11" s="73"/>
      <c r="L11" s="22"/>
      <c r="M11" s="22"/>
      <c r="N11" s="22"/>
      <c r="O11" s="22"/>
    </row>
    <row r="12" spans="1:16" ht="12" customHeight="1" x14ac:dyDescent="0.25">
      <c r="A12" s="48" t="s">
        <v>3163</v>
      </c>
      <c r="B12" s="42">
        <v>2008</v>
      </c>
      <c r="C12" s="42" t="s">
        <v>3164</v>
      </c>
      <c r="D12" s="34" t="s">
        <v>3165</v>
      </c>
      <c r="E12" s="22"/>
      <c r="F12" s="73"/>
      <c r="G12" s="73"/>
      <c r="H12" s="73"/>
      <c r="I12" s="73"/>
      <c r="J12" s="38"/>
      <c r="K12" s="73"/>
      <c r="L12" s="22"/>
      <c r="M12" s="22"/>
      <c r="N12" s="22"/>
      <c r="O12" s="22"/>
    </row>
    <row r="13" spans="1:16" ht="24" customHeight="1" x14ac:dyDescent="0.25">
      <c r="A13" s="48" t="s">
        <v>3166</v>
      </c>
      <c r="B13" s="42">
        <v>2008</v>
      </c>
      <c r="C13" s="42" t="s">
        <v>3167</v>
      </c>
      <c r="D13" s="42">
        <v>0</v>
      </c>
      <c r="E13" s="73"/>
      <c r="F13" s="73"/>
      <c r="G13" s="73"/>
      <c r="H13" s="73"/>
      <c r="I13" s="73"/>
      <c r="J13" s="38"/>
      <c r="K13" s="73"/>
      <c r="L13" s="22"/>
      <c r="M13" s="22"/>
      <c r="N13" s="22"/>
      <c r="O13" s="22"/>
    </row>
    <row r="14" spans="1:16" ht="12" customHeight="1" x14ac:dyDescent="0.25">
      <c r="A14" s="48" t="s">
        <v>3168</v>
      </c>
      <c r="B14" s="42">
        <v>2008</v>
      </c>
      <c r="C14" s="34" t="s">
        <v>3169</v>
      </c>
      <c r="D14" s="42">
        <v>-1</v>
      </c>
      <c r="E14" s="73"/>
      <c r="F14" s="22"/>
      <c r="G14" s="22"/>
      <c r="H14" s="22"/>
      <c r="I14" s="22"/>
      <c r="J14" s="22"/>
      <c r="K14" s="22"/>
      <c r="L14" s="22"/>
      <c r="M14" s="22"/>
      <c r="N14" s="22"/>
      <c r="O14" s="22"/>
    </row>
    <row r="15" spans="1:16" ht="12" customHeight="1" x14ac:dyDescent="0.25">
      <c r="A15" s="48" t="s">
        <v>3170</v>
      </c>
      <c r="B15" s="42">
        <v>2008</v>
      </c>
      <c r="C15" s="42" t="s">
        <v>3171</v>
      </c>
      <c r="D15" s="34">
        <v>1</v>
      </c>
      <c r="E15" s="22"/>
      <c r="F15" s="22"/>
      <c r="G15" s="22"/>
      <c r="H15" s="22"/>
      <c r="I15" s="22"/>
      <c r="J15" s="22"/>
      <c r="K15" s="22"/>
      <c r="L15" s="22"/>
      <c r="M15" s="22"/>
      <c r="N15" s="22"/>
      <c r="O15" s="22"/>
    </row>
    <row r="16" spans="1:16" ht="12" customHeight="1" x14ac:dyDescent="0.25">
      <c r="A16" s="48" t="s">
        <v>3172</v>
      </c>
      <c r="B16" s="42">
        <v>2008</v>
      </c>
      <c r="C16" s="34" t="s">
        <v>3173</v>
      </c>
      <c r="D16" s="42">
        <v>-1</v>
      </c>
      <c r="E16" s="73"/>
      <c r="F16" s="22"/>
      <c r="G16" s="22"/>
      <c r="H16" s="22"/>
      <c r="I16" s="22"/>
      <c r="J16" s="22"/>
      <c r="K16" s="22"/>
      <c r="L16" s="22"/>
      <c r="M16" s="22"/>
      <c r="N16" s="22"/>
      <c r="O16" s="22"/>
    </row>
    <row r="17" spans="1:15" ht="36" customHeight="1" x14ac:dyDescent="0.25">
      <c r="A17" s="48" t="s">
        <v>3174</v>
      </c>
      <c r="B17" s="42">
        <v>2008</v>
      </c>
      <c r="C17" s="42" t="s">
        <v>3175</v>
      </c>
      <c r="D17" s="42">
        <v>0</v>
      </c>
      <c r="E17" s="22"/>
      <c r="F17" s="22"/>
      <c r="G17" s="22"/>
      <c r="H17" s="22"/>
      <c r="I17" s="22"/>
      <c r="J17" s="22"/>
      <c r="K17" s="22"/>
      <c r="L17" s="22"/>
      <c r="M17" s="22"/>
      <c r="N17" s="22"/>
      <c r="O17" s="22"/>
    </row>
    <row r="18" spans="1:15" ht="12" customHeight="1" x14ac:dyDescent="0.25">
      <c r="A18" s="48" t="s">
        <v>3176</v>
      </c>
      <c r="B18" s="42">
        <v>2008</v>
      </c>
      <c r="C18" s="42" t="s">
        <v>3177</v>
      </c>
      <c r="D18" s="34">
        <v>1</v>
      </c>
      <c r="E18" s="22"/>
      <c r="F18" s="22"/>
      <c r="G18" s="22"/>
      <c r="H18" s="22"/>
      <c r="I18" s="22"/>
      <c r="J18" s="22"/>
      <c r="K18" s="22"/>
      <c r="L18" s="22"/>
      <c r="M18" s="22"/>
      <c r="N18" s="22"/>
      <c r="O18" s="22"/>
    </row>
    <row r="19" spans="1:15" ht="36" customHeight="1" x14ac:dyDescent="0.25">
      <c r="A19" s="48" t="s">
        <v>3178</v>
      </c>
      <c r="B19" s="42">
        <v>2008</v>
      </c>
      <c r="C19" s="42" t="s">
        <v>3179</v>
      </c>
      <c r="D19" s="34">
        <v>1</v>
      </c>
      <c r="E19" s="22"/>
      <c r="F19" s="22"/>
      <c r="G19" s="22"/>
      <c r="H19" s="22"/>
      <c r="I19" s="22"/>
      <c r="J19" s="22"/>
      <c r="K19" s="22"/>
      <c r="L19" s="22"/>
      <c r="M19" s="22"/>
      <c r="N19" s="22"/>
      <c r="O19" s="22"/>
    </row>
    <row r="20" spans="1:15" ht="24" customHeight="1" x14ac:dyDescent="0.25">
      <c r="A20" s="48" t="s">
        <v>3180</v>
      </c>
      <c r="B20" s="42">
        <v>2008</v>
      </c>
      <c r="C20" s="42" t="s">
        <v>3181</v>
      </c>
      <c r="D20" s="42" t="s">
        <v>3182</v>
      </c>
      <c r="E20" s="22"/>
      <c r="F20" s="22"/>
      <c r="G20" s="22"/>
      <c r="H20" s="22"/>
      <c r="I20" s="22"/>
      <c r="J20" s="22"/>
      <c r="K20" s="22"/>
      <c r="L20" s="22"/>
      <c r="M20" s="22"/>
      <c r="N20" s="22"/>
      <c r="O20" s="22"/>
    </row>
    <row r="21" spans="1:15" ht="36" customHeight="1" x14ac:dyDescent="0.25">
      <c r="A21" s="48" t="s">
        <v>3183</v>
      </c>
      <c r="B21" s="42">
        <v>2008</v>
      </c>
      <c r="C21" s="42" t="s">
        <v>3184</v>
      </c>
      <c r="D21" s="34">
        <v>1</v>
      </c>
      <c r="E21" s="22"/>
      <c r="F21" s="22"/>
      <c r="G21" s="22"/>
      <c r="H21" s="22"/>
      <c r="I21" s="22"/>
      <c r="J21" s="22"/>
      <c r="K21" s="22"/>
      <c r="L21" s="22"/>
      <c r="M21" s="22"/>
      <c r="N21" s="22"/>
      <c r="O21" s="22"/>
    </row>
    <row r="22" spans="1:15" ht="72" customHeight="1" x14ac:dyDescent="0.25">
      <c r="A22" s="48" t="s">
        <v>3185</v>
      </c>
      <c r="B22" s="42">
        <v>2008</v>
      </c>
      <c r="C22" s="42" t="s">
        <v>3186</v>
      </c>
      <c r="D22" s="34">
        <v>0</v>
      </c>
      <c r="E22" s="22"/>
      <c r="F22" s="22"/>
      <c r="G22" s="22"/>
      <c r="H22" s="22"/>
      <c r="I22" s="22"/>
      <c r="J22" s="22"/>
      <c r="K22" s="22"/>
      <c r="L22" s="22"/>
      <c r="M22" s="22"/>
      <c r="N22" s="22"/>
      <c r="O22" s="22"/>
    </row>
    <row r="23" spans="1:15" ht="12" customHeight="1" x14ac:dyDescent="0.25">
      <c r="A23" s="48" t="s">
        <v>3187</v>
      </c>
      <c r="B23" s="42">
        <v>2008</v>
      </c>
      <c r="C23" s="42" t="s">
        <v>3188</v>
      </c>
      <c r="D23" s="42">
        <v>1</v>
      </c>
      <c r="E23" s="22"/>
      <c r="F23" s="22"/>
      <c r="G23" s="22"/>
      <c r="H23" s="22"/>
      <c r="I23" s="22"/>
      <c r="J23" s="22"/>
      <c r="K23" s="22"/>
      <c r="L23" s="22"/>
      <c r="M23" s="22"/>
      <c r="N23" s="22"/>
      <c r="O23" s="22"/>
    </row>
    <row r="24" spans="1:15" ht="36" customHeight="1" x14ac:dyDescent="0.25">
      <c r="A24" s="48" t="s">
        <v>3189</v>
      </c>
      <c r="B24" s="42">
        <v>2008</v>
      </c>
      <c r="C24" s="42" t="s">
        <v>3190</v>
      </c>
      <c r="D24" s="42">
        <v>1</v>
      </c>
      <c r="E24" s="73"/>
      <c r="F24" s="22"/>
      <c r="G24" s="22"/>
      <c r="H24" s="22"/>
      <c r="I24" s="22"/>
      <c r="J24" s="22"/>
      <c r="K24" s="22"/>
      <c r="L24" s="22"/>
      <c r="M24" s="22"/>
      <c r="N24" s="22"/>
      <c r="O24" s="22"/>
    </row>
    <row r="25" spans="1:15" ht="12" customHeight="1" x14ac:dyDescent="0.25">
      <c r="A25" s="48" t="s">
        <v>3191</v>
      </c>
      <c r="B25" s="42">
        <v>2008</v>
      </c>
      <c r="C25" s="42" t="s">
        <v>3192</v>
      </c>
      <c r="D25" s="34">
        <v>-1</v>
      </c>
      <c r="E25" s="22"/>
      <c r="F25" s="22"/>
      <c r="G25" s="22"/>
      <c r="H25" s="22"/>
      <c r="I25" s="22"/>
      <c r="J25" s="22"/>
      <c r="K25" s="22"/>
      <c r="L25" s="22"/>
      <c r="M25" s="22"/>
      <c r="N25" s="22"/>
      <c r="O25" s="22"/>
    </row>
    <row r="26" spans="1:15" ht="24" customHeight="1" x14ac:dyDescent="0.25">
      <c r="A26" s="48" t="s">
        <v>3193</v>
      </c>
      <c r="B26" s="42">
        <v>2008</v>
      </c>
      <c r="C26" s="42" t="s">
        <v>3194</v>
      </c>
      <c r="D26" s="34">
        <v>-1</v>
      </c>
      <c r="E26" s="22"/>
      <c r="F26" s="22"/>
      <c r="G26" s="22"/>
      <c r="H26" s="22"/>
      <c r="I26" s="22"/>
      <c r="J26" s="22"/>
      <c r="K26" s="22"/>
      <c r="L26" s="22"/>
      <c r="M26" s="22"/>
      <c r="N26" s="22"/>
      <c r="O26" s="22"/>
    </row>
    <row r="27" spans="1:15" ht="12" customHeight="1" x14ac:dyDescent="0.25">
      <c r="A27" s="48" t="s">
        <v>3195</v>
      </c>
      <c r="B27" s="42">
        <v>2008</v>
      </c>
      <c r="C27" s="42" t="s">
        <v>3196</v>
      </c>
      <c r="D27" s="42" t="s">
        <v>3197</v>
      </c>
      <c r="E27" s="22"/>
      <c r="F27" s="22"/>
      <c r="G27" s="22"/>
      <c r="H27" s="22"/>
      <c r="I27" s="22"/>
      <c r="J27" s="22"/>
      <c r="K27" s="22"/>
      <c r="L27" s="22"/>
      <c r="M27" s="22"/>
      <c r="N27" s="22"/>
      <c r="O27" s="22"/>
    </row>
    <row r="28" spans="1:15" ht="12" customHeight="1" x14ac:dyDescent="0.25">
      <c r="A28" s="48" t="s">
        <v>3198</v>
      </c>
      <c r="B28" s="42">
        <v>2008</v>
      </c>
      <c r="C28" s="42" t="s">
        <v>3199</v>
      </c>
      <c r="D28" s="34">
        <v>1</v>
      </c>
      <c r="E28" s="22"/>
      <c r="F28" s="22"/>
      <c r="G28" s="22"/>
      <c r="H28" s="22"/>
      <c r="I28" s="22"/>
      <c r="J28" s="22"/>
      <c r="K28" s="22"/>
      <c r="L28" s="22"/>
      <c r="M28" s="22"/>
      <c r="N28" s="22"/>
      <c r="O28" s="22"/>
    </row>
    <row r="29" spans="1:15" ht="12" customHeight="1" x14ac:dyDescent="0.25">
      <c r="A29" s="48" t="s">
        <v>3200</v>
      </c>
      <c r="B29" s="34">
        <v>2008</v>
      </c>
      <c r="C29" s="34" t="s">
        <v>3201</v>
      </c>
      <c r="D29" s="34" t="s">
        <v>3202</v>
      </c>
      <c r="E29" s="22" t="s">
        <v>3203</v>
      </c>
      <c r="F29" s="22"/>
      <c r="G29" s="22"/>
      <c r="H29" s="22"/>
      <c r="I29" s="22"/>
      <c r="J29" s="22"/>
      <c r="K29" s="22"/>
      <c r="L29" s="22"/>
      <c r="M29" s="22"/>
      <c r="N29" s="22"/>
      <c r="O29" s="22"/>
    </row>
    <row r="30" spans="1:15" ht="12" customHeight="1" x14ac:dyDescent="0.25">
      <c r="A30" s="48" t="s">
        <v>3204</v>
      </c>
      <c r="B30" s="42">
        <v>2008</v>
      </c>
      <c r="C30" s="42" t="s">
        <v>3205</v>
      </c>
      <c r="D30" s="42">
        <v>-1</v>
      </c>
      <c r="E30" s="22"/>
      <c r="F30" s="22"/>
      <c r="G30" s="22"/>
      <c r="H30" s="22"/>
      <c r="I30" s="22"/>
      <c r="J30" s="22"/>
      <c r="K30" s="22"/>
      <c r="L30" s="22"/>
      <c r="M30" s="22"/>
      <c r="N30" s="22"/>
      <c r="O30" s="22"/>
    </row>
    <row r="31" spans="1:15" ht="48" customHeight="1" x14ac:dyDescent="0.25">
      <c r="A31" s="48" t="s">
        <v>3206</v>
      </c>
      <c r="B31" s="42">
        <v>2008</v>
      </c>
      <c r="C31" s="42" t="s">
        <v>3207</v>
      </c>
      <c r="D31" s="34">
        <v>0</v>
      </c>
      <c r="E31" s="22"/>
      <c r="F31" s="22"/>
      <c r="G31" s="22"/>
      <c r="H31" s="22"/>
      <c r="I31" s="22"/>
      <c r="J31" s="22"/>
      <c r="K31" s="22"/>
      <c r="L31" s="22"/>
      <c r="M31" s="22"/>
      <c r="N31" s="22"/>
      <c r="O31" s="22"/>
    </row>
    <row r="32" spans="1:15" ht="48" customHeight="1" x14ac:dyDescent="0.25">
      <c r="A32" s="48" t="s">
        <v>3208</v>
      </c>
      <c r="B32" s="34">
        <v>2008</v>
      </c>
      <c r="C32" s="42" t="s">
        <v>3209</v>
      </c>
      <c r="D32" s="42">
        <v>0</v>
      </c>
      <c r="E32" s="22"/>
      <c r="F32" s="22"/>
      <c r="G32" s="22"/>
      <c r="H32" s="22"/>
      <c r="I32" s="22"/>
      <c r="J32" s="22"/>
      <c r="K32" s="22"/>
      <c r="L32" s="22"/>
      <c r="M32" s="22"/>
      <c r="N32" s="22"/>
      <c r="O32" s="22"/>
    </row>
    <row r="33" spans="1:15" ht="12" customHeight="1" x14ac:dyDescent="0.25">
      <c r="A33" s="48" t="s">
        <v>3210</v>
      </c>
      <c r="B33" s="34">
        <v>2008</v>
      </c>
      <c r="C33" s="34" t="s">
        <v>3211</v>
      </c>
      <c r="D33" s="42">
        <v>1</v>
      </c>
      <c r="E33" s="22"/>
      <c r="F33" s="22"/>
      <c r="G33" s="22"/>
      <c r="H33" s="22"/>
      <c r="I33" s="22"/>
      <c r="J33" s="22"/>
      <c r="K33" s="22"/>
      <c r="L33" s="22"/>
      <c r="M33" s="22"/>
      <c r="N33" s="22"/>
      <c r="O33" s="22"/>
    </row>
    <row r="34" spans="1:15" ht="12" customHeight="1" x14ac:dyDescent="0.25">
      <c r="A34" s="48" t="s">
        <v>3212</v>
      </c>
      <c r="B34" s="34">
        <v>2008</v>
      </c>
      <c r="C34" s="34" t="s">
        <v>3213</v>
      </c>
      <c r="D34" s="34">
        <v>1</v>
      </c>
      <c r="E34" s="22"/>
      <c r="F34" s="22"/>
      <c r="G34" s="22"/>
      <c r="H34" s="22"/>
      <c r="I34" s="22"/>
      <c r="J34" s="22"/>
      <c r="K34" s="22"/>
      <c r="L34" s="22"/>
      <c r="M34" s="22"/>
      <c r="N34" s="22"/>
      <c r="O34" s="22"/>
    </row>
  </sheetData>
  <mergeCells count="2">
    <mergeCell ref="A1:D1"/>
    <mergeCell ref="A2:F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4"/>
  <sheetViews>
    <sheetView zoomScale="110" zoomScaleNormal="110" zoomScalePageLayoutView="160" workbookViewId="0">
      <pane xSplit="2" ySplit="4" topLeftCell="C5" activePane="bottomRight" state="frozen"/>
      <selection pane="topRight" activeCell="C1" sqref="C1"/>
      <selection pane="bottomLeft" activeCell="A5" sqref="A5"/>
      <selection pane="bottomRight" activeCell="A2" sqref="A2:J2"/>
    </sheetView>
  </sheetViews>
  <sheetFormatPr defaultColWidth="17.33203125" defaultRowHeight="15.75" customHeight="1" x14ac:dyDescent="0.25"/>
  <cols>
    <col min="1" max="1" width="9.6640625" customWidth="1"/>
    <col min="2" max="2" width="10" customWidth="1"/>
    <col min="3" max="3" width="39.109375" customWidth="1"/>
    <col min="4" max="4" width="46" customWidth="1"/>
    <col min="5" max="5" width="14" customWidth="1"/>
    <col min="6" max="6" width="22.88671875" customWidth="1"/>
    <col min="7" max="10" width="11.44140625" customWidth="1"/>
  </cols>
  <sheetData>
    <row r="1" spans="1:10" ht="12.75" customHeight="1" x14ac:dyDescent="0.25">
      <c r="A1" s="1" t="s">
        <v>108</v>
      </c>
      <c r="B1" s="18"/>
      <c r="C1" s="18"/>
      <c r="D1" s="47"/>
      <c r="E1" s="20"/>
      <c r="F1" s="20"/>
      <c r="G1" s="20"/>
      <c r="H1" s="20"/>
      <c r="I1" s="20"/>
      <c r="J1" s="21"/>
    </row>
    <row r="2" spans="1:10" ht="12" customHeight="1" x14ac:dyDescent="0.25">
      <c r="A2" s="284" t="s">
        <v>109</v>
      </c>
      <c r="B2" s="279"/>
      <c r="C2" s="279"/>
      <c r="D2" s="279"/>
      <c r="E2" s="279"/>
      <c r="F2" s="279"/>
      <c r="G2" s="279"/>
      <c r="H2" s="279"/>
      <c r="I2" s="279"/>
      <c r="J2" s="279"/>
    </row>
    <row r="3" spans="1:10" ht="12" customHeight="1" x14ac:dyDescent="0.25">
      <c r="A3" s="284"/>
      <c r="B3" s="279"/>
      <c r="C3" s="279"/>
      <c r="D3" s="279"/>
      <c r="E3" s="279"/>
      <c r="F3" s="279"/>
      <c r="G3" s="279"/>
      <c r="H3" s="279"/>
      <c r="I3" s="279"/>
      <c r="J3" s="25"/>
    </row>
    <row r="4" spans="1:10" ht="36" customHeight="1" x14ac:dyDescent="0.25">
      <c r="A4" s="48" t="s">
        <v>110</v>
      </c>
      <c r="B4" s="49" t="s">
        <v>111</v>
      </c>
      <c r="C4" s="48" t="s">
        <v>112</v>
      </c>
      <c r="D4" s="48" t="s">
        <v>113</v>
      </c>
      <c r="E4" s="30"/>
      <c r="F4" s="30"/>
      <c r="G4" s="23"/>
      <c r="H4" s="23"/>
      <c r="I4" s="23"/>
      <c r="J4" s="31"/>
    </row>
    <row r="5" spans="1:10" ht="12" customHeight="1" x14ac:dyDescent="0.25">
      <c r="A5" s="32" t="s">
        <v>114</v>
      </c>
      <c r="B5" s="33">
        <v>2008</v>
      </c>
      <c r="C5" s="42">
        <v>2</v>
      </c>
      <c r="D5" s="34">
        <v>1</v>
      </c>
      <c r="E5" s="22"/>
      <c r="F5" s="22"/>
      <c r="G5" s="22"/>
      <c r="H5" s="22"/>
      <c r="I5" s="22"/>
      <c r="J5" s="25"/>
    </row>
    <row r="6" spans="1:10" ht="12" customHeight="1" x14ac:dyDescent="0.25">
      <c r="A6" s="32" t="s">
        <v>115</v>
      </c>
      <c r="B6" s="33">
        <v>2008</v>
      </c>
      <c r="C6" s="42">
        <v>4</v>
      </c>
      <c r="D6" s="34">
        <v>0.5</v>
      </c>
      <c r="E6" s="22"/>
      <c r="F6" s="22"/>
      <c r="G6" s="22"/>
      <c r="H6" s="22"/>
      <c r="I6" s="22"/>
      <c r="J6" s="25"/>
    </row>
    <row r="7" spans="1:10" ht="12" customHeight="1" x14ac:dyDescent="0.25">
      <c r="A7" s="39" t="s">
        <v>116</v>
      </c>
      <c r="B7" s="36">
        <v>2008</v>
      </c>
      <c r="C7" s="42" t="s">
        <v>117</v>
      </c>
      <c r="D7" s="42">
        <v>-0.5</v>
      </c>
      <c r="E7" s="22"/>
      <c r="F7" s="22"/>
      <c r="G7" s="22"/>
      <c r="H7" s="22"/>
      <c r="I7" s="22"/>
      <c r="J7" s="25"/>
    </row>
    <row r="8" spans="1:10" ht="24" customHeight="1" x14ac:dyDescent="0.25">
      <c r="A8" s="41" t="s">
        <v>118</v>
      </c>
      <c r="B8" s="36">
        <v>2008</v>
      </c>
      <c r="C8" s="42">
        <v>3</v>
      </c>
      <c r="D8" s="42">
        <v>1</v>
      </c>
      <c r="E8" s="22"/>
      <c r="F8" s="22"/>
      <c r="G8" s="22"/>
      <c r="H8" s="22"/>
      <c r="I8" s="22"/>
      <c r="J8" s="25"/>
    </row>
    <row r="9" spans="1:10" ht="24" customHeight="1" x14ac:dyDescent="0.25">
      <c r="A9" s="41" t="s">
        <v>119</v>
      </c>
      <c r="B9" s="36">
        <v>2008</v>
      </c>
      <c r="C9" s="42">
        <v>3</v>
      </c>
      <c r="D9" s="42">
        <v>1</v>
      </c>
      <c r="E9" s="22"/>
      <c r="F9" s="22"/>
      <c r="G9" s="22"/>
      <c r="H9" s="22"/>
      <c r="I9" s="22"/>
      <c r="J9" s="25"/>
    </row>
    <row r="10" spans="1:10" ht="12" customHeight="1" x14ac:dyDescent="0.25">
      <c r="A10" s="32" t="s">
        <v>120</v>
      </c>
      <c r="B10" s="33">
        <v>2008</v>
      </c>
      <c r="C10" s="42">
        <v>3</v>
      </c>
      <c r="D10" s="34">
        <v>1</v>
      </c>
      <c r="E10" s="22"/>
      <c r="F10" s="22"/>
      <c r="G10" s="22"/>
      <c r="H10" s="22"/>
      <c r="I10" s="22"/>
      <c r="J10" s="25"/>
    </row>
    <row r="11" spans="1:10" ht="12" customHeight="1" x14ac:dyDescent="0.25">
      <c r="A11" s="39" t="s">
        <v>121</v>
      </c>
      <c r="B11" s="36">
        <v>2008</v>
      </c>
      <c r="C11" s="42" t="s">
        <v>122</v>
      </c>
      <c r="D11" s="42">
        <v>-1</v>
      </c>
      <c r="E11" s="22"/>
      <c r="F11" s="22"/>
      <c r="G11" s="22"/>
      <c r="H11" s="22"/>
      <c r="I11" s="22"/>
      <c r="J11" s="25"/>
    </row>
    <row r="12" spans="1:10" ht="12" customHeight="1" x14ac:dyDescent="0.25">
      <c r="A12" s="32" t="s">
        <v>123</v>
      </c>
      <c r="B12" s="36">
        <v>2008</v>
      </c>
      <c r="C12" s="42">
        <v>10</v>
      </c>
      <c r="D12" s="34">
        <v>-0.5</v>
      </c>
      <c r="E12" s="22"/>
      <c r="F12" s="22"/>
      <c r="G12" s="22"/>
      <c r="H12" s="22"/>
      <c r="I12" s="22"/>
      <c r="J12" s="25"/>
    </row>
    <row r="13" spans="1:10" ht="12" customHeight="1" x14ac:dyDescent="0.25">
      <c r="A13" s="39" t="s">
        <v>124</v>
      </c>
      <c r="B13" s="36">
        <v>2008</v>
      </c>
      <c r="C13" s="42" t="s">
        <v>125</v>
      </c>
      <c r="D13" s="42">
        <v>0</v>
      </c>
      <c r="E13" s="22"/>
      <c r="F13" s="22"/>
      <c r="G13" s="22"/>
      <c r="H13" s="22"/>
      <c r="I13" s="22"/>
      <c r="J13" s="25"/>
    </row>
    <row r="14" spans="1:10" ht="12" customHeight="1" x14ac:dyDescent="0.25">
      <c r="A14" s="39" t="s">
        <v>126</v>
      </c>
      <c r="B14" s="36">
        <v>2008</v>
      </c>
      <c r="C14" s="42">
        <v>9</v>
      </c>
      <c r="D14" s="42">
        <v>0</v>
      </c>
      <c r="E14" s="22"/>
      <c r="F14" s="22"/>
      <c r="G14" s="22"/>
      <c r="H14" s="22"/>
      <c r="I14" s="22"/>
      <c r="J14" s="25"/>
    </row>
    <row r="15" spans="1:10" ht="12" customHeight="1" x14ac:dyDescent="0.25">
      <c r="A15" s="32" t="s">
        <v>127</v>
      </c>
      <c r="B15" s="36">
        <v>2008</v>
      </c>
      <c r="C15" s="42">
        <v>10</v>
      </c>
      <c r="D15" s="34">
        <v>-0.5</v>
      </c>
      <c r="E15" s="22"/>
      <c r="F15" s="22"/>
      <c r="G15" s="22"/>
      <c r="H15" s="22"/>
      <c r="I15" s="22"/>
      <c r="J15" s="25"/>
    </row>
    <row r="16" spans="1:10" ht="12" customHeight="1" x14ac:dyDescent="0.25">
      <c r="A16" s="39" t="s">
        <v>128</v>
      </c>
      <c r="B16" s="36">
        <v>2008</v>
      </c>
      <c r="C16" s="42">
        <v>5</v>
      </c>
      <c r="D16" s="42">
        <v>0.5</v>
      </c>
      <c r="E16" s="22"/>
      <c r="F16" s="22"/>
      <c r="G16" s="22"/>
      <c r="H16" s="22"/>
      <c r="I16" s="22"/>
      <c r="J16" s="25"/>
    </row>
    <row r="17" spans="1:10" ht="12" customHeight="1" x14ac:dyDescent="0.25">
      <c r="A17" s="39" t="s">
        <v>129</v>
      </c>
      <c r="B17" s="36">
        <v>2008</v>
      </c>
      <c r="C17" s="42">
        <v>5</v>
      </c>
      <c r="D17" s="42">
        <v>0.5</v>
      </c>
      <c r="E17" s="22"/>
      <c r="F17" s="22"/>
      <c r="G17" s="22"/>
      <c r="H17" s="22"/>
      <c r="I17" s="22"/>
      <c r="J17" s="25"/>
    </row>
    <row r="18" spans="1:10" ht="12" customHeight="1" x14ac:dyDescent="0.25">
      <c r="A18" s="32" t="s">
        <v>130</v>
      </c>
      <c r="B18" s="36">
        <v>2008</v>
      </c>
      <c r="C18" s="42">
        <v>5</v>
      </c>
      <c r="D18" s="34">
        <v>0.5</v>
      </c>
      <c r="E18" s="22"/>
      <c r="F18" s="22"/>
      <c r="G18" s="22"/>
      <c r="H18" s="22"/>
      <c r="I18" s="22"/>
      <c r="J18" s="25"/>
    </row>
    <row r="19" spans="1:10" ht="12" customHeight="1" x14ac:dyDescent="0.25">
      <c r="A19" s="32" t="s">
        <v>131</v>
      </c>
      <c r="B19" s="36">
        <v>2008</v>
      </c>
      <c r="C19" s="34" t="s">
        <v>132</v>
      </c>
      <c r="D19" s="34" t="s">
        <v>133</v>
      </c>
      <c r="E19" s="22"/>
      <c r="F19" s="22"/>
      <c r="G19" s="22"/>
      <c r="H19" s="22"/>
      <c r="I19" s="22"/>
      <c r="J19" s="25"/>
    </row>
    <row r="20" spans="1:10" ht="12" customHeight="1" x14ac:dyDescent="0.25">
      <c r="A20" s="32" t="s">
        <v>134</v>
      </c>
      <c r="B20" s="36">
        <v>2008</v>
      </c>
      <c r="C20" s="42">
        <v>10</v>
      </c>
      <c r="D20" s="34">
        <v>-0.5</v>
      </c>
      <c r="E20" s="22"/>
      <c r="F20" s="22"/>
      <c r="G20" s="22"/>
      <c r="H20" s="22"/>
      <c r="I20" s="22"/>
      <c r="J20" s="25"/>
    </row>
    <row r="21" spans="1:10" ht="12" customHeight="1" x14ac:dyDescent="0.25">
      <c r="A21" s="32" t="s">
        <v>135</v>
      </c>
      <c r="B21" s="36">
        <v>2008</v>
      </c>
      <c r="C21" s="42">
        <v>5</v>
      </c>
      <c r="D21" s="34">
        <v>0.5</v>
      </c>
      <c r="E21" s="22"/>
      <c r="F21" s="22"/>
      <c r="G21" s="22"/>
      <c r="H21" s="22"/>
      <c r="I21" s="22"/>
      <c r="J21" s="25"/>
    </row>
    <row r="22" spans="1:10" ht="24" customHeight="1" x14ac:dyDescent="0.25">
      <c r="A22" s="32" t="s">
        <v>136</v>
      </c>
      <c r="B22" s="36">
        <v>2008</v>
      </c>
      <c r="C22" s="42" t="s">
        <v>137</v>
      </c>
      <c r="D22" s="34" t="s">
        <v>138</v>
      </c>
      <c r="E22" s="22"/>
      <c r="F22" s="22"/>
      <c r="G22" s="22"/>
      <c r="H22" s="22"/>
      <c r="I22" s="22"/>
      <c r="J22" s="25"/>
    </row>
    <row r="23" spans="1:10" ht="12" customHeight="1" x14ac:dyDescent="0.25">
      <c r="A23" s="39" t="s">
        <v>139</v>
      </c>
      <c r="B23" s="36">
        <v>2008</v>
      </c>
      <c r="C23" s="42">
        <v>5</v>
      </c>
      <c r="D23" s="42">
        <v>0.5</v>
      </c>
      <c r="E23" s="22"/>
      <c r="F23" s="22"/>
      <c r="G23" s="22"/>
      <c r="H23" s="22"/>
      <c r="I23" s="22"/>
      <c r="J23" s="25"/>
    </row>
    <row r="24" spans="1:10" ht="12" customHeight="1" x14ac:dyDescent="0.25">
      <c r="A24" s="39" t="s">
        <v>140</v>
      </c>
      <c r="B24" s="36">
        <v>2008</v>
      </c>
      <c r="C24" s="42">
        <v>7</v>
      </c>
      <c r="D24" s="42">
        <v>0</v>
      </c>
      <c r="E24" s="22"/>
      <c r="F24" s="22"/>
      <c r="G24" s="22"/>
      <c r="H24" s="22"/>
      <c r="I24" s="22"/>
      <c r="J24" s="25"/>
    </row>
    <row r="25" spans="1:10" ht="12" customHeight="1" x14ac:dyDescent="0.25">
      <c r="A25" s="32" t="s">
        <v>141</v>
      </c>
      <c r="B25" s="33">
        <v>2008</v>
      </c>
      <c r="C25" s="42">
        <v>5</v>
      </c>
      <c r="D25" s="34">
        <v>0.5</v>
      </c>
      <c r="E25" s="22"/>
      <c r="F25" s="22"/>
      <c r="G25" s="22"/>
      <c r="H25" s="22"/>
      <c r="I25" s="22"/>
      <c r="J25" s="25"/>
    </row>
    <row r="26" spans="1:10" ht="12" customHeight="1" x14ac:dyDescent="0.25">
      <c r="A26" s="32" t="s">
        <v>142</v>
      </c>
      <c r="B26" s="36">
        <v>2008</v>
      </c>
      <c r="C26" s="42">
        <v>10</v>
      </c>
      <c r="D26" s="34">
        <v>-0.5</v>
      </c>
      <c r="E26" s="22"/>
      <c r="F26" s="22"/>
      <c r="G26" s="22"/>
      <c r="H26" s="22"/>
      <c r="I26" s="22"/>
      <c r="J26" s="25"/>
    </row>
    <row r="27" spans="1:10" ht="12.75" customHeight="1" x14ac:dyDescent="0.25">
      <c r="A27" s="39" t="s">
        <v>143</v>
      </c>
      <c r="B27" s="36">
        <v>2008</v>
      </c>
      <c r="C27" s="52">
        <v>6</v>
      </c>
      <c r="D27" s="42">
        <v>0</v>
      </c>
      <c r="E27" s="22"/>
      <c r="F27" s="22"/>
      <c r="G27" s="22"/>
      <c r="H27" s="22"/>
      <c r="I27" s="22"/>
      <c r="J27" s="25"/>
    </row>
    <row r="28" spans="1:10" ht="12" customHeight="1" x14ac:dyDescent="0.25">
      <c r="A28" s="32" t="s">
        <v>144</v>
      </c>
      <c r="B28" s="36">
        <v>2008</v>
      </c>
      <c r="C28" s="42">
        <v>6</v>
      </c>
      <c r="D28" s="34">
        <v>0</v>
      </c>
      <c r="E28" s="22"/>
      <c r="F28" s="22"/>
      <c r="G28" s="22"/>
      <c r="H28" s="22"/>
      <c r="I28" s="22"/>
      <c r="J28" s="25"/>
    </row>
    <row r="29" spans="1:10" ht="24" customHeight="1" x14ac:dyDescent="0.25">
      <c r="A29" s="32" t="s">
        <v>145</v>
      </c>
      <c r="B29" s="33">
        <v>2008</v>
      </c>
      <c r="C29" s="42" t="s">
        <v>146</v>
      </c>
      <c r="D29" s="34" t="s">
        <v>147</v>
      </c>
      <c r="E29" s="22"/>
      <c r="F29" s="22"/>
      <c r="G29" s="22"/>
      <c r="H29" s="22"/>
      <c r="I29" s="22"/>
      <c r="J29" s="25"/>
    </row>
    <row r="30" spans="1:10" ht="12" customHeight="1" x14ac:dyDescent="0.25">
      <c r="A30" s="39" t="s">
        <v>148</v>
      </c>
      <c r="B30" s="36">
        <v>2008</v>
      </c>
      <c r="C30" s="42">
        <v>5</v>
      </c>
      <c r="D30" s="42">
        <v>0.5</v>
      </c>
      <c r="E30" s="22"/>
      <c r="F30" s="22"/>
      <c r="G30" s="22"/>
      <c r="H30" s="22"/>
      <c r="I30" s="22"/>
      <c r="J30" s="25"/>
    </row>
    <row r="31" spans="1:10" ht="12" customHeight="1" x14ac:dyDescent="0.25">
      <c r="A31" s="32" t="s">
        <v>149</v>
      </c>
      <c r="B31" s="36">
        <v>2008</v>
      </c>
      <c r="C31" s="42">
        <v>5</v>
      </c>
      <c r="D31" s="34">
        <v>0.5</v>
      </c>
      <c r="E31" s="22"/>
      <c r="F31" s="22"/>
      <c r="G31" s="22"/>
      <c r="H31" s="22"/>
      <c r="I31" s="22"/>
      <c r="J31" s="25"/>
    </row>
    <row r="32" spans="1:10" ht="12" customHeight="1" x14ac:dyDescent="0.25">
      <c r="A32" s="32" t="s">
        <v>150</v>
      </c>
      <c r="B32" s="33">
        <v>2008</v>
      </c>
      <c r="C32" s="42">
        <v>5</v>
      </c>
      <c r="D32" s="34">
        <v>0.5</v>
      </c>
      <c r="E32" s="22"/>
      <c r="F32" s="22"/>
      <c r="G32" s="22"/>
      <c r="H32" s="22"/>
      <c r="I32" s="22"/>
      <c r="J32" s="25"/>
    </row>
    <row r="33" spans="1:10" ht="12" customHeight="1" x14ac:dyDescent="0.25">
      <c r="A33" s="32" t="s">
        <v>151</v>
      </c>
      <c r="B33" s="33">
        <v>2008</v>
      </c>
      <c r="C33" s="34">
        <v>10</v>
      </c>
      <c r="D33" s="34">
        <v>-0.5</v>
      </c>
      <c r="E33" s="22"/>
      <c r="F33" s="22"/>
      <c r="G33" s="22"/>
      <c r="H33" s="22"/>
      <c r="I33" s="22"/>
      <c r="J33" s="25"/>
    </row>
    <row r="34" spans="1:10" ht="12.75" customHeight="1" x14ac:dyDescent="0.25">
      <c r="A34" s="32" t="s">
        <v>152</v>
      </c>
      <c r="B34" s="33">
        <v>2008</v>
      </c>
      <c r="C34" s="52">
        <v>10</v>
      </c>
      <c r="D34" s="34">
        <v>-0.5</v>
      </c>
      <c r="E34" s="22"/>
      <c r="F34" s="22"/>
      <c r="G34" s="22"/>
      <c r="H34" s="22"/>
      <c r="I34" s="22"/>
      <c r="J34" s="25"/>
    </row>
  </sheetData>
  <mergeCells count="2">
    <mergeCell ref="A2:J2"/>
    <mergeCell ref="A3:I3"/>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34"/>
  <sheetViews>
    <sheetView workbookViewId="0">
      <pane xSplit="2" ySplit="4" topLeftCell="C5" activePane="bottomRight" state="frozen"/>
      <selection pane="topRight" activeCell="C1" sqref="C1"/>
      <selection pane="bottomLeft" activeCell="A5" sqref="A5"/>
      <selection pane="bottomRight" activeCell="C20" sqref="C20"/>
    </sheetView>
  </sheetViews>
  <sheetFormatPr defaultColWidth="17.33203125" defaultRowHeight="15.75" customHeight="1" x14ac:dyDescent="0.25"/>
  <cols>
    <col min="1" max="1" width="10.33203125" customWidth="1"/>
    <col min="2" max="2" width="5.109375" customWidth="1"/>
    <col min="3" max="3" width="76.6640625" customWidth="1"/>
    <col min="4" max="4" width="34.109375" customWidth="1"/>
    <col min="5" max="15" width="11.44140625" customWidth="1"/>
  </cols>
  <sheetData>
    <row r="1" spans="1:15" ht="12.75" customHeight="1" x14ac:dyDescent="0.25">
      <c r="A1" s="282" t="s">
        <v>3214</v>
      </c>
      <c r="B1" s="279"/>
      <c r="C1" s="279"/>
      <c r="D1" s="279"/>
      <c r="E1" s="22"/>
      <c r="F1" s="22"/>
      <c r="G1" s="22"/>
      <c r="H1" s="22"/>
      <c r="I1" s="22"/>
      <c r="J1" s="22"/>
      <c r="K1" s="22"/>
      <c r="L1" s="22"/>
      <c r="M1" s="22"/>
      <c r="N1" s="22"/>
    </row>
    <row r="2" spans="1:15" ht="12" customHeight="1" x14ac:dyDescent="0.25">
      <c r="A2" s="289" t="s">
        <v>3215</v>
      </c>
      <c r="B2" s="279"/>
      <c r="C2" s="279"/>
      <c r="D2" s="279"/>
      <c r="E2" s="22"/>
      <c r="F2" s="22"/>
      <c r="G2" s="22"/>
      <c r="H2" s="22"/>
      <c r="I2" s="22"/>
      <c r="J2" s="22"/>
      <c r="K2" s="22"/>
      <c r="L2" s="22"/>
      <c r="M2" s="22"/>
      <c r="N2" s="22"/>
    </row>
    <row r="3" spans="1:15" ht="12" customHeight="1" x14ac:dyDescent="0.25">
      <c r="A3" s="38"/>
      <c r="B3" s="23"/>
      <c r="C3" s="31"/>
      <c r="D3" s="23"/>
      <c r="E3" s="22"/>
      <c r="F3" s="22"/>
      <c r="G3" s="22"/>
      <c r="H3" s="22"/>
      <c r="I3" s="22"/>
      <c r="J3" s="22"/>
      <c r="K3" s="22"/>
      <c r="L3" s="22"/>
      <c r="M3" s="22"/>
      <c r="N3" s="22"/>
    </row>
    <row r="4" spans="1:15" ht="123.75" customHeight="1" x14ac:dyDescent="0.25">
      <c r="A4" s="48" t="s">
        <v>3216</v>
      </c>
      <c r="B4" s="48" t="s">
        <v>3217</v>
      </c>
      <c r="C4" s="80" t="s">
        <v>3218</v>
      </c>
      <c r="D4" s="48" t="s">
        <v>3219</v>
      </c>
      <c r="E4" s="22"/>
      <c r="F4" s="22"/>
      <c r="G4" s="22"/>
      <c r="H4" s="22"/>
      <c r="I4" s="22"/>
      <c r="J4" s="22"/>
      <c r="K4" s="22"/>
      <c r="L4" s="22"/>
      <c r="M4" s="22"/>
      <c r="N4" s="22"/>
    </row>
    <row r="5" spans="1:15" ht="12" customHeight="1" x14ac:dyDescent="0.25">
      <c r="A5" s="48" t="s">
        <v>3220</v>
      </c>
      <c r="B5" s="34">
        <v>2008</v>
      </c>
      <c r="C5" s="118" t="s">
        <v>3221</v>
      </c>
      <c r="D5" s="34">
        <v>0</v>
      </c>
      <c r="E5" s="22"/>
      <c r="F5" s="22"/>
      <c r="G5" s="22"/>
      <c r="H5" s="22"/>
      <c r="I5" s="22"/>
      <c r="J5" s="22"/>
      <c r="K5" s="22"/>
      <c r="L5" s="22"/>
      <c r="M5" s="22"/>
      <c r="N5" s="22"/>
    </row>
    <row r="6" spans="1:15" ht="12" customHeight="1" x14ac:dyDescent="0.25">
      <c r="A6" s="48" t="s">
        <v>3222</v>
      </c>
      <c r="B6" s="34">
        <v>2008</v>
      </c>
      <c r="C6" s="92" t="s">
        <v>3223</v>
      </c>
      <c r="D6" s="42">
        <v>1</v>
      </c>
      <c r="E6" s="22"/>
      <c r="F6" s="22"/>
      <c r="G6" s="22"/>
      <c r="H6" s="22"/>
      <c r="I6" s="22"/>
      <c r="J6" s="22"/>
      <c r="K6" s="22"/>
      <c r="L6" s="22"/>
      <c r="M6" s="22"/>
      <c r="N6" s="22"/>
    </row>
    <row r="7" spans="1:15" ht="12" customHeight="1" x14ac:dyDescent="0.25">
      <c r="A7" s="48" t="s">
        <v>3224</v>
      </c>
      <c r="B7" s="42">
        <v>2008</v>
      </c>
      <c r="C7" s="92" t="s">
        <v>3225</v>
      </c>
      <c r="D7" s="34">
        <v>0</v>
      </c>
      <c r="E7" s="22"/>
      <c r="F7" s="22"/>
      <c r="G7" s="22"/>
      <c r="H7" s="22"/>
      <c r="I7" s="22"/>
      <c r="J7" s="22"/>
      <c r="K7" s="22"/>
      <c r="L7" s="22"/>
      <c r="M7" s="22"/>
      <c r="N7" s="22"/>
    </row>
    <row r="8" spans="1:15" ht="12" customHeight="1" x14ac:dyDescent="0.25">
      <c r="A8" s="48" t="s">
        <v>3226</v>
      </c>
      <c r="B8" s="42">
        <v>2008</v>
      </c>
      <c r="C8" s="92" t="s">
        <v>3227</v>
      </c>
      <c r="D8" s="34">
        <v>1</v>
      </c>
      <c r="E8" s="22"/>
      <c r="F8" s="22"/>
      <c r="G8" s="22"/>
      <c r="H8" s="22"/>
      <c r="I8" s="22"/>
      <c r="J8" s="22"/>
      <c r="K8" s="22"/>
      <c r="L8" s="22"/>
      <c r="M8" s="22"/>
      <c r="N8" s="22"/>
    </row>
    <row r="9" spans="1:15" ht="12" customHeight="1" x14ac:dyDescent="0.25">
      <c r="A9" s="48" t="s">
        <v>3228</v>
      </c>
      <c r="B9" s="42">
        <v>2008</v>
      </c>
      <c r="C9" s="92" t="s">
        <v>3229</v>
      </c>
      <c r="D9" s="34">
        <v>1</v>
      </c>
      <c r="E9" s="46"/>
      <c r="F9" s="30"/>
      <c r="G9" s="46"/>
      <c r="H9" s="30"/>
      <c r="I9" s="46"/>
      <c r="J9" s="30"/>
      <c r="K9" s="46"/>
      <c r="L9" s="30"/>
      <c r="M9" s="46"/>
      <c r="N9" s="30"/>
      <c r="O9" s="46"/>
    </row>
    <row r="10" spans="1:15" ht="12" customHeight="1" x14ac:dyDescent="0.25">
      <c r="A10" s="48" t="s">
        <v>3230</v>
      </c>
      <c r="B10" s="34">
        <v>2008</v>
      </c>
      <c r="C10" s="92" t="s">
        <v>3231</v>
      </c>
      <c r="D10" s="42">
        <v>1</v>
      </c>
      <c r="E10" s="22"/>
      <c r="F10" s="22"/>
      <c r="G10" s="22"/>
      <c r="H10" s="22"/>
      <c r="I10" s="22"/>
      <c r="J10" s="22"/>
      <c r="K10" s="22"/>
      <c r="L10" s="22"/>
      <c r="M10" s="22"/>
      <c r="N10" s="22"/>
    </row>
    <row r="11" spans="1:15" ht="12" customHeight="1" x14ac:dyDescent="0.25">
      <c r="A11" s="48" t="s">
        <v>3232</v>
      </c>
      <c r="B11" s="42">
        <v>2008</v>
      </c>
      <c r="C11" s="92" t="s">
        <v>3233</v>
      </c>
      <c r="D11" s="34">
        <v>0</v>
      </c>
      <c r="E11" s="22"/>
      <c r="F11" s="22"/>
      <c r="G11" s="22"/>
      <c r="H11" s="22"/>
      <c r="I11" s="22"/>
      <c r="J11" s="22"/>
      <c r="K11" s="22"/>
      <c r="L11" s="22"/>
      <c r="M11" s="22"/>
      <c r="N11" s="22"/>
    </row>
    <row r="12" spans="1:15" ht="12" customHeight="1" x14ac:dyDescent="0.25">
      <c r="A12" s="48" t="s">
        <v>3234</v>
      </c>
      <c r="B12" s="42">
        <v>2008</v>
      </c>
      <c r="C12" s="92">
        <v>0</v>
      </c>
      <c r="D12" s="51">
        <v>-1</v>
      </c>
      <c r="E12" s="22"/>
      <c r="F12" s="22"/>
      <c r="G12" s="22"/>
      <c r="H12" s="22"/>
      <c r="I12" s="22"/>
      <c r="J12" s="22"/>
      <c r="K12" s="22"/>
      <c r="L12" s="22"/>
      <c r="M12" s="22"/>
      <c r="N12" s="22"/>
    </row>
    <row r="13" spans="1:15" ht="24" customHeight="1" x14ac:dyDescent="0.25">
      <c r="A13" s="48" t="s">
        <v>3235</v>
      </c>
      <c r="B13" s="42">
        <v>2008</v>
      </c>
      <c r="C13" s="92" t="s">
        <v>3236</v>
      </c>
      <c r="D13" s="34">
        <v>1</v>
      </c>
      <c r="E13" s="22"/>
      <c r="F13" s="22"/>
      <c r="G13" s="22"/>
      <c r="H13" s="22"/>
      <c r="I13" s="22"/>
      <c r="J13" s="22"/>
      <c r="K13" s="22"/>
      <c r="L13" s="22"/>
      <c r="M13" s="22"/>
      <c r="N13" s="22"/>
    </row>
    <row r="14" spans="1:15" ht="12" customHeight="1" x14ac:dyDescent="0.25">
      <c r="A14" s="48" t="s">
        <v>3237</v>
      </c>
      <c r="B14" s="42">
        <v>2008</v>
      </c>
      <c r="C14" s="92">
        <v>0</v>
      </c>
      <c r="D14" s="34">
        <v>-1</v>
      </c>
      <c r="E14" s="22"/>
      <c r="F14" s="22"/>
      <c r="G14" s="22"/>
      <c r="H14" s="22"/>
      <c r="I14" s="22"/>
      <c r="J14" s="22"/>
      <c r="K14" s="22"/>
      <c r="L14" s="22"/>
      <c r="M14" s="22"/>
      <c r="N14" s="22"/>
    </row>
    <row r="15" spans="1:15" ht="12" customHeight="1" x14ac:dyDescent="0.25">
      <c r="A15" s="48" t="s">
        <v>3238</v>
      </c>
      <c r="B15" s="42">
        <v>2008</v>
      </c>
      <c r="C15" s="92" t="s">
        <v>3239</v>
      </c>
      <c r="D15" s="34">
        <v>1</v>
      </c>
      <c r="E15" s="22"/>
      <c r="F15" s="22"/>
      <c r="G15" s="22"/>
      <c r="H15" s="22"/>
      <c r="I15" s="22"/>
      <c r="J15" s="22"/>
      <c r="K15" s="22"/>
      <c r="L15" s="22"/>
      <c r="M15" s="22"/>
      <c r="N15" s="22"/>
    </row>
    <row r="16" spans="1:15" ht="12" customHeight="1" x14ac:dyDescent="0.25">
      <c r="A16" s="48" t="s">
        <v>3240</v>
      </c>
      <c r="B16" s="42">
        <v>2008</v>
      </c>
      <c r="C16" s="92" t="s">
        <v>3241</v>
      </c>
      <c r="D16" s="34">
        <v>0</v>
      </c>
      <c r="E16" s="22"/>
      <c r="F16" s="22"/>
      <c r="G16" s="22"/>
      <c r="H16" s="22"/>
      <c r="I16" s="22"/>
      <c r="J16" s="22"/>
      <c r="K16" s="22"/>
      <c r="L16" s="22"/>
      <c r="M16" s="22"/>
      <c r="N16" s="22"/>
    </row>
    <row r="17" spans="1:14" ht="12" customHeight="1" x14ac:dyDescent="0.25">
      <c r="A17" s="48" t="s">
        <v>3242</v>
      </c>
      <c r="B17" s="42">
        <v>2008</v>
      </c>
      <c r="C17" s="92" t="s">
        <v>3243</v>
      </c>
      <c r="D17" s="34">
        <v>1</v>
      </c>
      <c r="E17" s="22"/>
      <c r="F17" s="22"/>
      <c r="G17" s="22"/>
      <c r="H17" s="22"/>
      <c r="I17" s="22"/>
      <c r="J17" s="22"/>
      <c r="K17" s="22"/>
      <c r="L17" s="22"/>
      <c r="M17" s="22"/>
      <c r="N17" s="22"/>
    </row>
    <row r="18" spans="1:14" ht="24" customHeight="1" x14ac:dyDescent="0.25">
      <c r="A18" s="48" t="s">
        <v>3244</v>
      </c>
      <c r="B18" s="42">
        <v>2008</v>
      </c>
      <c r="C18" s="92" t="s">
        <v>3245</v>
      </c>
      <c r="D18" s="34">
        <v>1</v>
      </c>
      <c r="E18" s="22"/>
      <c r="F18" s="22"/>
      <c r="G18" s="22"/>
      <c r="H18" s="22"/>
      <c r="I18" s="22"/>
      <c r="J18" s="22"/>
      <c r="K18" s="22"/>
      <c r="L18" s="22"/>
      <c r="M18" s="22"/>
      <c r="N18" s="22"/>
    </row>
    <row r="19" spans="1:14" ht="36" customHeight="1" x14ac:dyDescent="0.25">
      <c r="A19" s="48" t="s">
        <v>3246</v>
      </c>
      <c r="B19" s="42">
        <v>2008</v>
      </c>
      <c r="C19" s="92" t="s">
        <v>3247</v>
      </c>
      <c r="D19" s="51">
        <v>1</v>
      </c>
      <c r="E19" s="22"/>
      <c r="F19" s="22"/>
      <c r="G19" s="22"/>
      <c r="H19" s="22"/>
      <c r="I19" s="22"/>
      <c r="J19" s="22"/>
      <c r="K19" s="22"/>
      <c r="L19" s="22"/>
      <c r="M19" s="22"/>
      <c r="N19" s="22"/>
    </row>
    <row r="20" spans="1:14" ht="24" customHeight="1" x14ac:dyDescent="0.25">
      <c r="A20" s="48" t="s">
        <v>3248</v>
      </c>
      <c r="B20" s="42">
        <v>2008</v>
      </c>
      <c r="C20" s="92" t="s">
        <v>3249</v>
      </c>
      <c r="D20" s="51">
        <v>0</v>
      </c>
      <c r="E20" s="22"/>
      <c r="F20" s="22"/>
      <c r="G20" s="22"/>
      <c r="H20" s="22"/>
      <c r="I20" s="22"/>
      <c r="J20" s="22"/>
      <c r="K20" s="22"/>
      <c r="L20" s="22"/>
      <c r="M20" s="22"/>
      <c r="N20" s="22"/>
    </row>
    <row r="21" spans="1:14" ht="12" customHeight="1" x14ac:dyDescent="0.25">
      <c r="A21" s="48" t="s">
        <v>3250</v>
      </c>
      <c r="B21" s="42">
        <v>2008</v>
      </c>
      <c r="C21" s="92" t="s">
        <v>3251</v>
      </c>
      <c r="D21" s="34">
        <v>1</v>
      </c>
      <c r="E21" s="22"/>
      <c r="F21" s="22"/>
      <c r="G21" s="22"/>
      <c r="H21" s="22"/>
      <c r="I21" s="22"/>
      <c r="J21" s="22"/>
      <c r="K21" s="22"/>
      <c r="L21" s="22"/>
      <c r="M21" s="22"/>
      <c r="N21" s="22"/>
    </row>
    <row r="22" spans="1:14" ht="48" customHeight="1" x14ac:dyDescent="0.25">
      <c r="A22" s="48" t="s">
        <v>3252</v>
      </c>
      <c r="B22" s="42">
        <v>2008</v>
      </c>
      <c r="C22" s="92" t="s">
        <v>3253</v>
      </c>
      <c r="D22" s="51">
        <v>1</v>
      </c>
      <c r="E22" s="22"/>
      <c r="F22" s="22"/>
      <c r="G22" s="22"/>
      <c r="H22" s="22"/>
      <c r="I22" s="22"/>
      <c r="J22" s="22"/>
      <c r="K22" s="22"/>
      <c r="L22" s="22"/>
      <c r="M22" s="22"/>
      <c r="N22" s="22"/>
    </row>
    <row r="23" spans="1:14" ht="12" customHeight="1" x14ac:dyDescent="0.25">
      <c r="A23" s="48" t="s">
        <v>3254</v>
      </c>
      <c r="B23" s="42">
        <v>2008</v>
      </c>
      <c r="C23" s="92" t="s">
        <v>3255</v>
      </c>
      <c r="D23" s="34">
        <v>1</v>
      </c>
      <c r="E23" s="22"/>
      <c r="F23" s="22"/>
      <c r="G23" s="22"/>
      <c r="H23" s="22"/>
      <c r="I23" s="22"/>
      <c r="J23" s="22"/>
      <c r="K23" s="22"/>
      <c r="L23" s="22"/>
      <c r="M23" s="22"/>
      <c r="N23" s="22"/>
    </row>
    <row r="24" spans="1:14" ht="12" customHeight="1" x14ac:dyDescent="0.25">
      <c r="A24" s="48" t="s">
        <v>3256</v>
      </c>
      <c r="B24" s="42">
        <v>2008</v>
      </c>
      <c r="C24" s="92" t="s">
        <v>3257</v>
      </c>
      <c r="D24" s="34">
        <v>1</v>
      </c>
      <c r="E24" s="22"/>
      <c r="F24" s="22"/>
      <c r="G24" s="22"/>
      <c r="H24" s="22"/>
      <c r="I24" s="22"/>
      <c r="J24" s="22"/>
      <c r="K24" s="22"/>
      <c r="L24" s="22"/>
      <c r="M24" s="22"/>
      <c r="N24" s="22"/>
    </row>
    <row r="25" spans="1:14" ht="12" customHeight="1" x14ac:dyDescent="0.25">
      <c r="A25" s="48" t="s">
        <v>3258</v>
      </c>
      <c r="B25" s="34">
        <v>2008</v>
      </c>
      <c r="C25" s="92" t="s">
        <v>3259</v>
      </c>
      <c r="D25" s="34">
        <v>1</v>
      </c>
      <c r="E25" s="22"/>
      <c r="F25" s="22"/>
      <c r="G25" s="22"/>
      <c r="H25" s="22"/>
      <c r="I25" s="22"/>
      <c r="J25" s="22"/>
      <c r="K25" s="22"/>
      <c r="L25" s="22"/>
      <c r="M25" s="22"/>
      <c r="N25" s="22"/>
    </row>
    <row r="26" spans="1:14" ht="12" customHeight="1" x14ac:dyDescent="0.25">
      <c r="A26" s="48" t="s">
        <v>3260</v>
      </c>
      <c r="B26" s="42">
        <v>2008</v>
      </c>
      <c r="C26" s="92" t="s">
        <v>3261</v>
      </c>
      <c r="D26" s="34">
        <v>1</v>
      </c>
      <c r="E26" s="22"/>
      <c r="F26" s="22"/>
      <c r="G26" s="22"/>
      <c r="H26" s="22"/>
      <c r="I26" s="22"/>
      <c r="J26" s="22"/>
      <c r="K26" s="22"/>
      <c r="L26" s="22"/>
      <c r="M26" s="22"/>
      <c r="N26" s="22"/>
    </row>
    <row r="27" spans="1:14" ht="12" customHeight="1" x14ac:dyDescent="0.25">
      <c r="A27" s="48" t="s">
        <v>3262</v>
      </c>
      <c r="B27" s="42">
        <v>2008</v>
      </c>
      <c r="C27" s="92" t="s">
        <v>3263</v>
      </c>
      <c r="D27" s="51">
        <v>1</v>
      </c>
      <c r="E27" s="22"/>
      <c r="F27" s="22"/>
      <c r="G27" s="22"/>
      <c r="H27" s="22"/>
      <c r="I27" s="22"/>
      <c r="J27" s="22"/>
      <c r="K27" s="22"/>
      <c r="L27" s="22"/>
      <c r="M27" s="22"/>
      <c r="N27" s="22"/>
    </row>
    <row r="28" spans="1:14" ht="36" customHeight="1" x14ac:dyDescent="0.25">
      <c r="A28" s="48" t="s">
        <v>3264</v>
      </c>
      <c r="B28" s="42">
        <v>2008</v>
      </c>
      <c r="C28" s="92" t="s">
        <v>3265</v>
      </c>
      <c r="D28" s="201">
        <v>0</v>
      </c>
      <c r="E28" s="22"/>
      <c r="F28" s="22"/>
      <c r="G28" s="22"/>
      <c r="H28" s="22"/>
      <c r="I28" s="22"/>
      <c r="J28" s="22"/>
      <c r="K28" s="22"/>
      <c r="L28" s="22"/>
      <c r="M28" s="22"/>
      <c r="N28" s="22"/>
    </row>
    <row r="29" spans="1:14" ht="12" customHeight="1" x14ac:dyDescent="0.25">
      <c r="A29" s="48" t="s">
        <v>3266</v>
      </c>
      <c r="B29" s="34">
        <v>2008</v>
      </c>
      <c r="C29" s="118" t="s">
        <v>3267</v>
      </c>
      <c r="D29" s="51">
        <v>1</v>
      </c>
      <c r="E29" s="22"/>
      <c r="F29" s="22"/>
      <c r="G29" s="22"/>
      <c r="H29" s="22"/>
      <c r="I29" s="22"/>
      <c r="J29" s="22"/>
      <c r="K29" s="22"/>
      <c r="L29" s="22"/>
      <c r="M29" s="22"/>
      <c r="N29" s="22"/>
    </row>
    <row r="30" spans="1:14" ht="12" customHeight="1" x14ac:dyDescent="0.25">
      <c r="A30" s="48" t="s">
        <v>3268</v>
      </c>
      <c r="B30" s="42">
        <v>2008</v>
      </c>
      <c r="C30" s="92" t="s">
        <v>3269</v>
      </c>
      <c r="D30" s="34">
        <v>1</v>
      </c>
      <c r="E30" s="22"/>
      <c r="F30" s="22"/>
      <c r="G30" s="22"/>
      <c r="H30" s="22"/>
      <c r="I30" s="22"/>
      <c r="J30" s="22"/>
      <c r="K30" s="22"/>
      <c r="L30" s="22"/>
      <c r="M30" s="22"/>
      <c r="N30" s="22"/>
    </row>
    <row r="31" spans="1:14" ht="24" customHeight="1" x14ac:dyDescent="0.25">
      <c r="A31" s="48" t="s">
        <v>3270</v>
      </c>
      <c r="B31" s="42">
        <v>2008</v>
      </c>
      <c r="C31" s="92" t="s">
        <v>3271</v>
      </c>
      <c r="D31" s="34" t="s">
        <v>3272</v>
      </c>
      <c r="E31" s="22"/>
      <c r="F31" s="22"/>
      <c r="G31" s="22"/>
      <c r="H31" s="22"/>
      <c r="I31" s="22"/>
      <c r="J31" s="22"/>
      <c r="K31" s="22"/>
      <c r="L31" s="22"/>
      <c r="M31" s="22"/>
      <c r="N31" s="22"/>
    </row>
    <row r="32" spans="1:14" ht="12" customHeight="1" x14ac:dyDescent="0.25">
      <c r="A32" s="48" t="s">
        <v>3273</v>
      </c>
      <c r="B32" s="34">
        <v>2008</v>
      </c>
      <c r="C32" s="92" t="s">
        <v>3274</v>
      </c>
      <c r="D32" s="42">
        <v>1</v>
      </c>
      <c r="E32" s="22"/>
      <c r="F32" s="22"/>
      <c r="G32" s="22"/>
      <c r="H32" s="22"/>
      <c r="I32" s="22"/>
      <c r="J32" s="22"/>
      <c r="K32" s="22"/>
      <c r="L32" s="22"/>
      <c r="M32" s="22"/>
      <c r="N32" s="22"/>
    </row>
    <row r="33" spans="1:14" ht="12" customHeight="1" x14ac:dyDescent="0.25">
      <c r="A33" s="48" t="s">
        <v>3275</v>
      </c>
      <c r="B33" s="34">
        <v>2008</v>
      </c>
      <c r="C33" s="118" t="s">
        <v>3276</v>
      </c>
      <c r="D33" s="34">
        <v>1</v>
      </c>
      <c r="E33" s="22"/>
      <c r="F33" s="22"/>
      <c r="G33" s="22"/>
      <c r="H33" s="22"/>
      <c r="I33" s="22"/>
      <c r="J33" s="22"/>
      <c r="K33" s="22"/>
      <c r="L33" s="22"/>
      <c r="M33" s="22"/>
      <c r="N33" s="22"/>
    </row>
    <row r="34" spans="1:14" ht="24" customHeight="1" x14ac:dyDescent="0.25">
      <c r="A34" s="48" t="s">
        <v>3277</v>
      </c>
      <c r="B34" s="34">
        <v>2008</v>
      </c>
      <c r="C34" s="92" t="s">
        <v>3278</v>
      </c>
      <c r="D34" s="118">
        <v>1</v>
      </c>
      <c r="E34" s="22"/>
      <c r="F34" s="22"/>
      <c r="G34" s="22"/>
      <c r="H34" s="22"/>
      <c r="I34" s="22"/>
      <c r="J34" s="22"/>
      <c r="K34" s="22"/>
      <c r="L34" s="22"/>
      <c r="M34" s="22"/>
      <c r="N34" s="22"/>
    </row>
  </sheetData>
  <mergeCells count="2">
    <mergeCell ref="A1:D1"/>
    <mergeCell ref="A2:D2"/>
  </mergeCells>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O34"/>
  <sheetViews>
    <sheetView tabSelected="1" workbookViewId="0">
      <pane xSplit="2" ySplit="4" topLeftCell="C5" activePane="bottomRight" state="frozen"/>
      <selection pane="topRight" activeCell="C1" sqref="C1"/>
      <selection pane="bottomLeft" activeCell="A5" sqref="A5"/>
      <selection pane="bottomRight" activeCell="C26" sqref="C26"/>
    </sheetView>
  </sheetViews>
  <sheetFormatPr defaultColWidth="17.33203125" defaultRowHeight="15.75" customHeight="1" x14ac:dyDescent="0.25"/>
  <cols>
    <col min="1" max="1" width="12.6640625" customWidth="1"/>
    <col min="2" max="2" width="6.44140625" customWidth="1"/>
    <col min="3" max="3" width="45.6640625" customWidth="1"/>
    <col min="4" max="4" width="28.33203125" customWidth="1"/>
    <col min="5" max="5" width="37.44140625" customWidth="1"/>
    <col min="6" max="6" width="24.44140625" customWidth="1"/>
    <col min="7" max="7" width="19.33203125" customWidth="1"/>
    <col min="8" max="8" width="12" customWidth="1"/>
    <col min="9" max="9" width="20" customWidth="1"/>
    <col min="10" max="10" width="8.88671875" customWidth="1"/>
    <col min="11" max="11" width="26.6640625" customWidth="1"/>
    <col min="12" max="12" width="8.88671875" customWidth="1"/>
    <col min="13" max="15" width="11.44140625" customWidth="1"/>
  </cols>
  <sheetData>
    <row r="1" spans="1:15" ht="12.75" customHeight="1" x14ac:dyDescent="0.25">
      <c r="A1" s="282" t="s">
        <v>3279</v>
      </c>
      <c r="B1" s="279"/>
      <c r="C1" s="279"/>
      <c r="D1" s="279"/>
      <c r="E1" s="23"/>
      <c r="F1" s="23"/>
      <c r="G1" s="136"/>
      <c r="H1" s="136"/>
      <c r="I1" s="136"/>
      <c r="J1" s="136"/>
      <c r="K1" s="22"/>
      <c r="L1" s="22"/>
      <c r="M1" s="22"/>
      <c r="N1" s="22"/>
    </row>
    <row r="2" spans="1:15" ht="12" customHeight="1" x14ac:dyDescent="0.25">
      <c r="A2" s="289" t="s">
        <v>3280</v>
      </c>
      <c r="B2" s="279"/>
      <c r="C2" s="279"/>
      <c r="D2" s="279"/>
      <c r="E2" s="279"/>
      <c r="F2" s="279"/>
      <c r="G2" s="22"/>
      <c r="H2" s="22"/>
      <c r="I2" s="73"/>
      <c r="J2" s="73"/>
      <c r="K2" s="38"/>
      <c r="L2" s="73"/>
      <c r="M2" s="22"/>
      <c r="N2" s="22"/>
    </row>
    <row r="3" spans="1:15" ht="12" customHeight="1" x14ac:dyDescent="0.25">
      <c r="A3" s="78"/>
      <c r="B3" s="38"/>
      <c r="C3" s="46"/>
      <c r="D3" s="23"/>
      <c r="E3" s="23"/>
      <c r="F3" s="22"/>
      <c r="G3" s="22"/>
      <c r="H3" s="22"/>
      <c r="I3" s="22"/>
      <c r="J3" s="22"/>
      <c r="K3" s="22"/>
      <c r="L3" s="22"/>
      <c r="M3" s="22"/>
      <c r="N3" s="22"/>
    </row>
    <row r="4" spans="1:15" ht="80.25" customHeight="1" x14ac:dyDescent="0.25">
      <c r="A4" s="48" t="s">
        <v>3281</v>
      </c>
      <c r="B4" s="48" t="s">
        <v>3282</v>
      </c>
      <c r="C4" s="48" t="s">
        <v>3283</v>
      </c>
      <c r="D4" s="48" t="s">
        <v>3284</v>
      </c>
      <c r="E4" s="100"/>
      <c r="F4" s="38"/>
      <c r="G4" s="38"/>
      <c r="H4" s="22"/>
      <c r="I4" s="22"/>
      <c r="J4" s="22"/>
      <c r="K4" s="22"/>
      <c r="L4" s="22"/>
      <c r="M4" s="22"/>
      <c r="N4" s="22"/>
    </row>
    <row r="5" spans="1:15" ht="24" customHeight="1" x14ac:dyDescent="0.25">
      <c r="A5" s="32" t="s">
        <v>3285</v>
      </c>
      <c r="B5" s="50">
        <v>2008</v>
      </c>
      <c r="C5" s="50" t="s">
        <v>3286</v>
      </c>
      <c r="D5" s="51">
        <v>-1</v>
      </c>
      <c r="E5" s="68"/>
      <c r="F5" s="22"/>
      <c r="G5" s="22"/>
      <c r="H5" s="38"/>
      <c r="I5" s="22"/>
      <c r="J5" s="22"/>
      <c r="K5" s="22"/>
      <c r="L5" s="22"/>
      <c r="M5" s="22"/>
      <c r="N5" s="22"/>
    </row>
    <row r="6" spans="1:15" ht="36" customHeight="1" x14ac:dyDescent="0.25">
      <c r="A6" s="32" t="s">
        <v>3287</v>
      </c>
      <c r="B6" s="34">
        <v>2008</v>
      </c>
      <c r="C6" s="42" t="s">
        <v>3288</v>
      </c>
      <c r="D6" s="42">
        <v>1</v>
      </c>
      <c r="E6" s="65"/>
      <c r="F6" s="22"/>
      <c r="G6" s="73"/>
      <c r="H6" s="22"/>
      <c r="I6" s="22"/>
      <c r="J6" s="22"/>
      <c r="K6" s="22"/>
      <c r="L6" s="22"/>
      <c r="M6" s="22"/>
      <c r="N6" s="22"/>
    </row>
    <row r="7" spans="1:15" ht="12" customHeight="1" x14ac:dyDescent="0.25">
      <c r="A7" s="39" t="s">
        <v>3289</v>
      </c>
      <c r="B7" s="42">
        <v>2008</v>
      </c>
      <c r="C7" s="42" t="s">
        <v>3290</v>
      </c>
      <c r="D7" s="42">
        <v>1</v>
      </c>
      <c r="E7" s="22"/>
      <c r="F7" s="22"/>
      <c r="G7" s="73"/>
      <c r="H7" s="73"/>
      <c r="I7" s="73"/>
      <c r="J7" s="38"/>
      <c r="K7" s="73"/>
      <c r="L7" s="22"/>
      <c r="M7" s="22"/>
      <c r="N7" s="22"/>
    </row>
    <row r="8" spans="1:15" ht="12" customHeight="1" x14ac:dyDescent="0.25">
      <c r="A8" s="39" t="s">
        <v>3291</v>
      </c>
      <c r="B8" s="42">
        <v>2008</v>
      </c>
      <c r="C8" s="42" t="s">
        <v>3292</v>
      </c>
      <c r="D8" s="42">
        <v>0</v>
      </c>
      <c r="E8" s="22"/>
      <c r="F8" s="22"/>
      <c r="G8" s="73"/>
      <c r="H8" s="73"/>
      <c r="I8" s="73"/>
      <c r="J8" s="38"/>
      <c r="K8" s="73"/>
      <c r="L8" s="22"/>
      <c r="M8" s="22"/>
      <c r="N8" s="22"/>
    </row>
    <row r="9" spans="1:15" ht="12" customHeight="1" x14ac:dyDescent="0.25">
      <c r="A9" s="39" t="s">
        <v>3293</v>
      </c>
      <c r="B9" s="42">
        <v>2008</v>
      </c>
      <c r="C9" s="42" t="s">
        <v>3294</v>
      </c>
      <c r="D9" s="42">
        <v>0</v>
      </c>
      <c r="E9" s="30"/>
      <c r="F9" s="46"/>
      <c r="G9" s="30"/>
      <c r="H9" s="46"/>
      <c r="I9" s="30"/>
      <c r="J9" s="46"/>
      <c r="K9" s="30"/>
      <c r="L9" s="46"/>
      <c r="M9" s="30"/>
      <c r="N9" s="46"/>
      <c r="O9" s="30"/>
    </row>
    <row r="10" spans="1:15" ht="24" customHeight="1" x14ac:dyDescent="0.25">
      <c r="A10" s="32" t="s">
        <v>3295</v>
      </c>
      <c r="B10" s="34">
        <v>2008</v>
      </c>
      <c r="C10" s="42" t="s">
        <v>3296</v>
      </c>
      <c r="D10" s="42">
        <v>1</v>
      </c>
      <c r="E10" s="65"/>
      <c r="F10" s="38"/>
      <c r="G10" s="73"/>
      <c r="H10" s="73"/>
      <c r="I10" s="73"/>
      <c r="J10" s="38"/>
      <c r="K10" s="73"/>
      <c r="L10" s="22"/>
      <c r="M10" s="22"/>
      <c r="N10" s="22"/>
    </row>
    <row r="11" spans="1:15" ht="24" customHeight="1" x14ac:dyDescent="0.25">
      <c r="A11" s="39" t="s">
        <v>3297</v>
      </c>
      <c r="B11" s="42">
        <v>2008</v>
      </c>
      <c r="C11" s="42" t="s">
        <v>3298</v>
      </c>
      <c r="D11" s="42">
        <v>0</v>
      </c>
      <c r="E11" s="22"/>
      <c r="F11" s="22"/>
      <c r="G11" s="73"/>
      <c r="H11" s="73"/>
      <c r="I11" s="73"/>
      <c r="J11" s="38"/>
      <c r="K11" s="73"/>
      <c r="L11" s="22"/>
      <c r="M11" s="22"/>
      <c r="N11" s="22"/>
    </row>
    <row r="12" spans="1:15" ht="48" customHeight="1" x14ac:dyDescent="0.25">
      <c r="A12" s="32" t="s">
        <v>3299</v>
      </c>
      <c r="B12" s="42">
        <v>2008</v>
      </c>
      <c r="C12" s="42" t="s">
        <v>3300</v>
      </c>
      <c r="D12" s="51">
        <v>0</v>
      </c>
      <c r="E12" s="22"/>
      <c r="F12" s="22"/>
      <c r="G12" s="73"/>
      <c r="H12" s="73"/>
      <c r="I12" s="73"/>
      <c r="J12" s="38"/>
      <c r="K12" s="73"/>
      <c r="L12" s="22"/>
      <c r="M12" s="22"/>
      <c r="N12" s="22"/>
    </row>
    <row r="13" spans="1:15" ht="48" customHeight="1" x14ac:dyDescent="0.25">
      <c r="A13" s="39" t="s">
        <v>3301</v>
      </c>
      <c r="B13" s="42">
        <v>2008</v>
      </c>
      <c r="C13" s="42" t="s">
        <v>3302</v>
      </c>
      <c r="D13" s="42">
        <v>0</v>
      </c>
      <c r="E13" s="22"/>
      <c r="F13" s="22"/>
      <c r="G13" s="73"/>
      <c r="H13" s="73"/>
      <c r="I13" s="73"/>
      <c r="J13" s="38"/>
      <c r="K13" s="73"/>
      <c r="L13" s="22"/>
      <c r="M13" s="22"/>
      <c r="N13" s="22"/>
    </row>
    <row r="14" spans="1:15" ht="36" customHeight="1" x14ac:dyDescent="0.25">
      <c r="A14" s="39" t="s">
        <v>3303</v>
      </c>
      <c r="B14" s="42">
        <v>2008</v>
      </c>
      <c r="C14" s="42" t="s">
        <v>3304</v>
      </c>
      <c r="D14" s="42">
        <v>1</v>
      </c>
      <c r="E14" s="38"/>
      <c r="F14" s="22"/>
      <c r="G14" s="73"/>
      <c r="H14" s="73"/>
      <c r="I14" s="73"/>
      <c r="J14" s="38"/>
      <c r="K14" s="73"/>
      <c r="L14" s="22"/>
      <c r="M14" s="22"/>
      <c r="N14" s="22"/>
    </row>
    <row r="15" spans="1:15" ht="12" customHeight="1" x14ac:dyDescent="0.25">
      <c r="A15" s="32" t="s">
        <v>3305</v>
      </c>
      <c r="B15" s="42">
        <v>2008</v>
      </c>
      <c r="C15" s="42">
        <v>14</v>
      </c>
      <c r="D15" s="34">
        <v>1</v>
      </c>
      <c r="E15" s="68"/>
      <c r="F15" s="22"/>
      <c r="G15" s="73"/>
      <c r="H15" s="73"/>
      <c r="I15" s="73"/>
      <c r="J15" s="38"/>
      <c r="K15" s="73"/>
      <c r="L15" s="22"/>
      <c r="M15" s="22"/>
      <c r="N15" s="22"/>
    </row>
    <row r="16" spans="1:15" ht="96" customHeight="1" x14ac:dyDescent="0.25">
      <c r="A16" s="39" t="s">
        <v>3306</v>
      </c>
      <c r="B16" s="42">
        <v>2008</v>
      </c>
      <c r="C16" s="42" t="s">
        <v>3307</v>
      </c>
      <c r="D16" s="42">
        <v>1</v>
      </c>
      <c r="E16" s="22"/>
      <c r="F16" s="22"/>
      <c r="G16" s="73"/>
      <c r="H16" s="73"/>
      <c r="I16" s="73"/>
      <c r="J16" s="38"/>
      <c r="K16" s="73"/>
      <c r="L16" s="22"/>
      <c r="M16" s="22"/>
      <c r="N16" s="22"/>
    </row>
    <row r="17" spans="1:14" ht="36" customHeight="1" x14ac:dyDescent="0.25">
      <c r="A17" s="39" t="s">
        <v>3308</v>
      </c>
      <c r="B17" s="42">
        <v>2008</v>
      </c>
      <c r="C17" s="42" t="s">
        <v>3309</v>
      </c>
      <c r="D17" s="42">
        <v>1</v>
      </c>
      <c r="E17" s="65"/>
      <c r="F17" s="22"/>
      <c r="G17" s="73"/>
      <c r="H17" s="73"/>
      <c r="I17" s="73"/>
      <c r="J17" s="38"/>
      <c r="K17" s="73"/>
      <c r="L17" s="22"/>
      <c r="M17" s="22"/>
      <c r="N17" s="22"/>
    </row>
    <row r="18" spans="1:14" ht="36" customHeight="1" x14ac:dyDescent="0.25">
      <c r="A18" s="32" t="s">
        <v>3310</v>
      </c>
      <c r="B18" s="42">
        <v>2008</v>
      </c>
      <c r="C18" s="42" t="s">
        <v>3311</v>
      </c>
      <c r="D18" s="34">
        <v>1</v>
      </c>
      <c r="E18" s="22"/>
      <c r="F18" s="73"/>
      <c r="G18" s="73"/>
      <c r="H18" s="73"/>
      <c r="I18" s="73"/>
      <c r="J18" s="38"/>
      <c r="K18" s="73"/>
      <c r="L18" s="22"/>
      <c r="M18" s="22"/>
      <c r="N18" s="22"/>
    </row>
    <row r="19" spans="1:14" ht="48" customHeight="1" x14ac:dyDescent="0.25">
      <c r="A19" s="32" t="s">
        <v>3312</v>
      </c>
      <c r="B19" s="42">
        <v>2008</v>
      </c>
      <c r="C19" s="42" t="s">
        <v>3313</v>
      </c>
      <c r="D19" s="34">
        <v>1</v>
      </c>
      <c r="E19" s="22"/>
      <c r="F19" s="73"/>
      <c r="G19" s="73"/>
      <c r="H19" s="73"/>
      <c r="I19" s="73"/>
      <c r="J19" s="38"/>
      <c r="K19" s="73"/>
      <c r="L19" s="22"/>
      <c r="M19" s="22"/>
      <c r="N19" s="22"/>
    </row>
    <row r="20" spans="1:14" ht="36" customHeight="1" x14ac:dyDescent="0.25">
      <c r="A20" s="32" t="s">
        <v>3314</v>
      </c>
      <c r="B20" s="42">
        <v>2008</v>
      </c>
      <c r="C20" s="42" t="s">
        <v>3315</v>
      </c>
      <c r="D20" s="34">
        <v>1</v>
      </c>
      <c r="E20" s="22"/>
      <c r="F20" s="73"/>
      <c r="G20" s="73"/>
      <c r="H20" s="73"/>
      <c r="I20" s="73"/>
      <c r="J20" s="38"/>
      <c r="K20" s="73"/>
      <c r="L20" s="22"/>
      <c r="M20" s="22"/>
      <c r="N20" s="22"/>
    </row>
    <row r="21" spans="1:14" ht="96" customHeight="1" x14ac:dyDescent="0.25">
      <c r="A21" s="32" t="s">
        <v>3316</v>
      </c>
      <c r="B21" s="42">
        <v>2008</v>
      </c>
      <c r="C21" s="42" t="s">
        <v>3317</v>
      </c>
      <c r="D21" s="34">
        <v>-1</v>
      </c>
      <c r="E21" s="65"/>
      <c r="F21" s="73"/>
      <c r="G21" s="73"/>
      <c r="H21" s="73"/>
      <c r="I21" s="73"/>
      <c r="J21" s="38"/>
      <c r="K21" s="73"/>
      <c r="L21" s="22"/>
      <c r="M21" s="22"/>
      <c r="N21" s="22"/>
    </row>
    <row r="22" spans="1:14" ht="12" customHeight="1" x14ac:dyDescent="0.25">
      <c r="A22" s="32" t="s">
        <v>3318</v>
      </c>
      <c r="B22" s="42">
        <v>2008</v>
      </c>
      <c r="C22" s="42" t="s">
        <v>3319</v>
      </c>
      <c r="D22" s="34">
        <v>1</v>
      </c>
      <c r="E22" s="22"/>
      <c r="F22" s="73"/>
      <c r="G22" s="73"/>
      <c r="H22" s="73"/>
      <c r="I22" s="73"/>
      <c r="J22" s="38"/>
      <c r="K22" s="73"/>
      <c r="L22" s="22"/>
      <c r="M22" s="22"/>
      <c r="N22" s="22"/>
    </row>
    <row r="23" spans="1:14" ht="24" customHeight="1" x14ac:dyDescent="0.25">
      <c r="A23" s="39" t="s">
        <v>3320</v>
      </c>
      <c r="B23" s="42">
        <v>2008</v>
      </c>
      <c r="C23" s="42" t="s">
        <v>3321</v>
      </c>
      <c r="D23" s="42">
        <v>0</v>
      </c>
      <c r="E23" s="22"/>
      <c r="F23" s="73"/>
      <c r="G23" s="73"/>
      <c r="H23" s="73"/>
      <c r="I23" s="73"/>
      <c r="J23" s="38"/>
      <c r="K23" s="73"/>
      <c r="L23" s="22"/>
      <c r="M23" s="22"/>
      <c r="N23" s="22"/>
    </row>
    <row r="24" spans="1:14" ht="24" customHeight="1" x14ac:dyDescent="0.25">
      <c r="A24" s="39" t="s">
        <v>3322</v>
      </c>
      <c r="B24" s="42">
        <v>2008</v>
      </c>
      <c r="C24" s="42" t="s">
        <v>3323</v>
      </c>
      <c r="D24" s="42">
        <v>0</v>
      </c>
      <c r="E24" s="22"/>
      <c r="F24" s="73"/>
      <c r="G24" s="73"/>
      <c r="H24" s="73"/>
      <c r="I24" s="73"/>
      <c r="J24" s="38"/>
      <c r="K24" s="73"/>
      <c r="L24" s="22"/>
      <c r="M24" s="22"/>
      <c r="N24" s="22"/>
    </row>
    <row r="25" spans="1:14" ht="24" customHeight="1" x14ac:dyDescent="0.25">
      <c r="A25" s="32" t="s">
        <v>3324</v>
      </c>
      <c r="B25" s="34">
        <v>2008</v>
      </c>
      <c r="C25" s="42" t="s">
        <v>3325</v>
      </c>
      <c r="D25" s="34">
        <v>0</v>
      </c>
      <c r="E25" s="65"/>
      <c r="F25" s="22"/>
      <c r="G25" s="22"/>
      <c r="H25" s="22"/>
      <c r="I25" s="22"/>
      <c r="J25" s="22"/>
      <c r="K25" s="22"/>
      <c r="L25" s="22"/>
      <c r="M25" s="22"/>
      <c r="N25" s="22"/>
    </row>
    <row r="26" spans="1:14" ht="72" customHeight="1" x14ac:dyDescent="0.25">
      <c r="A26" s="32" t="s">
        <v>3326</v>
      </c>
      <c r="B26" s="42">
        <v>2008</v>
      </c>
      <c r="C26" s="42" t="s">
        <v>3327</v>
      </c>
      <c r="D26" s="34">
        <v>1</v>
      </c>
      <c r="E26" s="22"/>
      <c r="F26" s="22"/>
      <c r="G26" s="22"/>
      <c r="H26" s="22"/>
      <c r="I26" s="22"/>
      <c r="J26" s="22"/>
      <c r="K26" s="22"/>
      <c r="L26" s="22"/>
      <c r="M26" s="22"/>
      <c r="N26" s="22"/>
    </row>
    <row r="27" spans="1:14" ht="24" customHeight="1" x14ac:dyDescent="0.25">
      <c r="A27" s="39" t="s">
        <v>3328</v>
      </c>
      <c r="B27" s="42">
        <v>2008</v>
      </c>
      <c r="C27" s="42" t="s">
        <v>3329</v>
      </c>
      <c r="D27" s="42">
        <v>0</v>
      </c>
      <c r="E27" s="22"/>
      <c r="F27" s="22"/>
      <c r="G27" s="22"/>
      <c r="H27" s="22"/>
      <c r="I27" s="22"/>
      <c r="J27" s="22"/>
      <c r="K27" s="22"/>
      <c r="L27" s="22"/>
      <c r="M27" s="22"/>
      <c r="N27" s="22"/>
    </row>
    <row r="28" spans="1:14" ht="24" customHeight="1" x14ac:dyDescent="0.25">
      <c r="A28" s="32" t="s">
        <v>3330</v>
      </c>
      <c r="B28" s="42">
        <v>2008</v>
      </c>
      <c r="C28" s="42" t="s">
        <v>3331</v>
      </c>
      <c r="D28" s="34">
        <v>0</v>
      </c>
      <c r="E28" s="22"/>
      <c r="F28" s="22"/>
      <c r="G28" s="22"/>
      <c r="H28" s="22"/>
      <c r="I28" s="22"/>
      <c r="J28" s="22"/>
      <c r="K28" s="22"/>
      <c r="L28" s="22"/>
      <c r="M28" s="22"/>
      <c r="N28" s="22"/>
    </row>
    <row r="29" spans="1:14" ht="48" customHeight="1" x14ac:dyDescent="0.25">
      <c r="A29" s="32" t="s">
        <v>3332</v>
      </c>
      <c r="B29" s="34">
        <v>2008</v>
      </c>
      <c r="C29" s="42" t="s">
        <v>3333</v>
      </c>
      <c r="D29" s="51">
        <v>0</v>
      </c>
      <c r="E29" s="22"/>
      <c r="F29" s="22"/>
      <c r="G29" s="22"/>
      <c r="H29" s="22"/>
      <c r="I29" s="22"/>
      <c r="J29" s="22"/>
      <c r="K29" s="22"/>
      <c r="L29" s="22"/>
      <c r="M29" s="22"/>
      <c r="N29" s="22"/>
    </row>
    <row r="30" spans="1:14" ht="12" customHeight="1" x14ac:dyDescent="0.25">
      <c r="A30" s="39" t="s">
        <v>3334</v>
      </c>
      <c r="B30" s="42">
        <v>2008</v>
      </c>
      <c r="C30" s="42" t="s">
        <v>3335</v>
      </c>
      <c r="D30" s="42">
        <v>1</v>
      </c>
      <c r="E30" s="22"/>
      <c r="F30" s="22"/>
      <c r="G30" s="22"/>
      <c r="H30" s="22"/>
      <c r="I30" s="22"/>
      <c r="J30" s="22"/>
      <c r="K30" s="22"/>
      <c r="L30" s="22"/>
      <c r="M30" s="22"/>
      <c r="N30" s="22"/>
    </row>
    <row r="31" spans="1:14" ht="36" customHeight="1" x14ac:dyDescent="0.25">
      <c r="A31" s="32" t="s">
        <v>3336</v>
      </c>
      <c r="B31" s="42">
        <v>2008</v>
      </c>
      <c r="C31" s="42" t="s">
        <v>3337</v>
      </c>
      <c r="D31" s="34">
        <v>1</v>
      </c>
      <c r="E31" s="22"/>
      <c r="F31" s="22"/>
      <c r="G31" s="22"/>
      <c r="H31" s="22"/>
      <c r="I31" s="22"/>
      <c r="J31" s="22"/>
      <c r="K31" s="22"/>
      <c r="L31" s="22"/>
      <c r="M31" s="22"/>
      <c r="N31" s="22"/>
    </row>
    <row r="32" spans="1:14" ht="24" customHeight="1" x14ac:dyDescent="0.25">
      <c r="A32" s="32" t="s">
        <v>3338</v>
      </c>
      <c r="B32" s="34">
        <v>2008</v>
      </c>
      <c r="C32" s="42" t="s">
        <v>3339</v>
      </c>
      <c r="D32" s="42">
        <v>1</v>
      </c>
      <c r="E32" s="65"/>
      <c r="F32" s="22"/>
      <c r="G32" s="22"/>
      <c r="H32" s="22"/>
      <c r="I32" s="22"/>
      <c r="J32" s="22"/>
      <c r="K32" s="22"/>
      <c r="L32" s="22"/>
      <c r="M32" s="22"/>
      <c r="N32" s="22"/>
    </row>
    <row r="33" spans="1:14" ht="12" customHeight="1" x14ac:dyDescent="0.25">
      <c r="A33" s="32" t="s">
        <v>3340</v>
      </c>
      <c r="B33" s="34">
        <v>2008</v>
      </c>
      <c r="C33" s="42" t="s">
        <v>3341</v>
      </c>
      <c r="D33" s="34">
        <v>-1</v>
      </c>
      <c r="E33" s="22"/>
      <c r="F33" s="22"/>
      <c r="G33" s="22"/>
      <c r="H33" s="22"/>
      <c r="I33" s="22"/>
      <c r="J33" s="22"/>
      <c r="K33" s="22"/>
      <c r="L33" s="22"/>
      <c r="M33" s="22"/>
      <c r="N33" s="22"/>
    </row>
    <row r="34" spans="1:14" ht="36" customHeight="1" x14ac:dyDescent="0.25">
      <c r="A34" s="32" t="s">
        <v>3342</v>
      </c>
      <c r="B34" s="34">
        <v>2008</v>
      </c>
      <c r="C34" s="42" t="s">
        <v>3343</v>
      </c>
      <c r="D34" s="34">
        <v>1</v>
      </c>
      <c r="E34" s="22"/>
      <c r="F34" s="22"/>
      <c r="G34" s="22"/>
      <c r="H34" s="22"/>
      <c r="I34" s="22"/>
      <c r="J34" s="22"/>
      <c r="K34" s="22"/>
      <c r="L34" s="22"/>
      <c r="M34" s="22"/>
      <c r="N34" s="22"/>
    </row>
  </sheetData>
  <mergeCells count="2">
    <mergeCell ref="A1:D1"/>
    <mergeCell ref="A2:F2"/>
  </mergeCells>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34"/>
  <sheetViews>
    <sheetView workbookViewId="0">
      <pane xSplit="2" ySplit="4" topLeftCell="C5" activePane="bottomRight" state="frozen"/>
      <selection pane="topRight" activeCell="C1" sqref="C1"/>
      <selection pane="bottomLeft" activeCell="A5" sqref="A5"/>
      <selection pane="bottomRight" activeCell="D23" sqref="D23"/>
    </sheetView>
  </sheetViews>
  <sheetFormatPr defaultColWidth="17.33203125" defaultRowHeight="15.75" customHeight="1" x14ac:dyDescent="0.25"/>
  <cols>
    <col min="1" max="1" width="9.33203125" customWidth="1"/>
    <col min="2" max="2" width="6.33203125" customWidth="1"/>
    <col min="3" max="3" width="41.33203125" customWidth="1"/>
    <col min="4" max="4" width="35.33203125" customWidth="1"/>
    <col min="5" max="5" width="33.109375" customWidth="1"/>
    <col min="6" max="6" width="24.44140625" customWidth="1"/>
    <col min="7" max="7" width="19.33203125" customWidth="1"/>
    <col min="8" max="8" width="12" customWidth="1"/>
    <col min="9" max="9" width="20" customWidth="1"/>
    <col min="10" max="10" width="8.88671875" customWidth="1"/>
    <col min="11" max="11" width="26.6640625" customWidth="1"/>
    <col min="12" max="12" width="8.88671875" customWidth="1"/>
  </cols>
  <sheetData>
    <row r="1" spans="1:12" ht="12.75" customHeight="1" x14ac:dyDescent="0.25">
      <c r="A1" s="282" t="s">
        <v>3344</v>
      </c>
      <c r="B1" s="279"/>
      <c r="C1" s="279"/>
      <c r="D1" s="279"/>
      <c r="E1" s="23"/>
      <c r="F1" s="23"/>
      <c r="G1" s="136"/>
      <c r="H1" s="136"/>
      <c r="I1" s="136"/>
      <c r="J1" s="136"/>
      <c r="K1" s="22"/>
      <c r="L1" s="22"/>
    </row>
    <row r="2" spans="1:12" ht="12" customHeight="1" x14ac:dyDescent="0.25">
      <c r="A2" s="289" t="s">
        <v>3345</v>
      </c>
      <c r="B2" s="279"/>
      <c r="C2" s="279"/>
      <c r="D2" s="279"/>
      <c r="E2" s="279"/>
      <c r="F2" s="279"/>
      <c r="G2" s="73"/>
      <c r="H2" s="73"/>
      <c r="I2" s="73"/>
      <c r="J2" s="73"/>
      <c r="K2" s="38"/>
      <c r="L2" s="73"/>
    </row>
    <row r="3" spans="1:12" ht="12" customHeight="1" x14ac:dyDescent="0.25">
      <c r="A3" s="18"/>
      <c r="B3" s="22"/>
      <c r="C3" s="53"/>
      <c r="D3" s="53"/>
      <c r="E3" s="53"/>
      <c r="F3" s="22"/>
      <c r="G3" s="73"/>
      <c r="H3" s="73"/>
      <c r="I3" s="73"/>
      <c r="J3" s="73"/>
      <c r="K3" s="38"/>
      <c r="L3" s="73"/>
    </row>
    <row r="4" spans="1:12" ht="45.75" customHeight="1" x14ac:dyDescent="0.25">
      <c r="A4" s="48" t="s">
        <v>3346</v>
      </c>
      <c r="B4" s="48" t="s">
        <v>3347</v>
      </c>
      <c r="C4" s="48" t="s">
        <v>3348</v>
      </c>
      <c r="D4" s="48" t="s">
        <v>3349</v>
      </c>
      <c r="E4" s="100"/>
      <c r="F4" s="73"/>
      <c r="G4" s="73"/>
      <c r="H4" s="73"/>
      <c r="I4" s="73"/>
      <c r="J4" s="38"/>
      <c r="K4" s="73"/>
      <c r="L4" s="22"/>
    </row>
    <row r="5" spans="1:12" ht="12" customHeight="1" x14ac:dyDescent="0.25">
      <c r="A5" s="39" t="s">
        <v>3350</v>
      </c>
      <c r="B5" s="34">
        <v>2008</v>
      </c>
      <c r="C5" s="34" t="s">
        <v>3351</v>
      </c>
      <c r="D5" s="34">
        <v>1</v>
      </c>
      <c r="E5" s="22"/>
      <c r="F5" s="73"/>
      <c r="G5" s="73"/>
      <c r="H5" s="73"/>
      <c r="I5" s="73"/>
      <c r="J5" s="38"/>
      <c r="K5" s="73"/>
      <c r="L5" s="22"/>
    </row>
    <row r="6" spans="1:12" ht="36" customHeight="1" x14ac:dyDescent="0.25">
      <c r="A6" s="32" t="s">
        <v>3352</v>
      </c>
      <c r="B6" s="34">
        <v>2008</v>
      </c>
      <c r="C6" s="42" t="s">
        <v>3353</v>
      </c>
      <c r="D6" s="42">
        <v>1</v>
      </c>
      <c r="E6" s="22"/>
      <c r="F6" s="73"/>
      <c r="G6" s="73"/>
      <c r="H6" s="73"/>
      <c r="I6" s="73"/>
      <c r="J6" s="38"/>
      <c r="K6" s="73"/>
      <c r="L6" s="22"/>
    </row>
    <row r="7" spans="1:12" ht="12" customHeight="1" x14ac:dyDescent="0.25">
      <c r="A7" s="39" t="s">
        <v>3354</v>
      </c>
      <c r="B7" s="42">
        <v>2008</v>
      </c>
      <c r="C7" s="42" t="s">
        <v>3355</v>
      </c>
      <c r="D7" s="42">
        <v>-1</v>
      </c>
      <c r="E7" s="22"/>
      <c r="F7" s="73"/>
      <c r="G7" s="73"/>
      <c r="H7" s="73"/>
      <c r="I7" s="73"/>
      <c r="J7" s="38"/>
      <c r="K7" s="73"/>
      <c r="L7" s="22"/>
    </row>
    <row r="8" spans="1:12" ht="24" customHeight="1" x14ac:dyDescent="0.25">
      <c r="A8" s="48" t="s">
        <v>3356</v>
      </c>
      <c r="B8" s="42">
        <v>2008</v>
      </c>
      <c r="C8" s="42" t="s">
        <v>3357</v>
      </c>
      <c r="D8" s="42">
        <v>1</v>
      </c>
      <c r="E8" s="22"/>
      <c r="F8" s="73"/>
      <c r="G8" s="73"/>
      <c r="H8" s="73"/>
      <c r="I8" s="73"/>
      <c r="J8" s="38"/>
      <c r="K8" s="73"/>
      <c r="L8" s="22"/>
    </row>
    <row r="9" spans="1:12" ht="24" customHeight="1" x14ac:dyDescent="0.25">
      <c r="A9" s="48" t="s">
        <v>3358</v>
      </c>
      <c r="B9" s="42">
        <v>2008</v>
      </c>
      <c r="C9" s="42" t="s">
        <v>3359</v>
      </c>
      <c r="D9" s="42">
        <v>-1</v>
      </c>
      <c r="E9" s="22"/>
      <c r="F9" s="73"/>
      <c r="G9" s="73"/>
      <c r="H9" s="73"/>
      <c r="I9" s="73"/>
      <c r="J9" s="38"/>
      <c r="K9" s="73"/>
      <c r="L9" s="22"/>
    </row>
    <row r="10" spans="1:12" ht="36" customHeight="1" x14ac:dyDescent="0.25">
      <c r="A10" s="32" t="s">
        <v>3360</v>
      </c>
      <c r="B10" s="34">
        <v>2008</v>
      </c>
      <c r="C10" s="42" t="s">
        <v>3361</v>
      </c>
      <c r="D10" s="42">
        <v>1</v>
      </c>
      <c r="E10" s="22"/>
      <c r="F10" s="73"/>
      <c r="G10" s="73"/>
      <c r="H10" s="73"/>
      <c r="I10" s="73"/>
      <c r="J10" s="38"/>
      <c r="K10" s="73"/>
      <c r="L10" s="22"/>
    </row>
    <row r="11" spans="1:12" ht="12" customHeight="1" x14ac:dyDescent="0.25">
      <c r="A11" s="39" t="s">
        <v>3362</v>
      </c>
      <c r="B11" s="42">
        <v>2008</v>
      </c>
      <c r="C11" s="42" t="s">
        <v>3363</v>
      </c>
      <c r="D11" s="42">
        <v>0</v>
      </c>
      <c r="E11" s="73"/>
      <c r="F11" s="73"/>
      <c r="G11" s="73"/>
      <c r="H11" s="73"/>
      <c r="I11" s="73"/>
      <c r="J11" s="38"/>
      <c r="K11" s="73"/>
      <c r="L11" s="22"/>
    </row>
    <row r="12" spans="1:12" ht="12" customHeight="1" x14ac:dyDescent="0.25">
      <c r="A12" s="32" t="s">
        <v>3364</v>
      </c>
      <c r="B12" s="42">
        <v>2008</v>
      </c>
      <c r="C12" s="42" t="s">
        <v>3365</v>
      </c>
      <c r="D12" s="51" t="s">
        <v>3366</v>
      </c>
      <c r="E12" s="73"/>
      <c r="F12" s="73"/>
      <c r="G12" s="73"/>
      <c r="H12" s="73"/>
      <c r="I12" s="73"/>
      <c r="J12" s="38"/>
      <c r="K12" s="73"/>
      <c r="L12" s="22"/>
    </row>
    <row r="13" spans="1:12" ht="48" customHeight="1" x14ac:dyDescent="0.25">
      <c r="A13" s="39" t="s">
        <v>3367</v>
      </c>
      <c r="B13" s="42">
        <v>2008</v>
      </c>
      <c r="C13" s="42" t="s">
        <v>3368</v>
      </c>
      <c r="D13" s="42">
        <v>0</v>
      </c>
      <c r="E13" s="73"/>
      <c r="F13" s="73"/>
      <c r="G13" s="73"/>
      <c r="H13" s="73"/>
      <c r="I13" s="73"/>
      <c r="J13" s="38"/>
      <c r="K13" s="73"/>
      <c r="L13" s="22"/>
    </row>
    <row r="14" spans="1:12" ht="36" customHeight="1" x14ac:dyDescent="0.25">
      <c r="A14" s="39" t="s">
        <v>3369</v>
      </c>
      <c r="B14" s="42">
        <v>2008</v>
      </c>
      <c r="C14" s="42" t="s">
        <v>3370</v>
      </c>
      <c r="D14" s="42">
        <v>0</v>
      </c>
      <c r="E14" s="73"/>
      <c r="F14" s="73"/>
      <c r="G14" s="73"/>
      <c r="H14" s="73"/>
      <c r="I14" s="73"/>
      <c r="J14" s="38"/>
      <c r="K14" s="73"/>
      <c r="L14" s="22"/>
    </row>
    <row r="15" spans="1:12" ht="12" customHeight="1" x14ac:dyDescent="0.25">
      <c r="A15" s="32" t="s">
        <v>3371</v>
      </c>
      <c r="B15" s="42">
        <v>2008</v>
      </c>
      <c r="C15" s="42" t="s">
        <v>3372</v>
      </c>
      <c r="D15" s="34">
        <v>1</v>
      </c>
      <c r="E15" s="73"/>
      <c r="F15" s="73"/>
      <c r="G15" s="73"/>
      <c r="H15" s="73"/>
      <c r="I15" s="73"/>
      <c r="J15" s="38"/>
      <c r="K15" s="73"/>
      <c r="L15" s="22"/>
    </row>
    <row r="16" spans="1:12" ht="12" customHeight="1" x14ac:dyDescent="0.25">
      <c r="A16" s="39" t="s">
        <v>3373</v>
      </c>
      <c r="B16" s="42">
        <v>2008</v>
      </c>
      <c r="C16" s="42" t="s">
        <v>3374</v>
      </c>
      <c r="D16" s="42">
        <v>-1</v>
      </c>
      <c r="E16" s="73"/>
      <c r="F16" s="73"/>
      <c r="G16" s="73"/>
      <c r="H16" s="73"/>
      <c r="I16" s="73"/>
      <c r="J16" s="38"/>
      <c r="K16" s="73"/>
      <c r="L16" s="22"/>
    </row>
    <row r="17" spans="1:12" ht="12" customHeight="1" x14ac:dyDescent="0.25">
      <c r="A17" s="39" t="s">
        <v>3375</v>
      </c>
      <c r="B17" s="42">
        <v>2008</v>
      </c>
      <c r="C17" s="42" t="s">
        <v>3376</v>
      </c>
      <c r="D17" s="42">
        <v>0</v>
      </c>
      <c r="E17" s="22"/>
      <c r="F17" s="22"/>
      <c r="G17" s="73"/>
      <c r="H17" s="73"/>
      <c r="I17" s="73"/>
      <c r="J17" s="38"/>
      <c r="K17" s="73"/>
      <c r="L17" s="22"/>
    </row>
    <row r="18" spans="1:12" ht="12" customHeight="1" x14ac:dyDescent="0.25">
      <c r="A18" s="32" t="s">
        <v>3377</v>
      </c>
      <c r="B18" s="42">
        <v>2008</v>
      </c>
      <c r="C18" s="42" t="s">
        <v>3378</v>
      </c>
      <c r="D18" s="34">
        <v>1</v>
      </c>
      <c r="E18" s="73"/>
      <c r="F18" s="73"/>
      <c r="G18" s="73"/>
      <c r="H18" s="73"/>
      <c r="I18" s="73"/>
      <c r="J18" s="38"/>
      <c r="K18" s="73"/>
      <c r="L18" s="22"/>
    </row>
    <row r="19" spans="1:12" ht="36" customHeight="1" x14ac:dyDescent="0.25">
      <c r="A19" s="32" t="s">
        <v>3379</v>
      </c>
      <c r="B19" s="42">
        <v>2008</v>
      </c>
      <c r="C19" s="42" t="s">
        <v>3380</v>
      </c>
      <c r="D19" s="34">
        <v>1</v>
      </c>
      <c r="E19" s="38"/>
      <c r="F19" s="73"/>
      <c r="G19" s="73"/>
      <c r="H19" s="73"/>
      <c r="I19" s="73"/>
      <c r="J19" s="38"/>
      <c r="K19" s="73"/>
      <c r="L19" s="22"/>
    </row>
    <row r="20" spans="1:12" ht="12" customHeight="1" x14ac:dyDescent="0.25">
      <c r="A20" s="32" t="s">
        <v>3381</v>
      </c>
      <c r="B20" s="42">
        <v>2008</v>
      </c>
      <c r="C20" s="42" t="s">
        <v>3382</v>
      </c>
      <c r="D20" s="34">
        <v>-1</v>
      </c>
      <c r="E20" s="73"/>
      <c r="F20" s="73"/>
      <c r="G20" s="73"/>
      <c r="H20" s="73"/>
      <c r="I20" s="73"/>
      <c r="J20" s="38"/>
      <c r="K20" s="73"/>
      <c r="L20" s="22"/>
    </row>
    <row r="21" spans="1:12" ht="36" customHeight="1" x14ac:dyDescent="0.25">
      <c r="A21" s="32" t="s">
        <v>3383</v>
      </c>
      <c r="B21" s="42">
        <v>2008</v>
      </c>
      <c r="C21" s="42" t="s">
        <v>3384</v>
      </c>
      <c r="D21" s="34">
        <v>0</v>
      </c>
      <c r="E21" s="22"/>
      <c r="F21" s="22"/>
      <c r="G21" s="73"/>
      <c r="H21" s="73"/>
      <c r="I21" s="73"/>
      <c r="J21" s="38"/>
      <c r="K21" s="73"/>
      <c r="L21" s="22"/>
    </row>
    <row r="22" spans="1:12" ht="12" customHeight="1" x14ac:dyDescent="0.25">
      <c r="A22" s="32" t="s">
        <v>3385</v>
      </c>
      <c r="B22" s="42">
        <v>2008</v>
      </c>
      <c r="C22" s="42" t="s">
        <v>3386</v>
      </c>
      <c r="D22" s="34">
        <v>-1</v>
      </c>
      <c r="E22" s="22"/>
      <c r="F22" s="22"/>
      <c r="G22" s="73"/>
      <c r="H22" s="73"/>
      <c r="I22" s="73"/>
      <c r="J22" s="38"/>
      <c r="K22" s="73"/>
      <c r="L22" s="22"/>
    </row>
    <row r="23" spans="1:12" ht="12" customHeight="1" x14ac:dyDescent="0.25">
      <c r="A23" s="39" t="s">
        <v>3387</v>
      </c>
      <c r="B23" s="42">
        <v>2008</v>
      </c>
      <c r="C23" s="42" t="s">
        <v>3388</v>
      </c>
      <c r="D23" s="42">
        <v>1</v>
      </c>
      <c r="E23" s="22"/>
      <c r="F23" s="22"/>
      <c r="G23" s="73"/>
      <c r="H23" s="73"/>
      <c r="I23" s="73"/>
      <c r="J23" s="38"/>
      <c r="K23" s="73"/>
      <c r="L23" s="22"/>
    </row>
    <row r="24" spans="1:12" ht="12" customHeight="1" x14ac:dyDescent="0.25">
      <c r="A24" s="39" t="s">
        <v>3389</v>
      </c>
      <c r="B24" s="42">
        <v>2008</v>
      </c>
      <c r="C24" s="42" t="s">
        <v>3390</v>
      </c>
      <c r="D24" s="42">
        <v>-1</v>
      </c>
      <c r="E24" s="22"/>
      <c r="F24" s="22"/>
      <c r="G24" s="22"/>
      <c r="H24" s="22"/>
      <c r="I24" s="22"/>
      <c r="J24" s="22"/>
      <c r="K24" s="22"/>
      <c r="L24" s="22"/>
    </row>
    <row r="25" spans="1:12" ht="24" customHeight="1" x14ac:dyDescent="0.25">
      <c r="A25" s="32" t="s">
        <v>3391</v>
      </c>
      <c r="B25" s="34">
        <v>2008</v>
      </c>
      <c r="C25" s="42" t="s">
        <v>3392</v>
      </c>
      <c r="D25" s="34">
        <v>1</v>
      </c>
      <c r="E25" s="22"/>
      <c r="F25" s="22"/>
      <c r="G25" s="22"/>
      <c r="H25" s="22"/>
      <c r="I25" s="22"/>
      <c r="J25" s="22"/>
      <c r="K25" s="22"/>
      <c r="L25" s="22"/>
    </row>
    <row r="26" spans="1:12" ht="12" customHeight="1" x14ac:dyDescent="0.25">
      <c r="A26" s="32" t="s">
        <v>3393</v>
      </c>
      <c r="B26" s="42">
        <v>2008</v>
      </c>
      <c r="C26" s="42" t="s">
        <v>3394</v>
      </c>
      <c r="D26" s="259">
        <v>1</v>
      </c>
      <c r="E26" s="22"/>
      <c r="F26" s="22"/>
      <c r="G26" s="22"/>
      <c r="H26" s="22"/>
      <c r="I26" s="22"/>
      <c r="J26" s="22"/>
      <c r="K26" s="22"/>
      <c r="L26" s="22"/>
    </row>
    <row r="27" spans="1:12" ht="12" customHeight="1" x14ac:dyDescent="0.25">
      <c r="A27" s="39" t="s">
        <v>3395</v>
      </c>
      <c r="B27" s="42">
        <v>2008</v>
      </c>
      <c r="C27" s="42" t="s">
        <v>3396</v>
      </c>
      <c r="D27" s="260" t="s">
        <v>3397</v>
      </c>
      <c r="E27" s="22"/>
      <c r="F27" s="22"/>
      <c r="G27" s="22"/>
      <c r="H27" s="22"/>
      <c r="I27" s="22"/>
      <c r="J27" s="22"/>
      <c r="K27" s="22"/>
      <c r="L27" s="22"/>
    </row>
    <row r="28" spans="1:12" ht="12" customHeight="1" x14ac:dyDescent="0.25">
      <c r="A28" s="32" t="s">
        <v>3398</v>
      </c>
      <c r="B28" s="42">
        <v>2008</v>
      </c>
      <c r="C28" s="42" t="s">
        <v>3399</v>
      </c>
      <c r="D28" s="34">
        <v>1</v>
      </c>
      <c r="E28" s="22"/>
      <c r="F28" s="22"/>
      <c r="G28" s="22"/>
      <c r="H28" s="22"/>
      <c r="I28" s="22"/>
      <c r="J28" s="22"/>
      <c r="K28" s="22"/>
      <c r="L28" s="22"/>
    </row>
    <row r="29" spans="1:12" ht="12" customHeight="1" x14ac:dyDescent="0.25">
      <c r="A29" s="32" t="s">
        <v>3400</v>
      </c>
      <c r="B29" s="34">
        <v>2008</v>
      </c>
      <c r="C29" s="42" t="s">
        <v>3401</v>
      </c>
      <c r="D29" s="34">
        <v>1</v>
      </c>
      <c r="E29" s="23"/>
      <c r="F29" s="22"/>
      <c r="G29" s="22"/>
      <c r="H29" s="22"/>
      <c r="I29" s="22"/>
      <c r="J29" s="22"/>
      <c r="K29" s="22"/>
      <c r="L29" s="22"/>
    </row>
    <row r="30" spans="1:12" ht="12" customHeight="1" x14ac:dyDescent="0.25">
      <c r="A30" s="39" t="s">
        <v>3402</v>
      </c>
      <c r="B30" s="42">
        <v>2008</v>
      </c>
      <c r="C30" s="42" t="s">
        <v>3403</v>
      </c>
      <c r="D30" s="42">
        <v>1</v>
      </c>
      <c r="E30" s="22"/>
      <c r="F30" s="22"/>
      <c r="G30" s="22"/>
      <c r="H30" s="22"/>
      <c r="I30" s="22"/>
      <c r="J30" s="22"/>
      <c r="K30" s="22"/>
      <c r="L30" s="22"/>
    </row>
    <row r="31" spans="1:12" ht="12" customHeight="1" x14ac:dyDescent="0.25">
      <c r="A31" s="32" t="s">
        <v>3404</v>
      </c>
      <c r="B31" s="42">
        <v>2008</v>
      </c>
      <c r="C31" s="42" t="s">
        <v>3405</v>
      </c>
      <c r="D31" s="34">
        <v>1</v>
      </c>
      <c r="E31" s="22"/>
      <c r="F31" s="22"/>
      <c r="G31" s="22"/>
      <c r="H31" s="22"/>
      <c r="I31" s="22"/>
      <c r="J31" s="22"/>
      <c r="K31" s="22"/>
      <c r="L31" s="22"/>
    </row>
    <row r="32" spans="1:12" ht="12" customHeight="1" x14ac:dyDescent="0.25">
      <c r="A32" s="32" t="s">
        <v>3406</v>
      </c>
      <c r="B32" s="34">
        <v>2008</v>
      </c>
      <c r="C32" s="42" t="s">
        <v>3407</v>
      </c>
      <c r="D32" s="42">
        <v>-1</v>
      </c>
      <c r="E32" s="22"/>
      <c r="F32" s="22"/>
      <c r="G32" s="22"/>
      <c r="H32" s="22"/>
      <c r="I32" s="22"/>
      <c r="J32" s="22"/>
      <c r="K32" s="22"/>
      <c r="L32" s="22"/>
    </row>
    <row r="33" spans="1:12" ht="12" customHeight="1" x14ac:dyDescent="0.25">
      <c r="A33" s="32" t="s">
        <v>3408</v>
      </c>
      <c r="B33" s="34">
        <v>2008</v>
      </c>
      <c r="C33" s="34" t="s">
        <v>3409</v>
      </c>
      <c r="D33" s="34">
        <v>0</v>
      </c>
      <c r="E33" s="23"/>
      <c r="F33" s="22"/>
      <c r="G33" s="22"/>
      <c r="H33" s="22"/>
      <c r="I33" s="22"/>
      <c r="J33" s="22"/>
      <c r="K33" s="22"/>
      <c r="L33" s="22"/>
    </row>
    <row r="34" spans="1:12" ht="12" customHeight="1" x14ac:dyDescent="0.25">
      <c r="A34" s="39" t="s">
        <v>3410</v>
      </c>
      <c r="B34" s="34">
        <v>2008</v>
      </c>
      <c r="C34" s="42" t="s">
        <v>3411</v>
      </c>
      <c r="D34" s="42">
        <v>1</v>
      </c>
      <c r="E34" s="22"/>
      <c r="F34" s="22"/>
      <c r="G34" s="22"/>
      <c r="H34" s="22"/>
      <c r="I34" s="22"/>
      <c r="J34" s="22"/>
      <c r="K34" s="22"/>
      <c r="L34" s="22"/>
    </row>
  </sheetData>
  <mergeCells count="2">
    <mergeCell ref="A1:D1"/>
    <mergeCell ref="A2:F2"/>
  </mergeCells>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L34"/>
  <sheetViews>
    <sheetView workbookViewId="0">
      <pane xSplit="2" ySplit="4" topLeftCell="C5" activePane="bottomRight" state="frozen"/>
      <selection pane="topRight" activeCell="C1" sqref="C1"/>
      <selection pane="bottomLeft" activeCell="A5" sqref="A5"/>
      <selection pane="bottomRight" activeCell="C33" sqref="C33"/>
    </sheetView>
  </sheetViews>
  <sheetFormatPr defaultColWidth="17.33203125" defaultRowHeight="15.75" customHeight="1" x14ac:dyDescent="0.25"/>
  <cols>
    <col min="1" max="1" width="8.88671875" customWidth="1"/>
    <col min="2" max="2" width="6.33203125" customWidth="1"/>
    <col min="3" max="3" width="41" customWidth="1"/>
    <col min="4" max="4" width="30.44140625" customWidth="1"/>
    <col min="5" max="5" width="33.6640625" customWidth="1"/>
    <col min="6" max="6" width="13.88671875" customWidth="1"/>
    <col min="7" max="7" width="19.33203125" customWidth="1"/>
    <col min="8" max="8" width="23.6640625" customWidth="1"/>
    <col min="9" max="9" width="20" customWidth="1"/>
    <col min="10" max="10" width="48.44140625" customWidth="1"/>
    <col min="11" max="11" width="26.6640625" customWidth="1"/>
    <col min="12" max="12" width="8.88671875" customWidth="1"/>
  </cols>
  <sheetData>
    <row r="1" spans="1:12" ht="12" customHeight="1" x14ac:dyDescent="0.25">
      <c r="A1" s="290" t="s">
        <v>3412</v>
      </c>
      <c r="B1" s="279"/>
      <c r="C1" s="279"/>
      <c r="D1" s="279"/>
      <c r="E1" s="141"/>
      <c r="F1" s="23"/>
      <c r="G1" s="23"/>
      <c r="H1" s="23"/>
      <c r="I1" s="23"/>
      <c r="J1" s="22"/>
      <c r="K1" s="22"/>
      <c r="L1" s="22"/>
    </row>
    <row r="2" spans="1:12" ht="12" customHeight="1" x14ac:dyDescent="0.25">
      <c r="A2" s="289" t="s">
        <v>3413</v>
      </c>
      <c r="B2" s="279"/>
      <c r="C2" s="279"/>
      <c r="D2" s="279"/>
      <c r="E2" s="279"/>
      <c r="F2" s="279"/>
      <c r="G2" s="279"/>
      <c r="H2" s="23"/>
      <c r="I2" s="23"/>
      <c r="J2" s="22"/>
      <c r="K2" s="22"/>
      <c r="L2" s="22"/>
    </row>
    <row r="3" spans="1:12" ht="12" customHeight="1" x14ac:dyDescent="0.25">
      <c r="A3" s="78"/>
      <c r="B3" s="22"/>
      <c r="C3" s="23"/>
      <c r="D3" s="23"/>
      <c r="E3" s="141"/>
      <c r="F3" s="23"/>
      <c r="G3" s="23"/>
      <c r="H3" s="23"/>
      <c r="I3" s="23"/>
      <c r="J3" s="22"/>
      <c r="K3" s="22"/>
      <c r="L3" s="22"/>
    </row>
    <row r="4" spans="1:12" ht="84" customHeight="1" x14ac:dyDescent="0.25">
      <c r="A4" s="133" t="s">
        <v>3414</v>
      </c>
      <c r="B4" s="134" t="s">
        <v>3415</v>
      </c>
      <c r="C4" s="133" t="s">
        <v>3416</v>
      </c>
      <c r="D4" s="133" t="s">
        <v>3417</v>
      </c>
      <c r="E4" s="133" t="s">
        <v>3418</v>
      </c>
      <c r="F4" s="133" t="s">
        <v>3419</v>
      </c>
      <c r="G4" s="133" t="s">
        <v>3420</v>
      </c>
      <c r="H4" s="133" t="s">
        <v>3421</v>
      </c>
      <c r="I4" s="141"/>
      <c r="J4" s="22"/>
      <c r="K4" s="22"/>
      <c r="L4" s="22"/>
    </row>
    <row r="5" spans="1:12" ht="12" customHeight="1" x14ac:dyDescent="0.25">
      <c r="A5" s="39" t="s">
        <v>3422</v>
      </c>
      <c r="B5" s="34">
        <v>2008</v>
      </c>
      <c r="C5" s="34">
        <v>0</v>
      </c>
      <c r="D5" s="43">
        <v>0</v>
      </c>
      <c r="E5" s="34" t="s">
        <v>3423</v>
      </c>
      <c r="F5" s="34" t="s">
        <v>3424</v>
      </c>
      <c r="G5" s="34">
        <v>0</v>
      </c>
      <c r="H5" s="35">
        <v>-1</v>
      </c>
      <c r="I5" s="22"/>
      <c r="J5" s="22"/>
      <c r="K5" s="22"/>
      <c r="L5" s="22"/>
    </row>
    <row r="6" spans="1:12" ht="48" customHeight="1" x14ac:dyDescent="0.25">
      <c r="A6" s="32" t="s">
        <v>3425</v>
      </c>
      <c r="B6" s="43">
        <v>2008</v>
      </c>
      <c r="C6" s="35" t="s">
        <v>3426</v>
      </c>
      <c r="D6" s="35" t="s">
        <v>3427</v>
      </c>
      <c r="E6" s="35" t="s">
        <v>3428</v>
      </c>
      <c r="F6" s="35">
        <v>1</v>
      </c>
      <c r="G6" s="43">
        <v>4</v>
      </c>
      <c r="H6" s="35">
        <v>1</v>
      </c>
      <c r="I6" s="141"/>
      <c r="J6" s="22"/>
      <c r="K6" s="22"/>
      <c r="L6" s="22"/>
    </row>
    <row r="7" spans="1:12" ht="48" customHeight="1" x14ac:dyDescent="0.25">
      <c r="A7" s="32" t="s">
        <v>3429</v>
      </c>
      <c r="B7" s="43">
        <v>2008</v>
      </c>
      <c r="C7" s="43">
        <v>0</v>
      </c>
      <c r="D7" s="35" t="s">
        <v>3430</v>
      </c>
      <c r="E7" s="35" t="s">
        <v>3431</v>
      </c>
      <c r="F7" s="35" t="s">
        <v>3432</v>
      </c>
      <c r="G7" s="43">
        <v>0</v>
      </c>
      <c r="H7" s="35">
        <v>-1</v>
      </c>
      <c r="I7" s="141"/>
      <c r="J7" s="22"/>
      <c r="K7" s="22"/>
      <c r="L7" s="22"/>
    </row>
    <row r="8" spans="1:12" ht="12" customHeight="1" x14ac:dyDescent="0.25">
      <c r="A8" s="32" t="s">
        <v>3433</v>
      </c>
      <c r="B8" s="43">
        <v>2008</v>
      </c>
      <c r="C8" s="35">
        <v>0</v>
      </c>
      <c r="D8" s="35">
        <v>0</v>
      </c>
      <c r="E8" s="35">
        <v>0</v>
      </c>
      <c r="F8" s="43">
        <v>0</v>
      </c>
      <c r="G8" s="43">
        <v>0</v>
      </c>
      <c r="H8" s="35">
        <v>-1</v>
      </c>
      <c r="I8" s="141"/>
      <c r="J8" s="22"/>
      <c r="K8" s="22"/>
      <c r="L8" s="22"/>
    </row>
    <row r="9" spans="1:12" ht="12" customHeight="1" x14ac:dyDescent="0.25">
      <c r="A9" s="32" t="s">
        <v>3434</v>
      </c>
      <c r="B9" s="43">
        <v>2008</v>
      </c>
      <c r="C9" s="43">
        <v>0</v>
      </c>
      <c r="D9" s="43">
        <v>0</v>
      </c>
      <c r="E9" s="43">
        <v>0</v>
      </c>
      <c r="F9" s="43">
        <v>0</v>
      </c>
      <c r="G9" s="43">
        <v>0</v>
      </c>
      <c r="H9" s="35">
        <v>-1</v>
      </c>
      <c r="I9" s="141"/>
      <c r="J9" s="22"/>
      <c r="K9" s="22"/>
      <c r="L9" s="22"/>
    </row>
    <row r="10" spans="1:12" ht="100.5" customHeight="1" x14ac:dyDescent="0.25">
      <c r="A10" s="32" t="s">
        <v>3435</v>
      </c>
      <c r="B10" s="43">
        <v>2008</v>
      </c>
      <c r="C10" s="35" t="s">
        <v>3436</v>
      </c>
      <c r="D10" s="35" t="s">
        <v>3437</v>
      </c>
      <c r="E10" s="35" t="s">
        <v>3438</v>
      </c>
      <c r="F10" s="35" t="s">
        <v>3439</v>
      </c>
      <c r="G10" s="43">
        <v>3.5</v>
      </c>
      <c r="H10" s="35">
        <v>0.5</v>
      </c>
      <c r="I10" s="141"/>
      <c r="J10" s="22"/>
      <c r="K10" s="22"/>
      <c r="L10" s="22"/>
    </row>
    <row r="11" spans="1:12" ht="48" customHeight="1" x14ac:dyDescent="0.25">
      <c r="A11" s="39" t="s">
        <v>3440</v>
      </c>
      <c r="B11" s="43">
        <v>2008</v>
      </c>
      <c r="C11" s="35">
        <v>0</v>
      </c>
      <c r="D11" s="35" t="s">
        <v>3441</v>
      </c>
      <c r="E11" s="35">
        <v>0</v>
      </c>
      <c r="F11" s="35" t="s">
        <v>3442</v>
      </c>
      <c r="G11" s="43">
        <v>1</v>
      </c>
      <c r="H11" s="35">
        <v>-0.5</v>
      </c>
      <c r="I11" s="141"/>
      <c r="J11" s="22"/>
      <c r="K11" s="22"/>
      <c r="L11" s="22"/>
    </row>
    <row r="12" spans="1:12" ht="12" customHeight="1" x14ac:dyDescent="0.25">
      <c r="A12" s="32" t="s">
        <v>3443</v>
      </c>
      <c r="B12" s="42">
        <v>2008</v>
      </c>
      <c r="C12" s="35">
        <v>0</v>
      </c>
      <c r="D12" s="35">
        <v>0</v>
      </c>
      <c r="E12" s="35">
        <v>0</v>
      </c>
      <c r="F12" s="43">
        <v>0</v>
      </c>
      <c r="G12" s="35">
        <v>0</v>
      </c>
      <c r="H12" s="35">
        <v>-1</v>
      </c>
      <c r="I12" s="22"/>
      <c r="J12" s="22"/>
      <c r="K12" s="22"/>
      <c r="L12" s="22"/>
    </row>
    <row r="13" spans="1:12" ht="48" customHeight="1" x14ac:dyDescent="0.25">
      <c r="A13" s="39" t="s">
        <v>3444</v>
      </c>
      <c r="B13" s="43">
        <v>2008</v>
      </c>
      <c r="C13" s="35" t="s">
        <v>3445</v>
      </c>
      <c r="D13" s="35" t="s">
        <v>3446</v>
      </c>
      <c r="E13" s="35" t="s">
        <v>3447</v>
      </c>
      <c r="F13" s="43" t="s">
        <v>3448</v>
      </c>
      <c r="G13" s="43">
        <v>4</v>
      </c>
      <c r="H13" s="35">
        <v>1</v>
      </c>
      <c r="I13" s="141"/>
      <c r="J13" s="22"/>
      <c r="K13" s="22"/>
      <c r="L13" s="22"/>
    </row>
    <row r="14" spans="1:12" ht="132" customHeight="1" x14ac:dyDescent="0.25">
      <c r="A14" s="39" t="s">
        <v>3449</v>
      </c>
      <c r="B14" s="43">
        <v>2008</v>
      </c>
      <c r="C14" s="35" t="s">
        <v>3450</v>
      </c>
      <c r="D14" s="35" t="s">
        <v>3451</v>
      </c>
      <c r="E14" s="35" t="s">
        <v>3452</v>
      </c>
      <c r="F14" s="35" t="s">
        <v>3453</v>
      </c>
      <c r="G14" s="43">
        <v>3.5</v>
      </c>
      <c r="H14" s="35">
        <v>0.5</v>
      </c>
      <c r="I14" s="141"/>
      <c r="J14" s="22"/>
      <c r="K14" s="22"/>
      <c r="L14" s="22"/>
    </row>
    <row r="15" spans="1:12" ht="12" customHeight="1" x14ac:dyDescent="0.25">
      <c r="A15" s="32" t="s">
        <v>3454</v>
      </c>
      <c r="B15" s="42">
        <v>2008</v>
      </c>
      <c r="C15" s="35">
        <v>0</v>
      </c>
      <c r="D15" s="35">
        <v>0</v>
      </c>
      <c r="E15" s="35">
        <v>0</v>
      </c>
      <c r="F15" s="43">
        <v>0</v>
      </c>
      <c r="G15" s="35">
        <v>0</v>
      </c>
      <c r="H15" s="35">
        <v>-1</v>
      </c>
      <c r="I15" s="22"/>
      <c r="J15" s="22"/>
      <c r="K15" s="22"/>
      <c r="L15" s="22"/>
    </row>
    <row r="16" spans="1:12" ht="12" customHeight="1" x14ac:dyDescent="0.25">
      <c r="A16" s="39" t="s">
        <v>3455</v>
      </c>
      <c r="B16" s="43">
        <v>2008</v>
      </c>
      <c r="C16" s="35">
        <v>0</v>
      </c>
      <c r="D16" s="35">
        <v>0</v>
      </c>
      <c r="E16" s="43" t="s">
        <v>3456</v>
      </c>
      <c r="F16" s="43" t="s">
        <v>3457</v>
      </c>
      <c r="G16" s="43">
        <v>0</v>
      </c>
      <c r="H16" s="35">
        <v>-1</v>
      </c>
      <c r="I16" s="141"/>
      <c r="J16" s="22"/>
      <c r="K16" s="22"/>
      <c r="L16" s="22"/>
    </row>
    <row r="17" spans="1:12" ht="72" customHeight="1" x14ac:dyDescent="0.25">
      <c r="A17" s="39" t="s">
        <v>3458</v>
      </c>
      <c r="B17" s="43">
        <v>2008</v>
      </c>
      <c r="C17" s="35" t="s">
        <v>3459</v>
      </c>
      <c r="D17" s="35" t="s">
        <v>3460</v>
      </c>
      <c r="E17" s="35" t="s">
        <v>3461</v>
      </c>
      <c r="F17" s="43">
        <v>1</v>
      </c>
      <c r="G17" s="43">
        <v>2</v>
      </c>
      <c r="H17" s="35">
        <v>0</v>
      </c>
      <c r="I17" s="141"/>
      <c r="J17" s="22"/>
      <c r="K17" s="22"/>
      <c r="L17" s="22"/>
    </row>
    <row r="18" spans="1:12" ht="72" customHeight="1" x14ac:dyDescent="0.25">
      <c r="A18" s="32" t="s">
        <v>3462</v>
      </c>
      <c r="B18" s="42">
        <v>2008</v>
      </c>
      <c r="C18" s="35" t="s">
        <v>3463</v>
      </c>
      <c r="D18" s="35" t="s">
        <v>3464</v>
      </c>
      <c r="E18" s="35">
        <v>1</v>
      </c>
      <c r="F18" s="43">
        <v>0.5</v>
      </c>
      <c r="G18" s="35">
        <v>2.5</v>
      </c>
      <c r="H18" s="35">
        <v>0</v>
      </c>
      <c r="I18" s="142"/>
      <c r="J18" s="22"/>
      <c r="K18" s="22"/>
      <c r="L18" s="22"/>
    </row>
    <row r="19" spans="1:12" ht="12" customHeight="1" x14ac:dyDescent="0.25">
      <c r="A19" s="32" t="s">
        <v>3465</v>
      </c>
      <c r="B19" s="42">
        <v>2008</v>
      </c>
      <c r="C19" s="35">
        <v>0</v>
      </c>
      <c r="D19" s="35">
        <v>0</v>
      </c>
      <c r="E19" s="35">
        <v>0</v>
      </c>
      <c r="F19" s="43">
        <v>0</v>
      </c>
      <c r="G19" s="35">
        <v>2</v>
      </c>
      <c r="H19" s="35">
        <v>-1</v>
      </c>
      <c r="I19" s="22"/>
      <c r="J19" s="22"/>
      <c r="K19" s="22"/>
      <c r="L19" s="22"/>
    </row>
    <row r="20" spans="1:12" ht="36" customHeight="1" x14ac:dyDescent="0.25">
      <c r="A20" s="32" t="s">
        <v>3466</v>
      </c>
      <c r="B20" s="42">
        <v>2008</v>
      </c>
      <c r="C20" s="35" t="s">
        <v>3467</v>
      </c>
      <c r="D20" s="35">
        <v>0</v>
      </c>
      <c r="E20" s="35">
        <v>1</v>
      </c>
      <c r="F20" s="43">
        <v>0</v>
      </c>
      <c r="G20" s="35">
        <v>2</v>
      </c>
      <c r="H20" s="35">
        <v>0</v>
      </c>
      <c r="I20" s="141"/>
      <c r="J20" s="22"/>
      <c r="K20" s="22"/>
      <c r="L20" s="22"/>
    </row>
    <row r="21" spans="1:12" ht="24" customHeight="1" x14ac:dyDescent="0.25">
      <c r="A21" s="32" t="s">
        <v>3468</v>
      </c>
      <c r="B21" s="42">
        <v>2008</v>
      </c>
      <c r="C21" s="35">
        <v>0</v>
      </c>
      <c r="D21" s="35" t="s">
        <v>3469</v>
      </c>
      <c r="E21" s="35">
        <v>0</v>
      </c>
      <c r="F21" s="43">
        <v>0.5</v>
      </c>
      <c r="G21" s="35">
        <v>1</v>
      </c>
      <c r="H21" s="35">
        <v>-0.5</v>
      </c>
      <c r="I21" s="141"/>
      <c r="J21" s="22"/>
      <c r="K21" s="22"/>
      <c r="L21" s="22"/>
    </row>
    <row r="22" spans="1:12" ht="12" customHeight="1" x14ac:dyDescent="0.25">
      <c r="A22" s="32" t="s">
        <v>3470</v>
      </c>
      <c r="B22" s="42">
        <v>2008</v>
      </c>
      <c r="C22" s="35">
        <v>0</v>
      </c>
      <c r="D22" s="35">
        <v>0</v>
      </c>
      <c r="E22" s="35">
        <v>0</v>
      </c>
      <c r="F22" s="43">
        <v>0</v>
      </c>
      <c r="G22" s="35">
        <v>0</v>
      </c>
      <c r="H22" s="35">
        <v>-1</v>
      </c>
      <c r="I22" s="141"/>
      <c r="J22" s="22"/>
      <c r="K22" s="22"/>
      <c r="L22" s="22"/>
    </row>
    <row r="23" spans="1:12" ht="24" customHeight="1" x14ac:dyDescent="0.25">
      <c r="A23" s="39" t="s">
        <v>3471</v>
      </c>
      <c r="B23" s="43">
        <v>2008</v>
      </c>
      <c r="C23" s="35">
        <v>0</v>
      </c>
      <c r="D23" s="35" t="s">
        <v>3472</v>
      </c>
      <c r="E23" s="35" t="s">
        <v>3473</v>
      </c>
      <c r="F23" s="43" t="s">
        <v>3474</v>
      </c>
      <c r="G23" s="43">
        <v>2</v>
      </c>
      <c r="H23" s="35">
        <v>0</v>
      </c>
      <c r="I23" s="141"/>
      <c r="J23" s="22"/>
      <c r="K23" s="22"/>
      <c r="L23" s="22"/>
    </row>
    <row r="24" spans="1:12" ht="36" customHeight="1" x14ac:dyDescent="0.25">
      <c r="A24" s="39" t="s">
        <v>3475</v>
      </c>
      <c r="B24" s="43">
        <v>2008</v>
      </c>
      <c r="C24" s="35" t="s">
        <v>3476</v>
      </c>
      <c r="D24" s="35" t="s">
        <v>3477</v>
      </c>
      <c r="E24" s="35" t="s">
        <v>3478</v>
      </c>
      <c r="F24" s="43" t="s">
        <v>3479</v>
      </c>
      <c r="G24" s="43">
        <v>1.5</v>
      </c>
      <c r="H24" s="35">
        <v>-0.5</v>
      </c>
      <c r="I24" s="141"/>
      <c r="J24" s="22"/>
      <c r="K24" s="22"/>
      <c r="L24" s="22"/>
    </row>
    <row r="25" spans="1:12" ht="84" customHeight="1" x14ac:dyDescent="0.25">
      <c r="A25" s="32" t="s">
        <v>3480</v>
      </c>
      <c r="B25" s="43">
        <v>2008</v>
      </c>
      <c r="C25" s="35" t="s">
        <v>3481</v>
      </c>
      <c r="D25" s="35" t="s">
        <v>3482</v>
      </c>
      <c r="E25" s="43">
        <v>1</v>
      </c>
      <c r="F25" s="35" t="s">
        <v>3483</v>
      </c>
      <c r="G25" s="35">
        <v>3</v>
      </c>
      <c r="H25" s="35">
        <v>0.5</v>
      </c>
      <c r="I25" s="141"/>
      <c r="J25" s="22"/>
      <c r="K25" s="22"/>
      <c r="L25" s="22"/>
    </row>
    <row r="26" spans="1:12" ht="12" customHeight="1" x14ac:dyDescent="0.25">
      <c r="A26" s="32" t="s">
        <v>3484</v>
      </c>
      <c r="B26" s="42">
        <v>2008</v>
      </c>
      <c r="C26" s="35">
        <v>0</v>
      </c>
      <c r="D26" s="35">
        <v>0</v>
      </c>
      <c r="E26" s="35">
        <v>0</v>
      </c>
      <c r="F26" s="43">
        <v>0</v>
      </c>
      <c r="G26" s="35">
        <v>0</v>
      </c>
      <c r="H26" s="35">
        <v>-1</v>
      </c>
      <c r="I26" s="141"/>
      <c r="J26" s="22"/>
      <c r="K26" s="22"/>
      <c r="L26" s="22"/>
    </row>
    <row r="27" spans="1:12" ht="24" customHeight="1" x14ac:dyDescent="0.25">
      <c r="A27" s="39" t="s">
        <v>3485</v>
      </c>
      <c r="B27" s="43">
        <v>2008</v>
      </c>
      <c r="C27" s="35" t="s">
        <v>3486</v>
      </c>
      <c r="D27" s="35" t="s">
        <v>3487</v>
      </c>
      <c r="E27" s="35">
        <v>0</v>
      </c>
      <c r="F27" s="35" t="s">
        <v>3488</v>
      </c>
      <c r="G27" s="43">
        <v>0</v>
      </c>
      <c r="H27" s="35">
        <v>-1</v>
      </c>
      <c r="I27" s="141"/>
      <c r="J27" s="22"/>
      <c r="K27" s="22"/>
      <c r="L27" s="22"/>
    </row>
    <row r="28" spans="1:12" ht="12" customHeight="1" x14ac:dyDescent="0.25">
      <c r="A28" s="32" t="s">
        <v>3489</v>
      </c>
      <c r="B28" s="42">
        <v>2008</v>
      </c>
      <c r="C28" s="35">
        <v>0</v>
      </c>
      <c r="D28" s="35">
        <v>0</v>
      </c>
      <c r="E28" s="35">
        <v>0</v>
      </c>
      <c r="F28" s="43">
        <v>0</v>
      </c>
      <c r="G28" s="35">
        <v>0</v>
      </c>
      <c r="H28" s="35">
        <v>-1</v>
      </c>
      <c r="I28" s="22"/>
      <c r="J28" s="22"/>
      <c r="K28" s="22"/>
      <c r="L28" s="22"/>
    </row>
    <row r="29" spans="1:12" ht="24" customHeight="1" x14ac:dyDescent="0.25">
      <c r="A29" s="32" t="s">
        <v>3490</v>
      </c>
      <c r="B29" s="42">
        <v>2008</v>
      </c>
      <c r="C29" s="35" t="s">
        <v>3491</v>
      </c>
      <c r="D29" s="35" t="s">
        <v>3492</v>
      </c>
      <c r="E29" s="35" t="s">
        <v>3493</v>
      </c>
      <c r="F29" s="35" t="s">
        <v>3494</v>
      </c>
      <c r="G29" s="35">
        <v>0</v>
      </c>
      <c r="H29" s="35">
        <v>-1</v>
      </c>
      <c r="I29" s="23"/>
      <c r="J29" s="22"/>
      <c r="K29" s="22"/>
      <c r="L29" s="22"/>
    </row>
    <row r="30" spans="1:12" ht="228" customHeight="1" x14ac:dyDescent="0.25">
      <c r="A30" s="39" t="s">
        <v>3495</v>
      </c>
      <c r="B30" s="43">
        <v>2008</v>
      </c>
      <c r="C30" s="35">
        <v>0</v>
      </c>
      <c r="D30" s="35" t="s">
        <v>3496</v>
      </c>
      <c r="E30" s="35" t="s">
        <v>3497</v>
      </c>
      <c r="F30" s="35" t="s">
        <v>3498</v>
      </c>
      <c r="G30" s="43">
        <v>2</v>
      </c>
      <c r="H30" s="35">
        <v>0</v>
      </c>
      <c r="I30" s="141"/>
      <c r="J30" s="22"/>
      <c r="K30" s="22"/>
      <c r="L30" s="22"/>
    </row>
    <row r="31" spans="1:12" ht="12" customHeight="1" x14ac:dyDescent="0.25">
      <c r="A31" s="32" t="s">
        <v>3499</v>
      </c>
      <c r="B31" s="42">
        <v>2008</v>
      </c>
      <c r="C31" s="35">
        <v>0</v>
      </c>
      <c r="D31" s="35">
        <v>0</v>
      </c>
      <c r="E31" s="35">
        <v>0</v>
      </c>
      <c r="F31" s="43">
        <v>0</v>
      </c>
      <c r="G31" s="35">
        <v>0</v>
      </c>
      <c r="H31" s="35"/>
      <c r="I31" s="141"/>
      <c r="J31" s="22"/>
      <c r="K31" s="22"/>
      <c r="L31" s="22"/>
    </row>
    <row r="32" spans="1:12" ht="72" customHeight="1" x14ac:dyDescent="0.25">
      <c r="A32" s="32" t="s">
        <v>3500</v>
      </c>
      <c r="B32" s="43">
        <v>2008</v>
      </c>
      <c r="C32" s="35" t="s">
        <v>3501</v>
      </c>
      <c r="D32" s="35" t="s">
        <v>3502</v>
      </c>
      <c r="E32" s="35" t="s">
        <v>3503</v>
      </c>
      <c r="F32" s="35" t="s">
        <v>3504</v>
      </c>
      <c r="G32" s="143">
        <v>3.5</v>
      </c>
      <c r="H32" s="35">
        <v>0.5</v>
      </c>
      <c r="I32" s="141"/>
      <c r="J32" s="22"/>
      <c r="K32" s="22"/>
      <c r="L32" s="22"/>
    </row>
    <row r="33" spans="1:12" ht="60" customHeight="1" x14ac:dyDescent="0.25">
      <c r="A33" s="32" t="s">
        <v>3505</v>
      </c>
      <c r="B33" s="42">
        <v>2008</v>
      </c>
      <c r="C33" s="35" t="s">
        <v>3506</v>
      </c>
      <c r="D33" s="35" t="s">
        <v>3507</v>
      </c>
      <c r="E33" s="35" t="s">
        <v>3508</v>
      </c>
      <c r="F33" s="35" t="s">
        <v>3509</v>
      </c>
      <c r="G33" s="35">
        <v>0</v>
      </c>
      <c r="H33" s="35">
        <v>-1</v>
      </c>
      <c r="I33" s="23"/>
      <c r="J33" s="22"/>
      <c r="K33" s="22"/>
      <c r="L33" s="22"/>
    </row>
    <row r="34" spans="1:12" ht="12" customHeight="1" x14ac:dyDescent="0.25">
      <c r="A34" s="39" t="s">
        <v>3510</v>
      </c>
      <c r="B34" s="34">
        <v>2008</v>
      </c>
      <c r="C34" s="35" t="s">
        <v>3511</v>
      </c>
      <c r="D34" s="35" t="s">
        <v>3512</v>
      </c>
      <c r="E34" s="35"/>
      <c r="F34" s="35"/>
      <c r="G34" s="35"/>
      <c r="H34" s="35" t="s">
        <v>3513</v>
      </c>
      <c r="I34" s="22"/>
      <c r="J34" s="22"/>
      <c r="K34" s="22"/>
      <c r="L34" s="22"/>
    </row>
  </sheetData>
  <mergeCells count="2">
    <mergeCell ref="A1:D1"/>
    <mergeCell ref="A2:G2"/>
  </mergeCells>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P34"/>
  <sheetViews>
    <sheetView workbookViewId="0">
      <pane xSplit="2" ySplit="4" topLeftCell="C5" activePane="bottomRight" state="frozen"/>
      <selection pane="topRight" activeCell="C1" sqref="C1"/>
      <selection pane="bottomLeft" activeCell="A5" sqref="A5"/>
      <selection pane="bottomRight" activeCell="D30" sqref="D30"/>
    </sheetView>
  </sheetViews>
  <sheetFormatPr defaultColWidth="17.33203125" defaultRowHeight="15.75" customHeight="1" x14ac:dyDescent="0.25"/>
  <cols>
    <col min="1" max="1" width="11.44140625" customWidth="1"/>
    <col min="2" max="2" width="6.44140625" customWidth="1"/>
    <col min="3" max="3" width="44" customWidth="1"/>
    <col min="4" max="4" width="44.6640625" customWidth="1"/>
    <col min="5" max="5" width="38.33203125" customWidth="1"/>
    <col min="6" max="6" width="24.44140625" customWidth="1"/>
    <col min="7" max="7" width="19.33203125" customWidth="1"/>
    <col min="8" max="8" width="12" customWidth="1"/>
    <col min="9" max="9" width="20" customWidth="1"/>
    <col min="10" max="10" width="8.88671875" customWidth="1"/>
    <col min="11" max="11" width="26.6640625" customWidth="1"/>
    <col min="12" max="12" width="8.88671875" customWidth="1"/>
    <col min="13" max="16" width="11.44140625" customWidth="1"/>
  </cols>
  <sheetData>
    <row r="1" spans="1:16" ht="12.75" customHeight="1" x14ac:dyDescent="0.25">
      <c r="A1" s="282" t="s">
        <v>3514</v>
      </c>
      <c r="B1" s="279"/>
      <c r="C1" s="279"/>
      <c r="D1" s="279"/>
      <c r="E1" s="23"/>
      <c r="F1" s="23"/>
      <c r="G1" s="136"/>
      <c r="H1" s="136"/>
      <c r="I1" s="136"/>
      <c r="J1" s="136"/>
      <c r="K1" s="22"/>
      <c r="L1" s="22"/>
      <c r="M1" s="22"/>
      <c r="N1" s="22"/>
      <c r="O1" s="22"/>
    </row>
    <row r="2" spans="1:16" ht="12.75" customHeight="1" x14ac:dyDescent="0.25">
      <c r="A2" s="14" t="s">
        <v>3515</v>
      </c>
      <c r="B2" s="3"/>
      <c r="C2" s="3"/>
      <c r="D2" s="3"/>
      <c r="E2" s="3"/>
      <c r="F2" s="3"/>
      <c r="G2" s="38"/>
      <c r="H2" s="38"/>
      <c r="I2" s="22"/>
      <c r="J2" s="22"/>
      <c r="K2" s="22"/>
      <c r="L2" s="22"/>
      <c r="M2" s="22"/>
      <c r="N2" s="22"/>
      <c r="O2" s="22"/>
    </row>
    <row r="3" spans="1:16" ht="12" customHeight="1" x14ac:dyDescent="0.25">
      <c r="A3" s="22"/>
      <c r="B3" s="38"/>
      <c r="C3" s="23"/>
      <c r="D3" s="23"/>
      <c r="E3" s="23"/>
      <c r="F3" s="23"/>
      <c r="G3" s="22"/>
      <c r="H3" s="22"/>
      <c r="I3" s="22"/>
      <c r="J3" s="22"/>
      <c r="K3" s="22"/>
      <c r="L3" s="22"/>
      <c r="M3" s="22"/>
      <c r="N3" s="22"/>
      <c r="O3" s="22"/>
    </row>
    <row r="4" spans="1:16" ht="79.5" customHeight="1" x14ac:dyDescent="0.25">
      <c r="A4" s="48" t="s">
        <v>3516</v>
      </c>
      <c r="B4" s="49" t="s">
        <v>3517</v>
      </c>
      <c r="C4" s="48" t="s">
        <v>3518</v>
      </c>
      <c r="D4" s="48" t="s">
        <v>3519</v>
      </c>
      <c r="E4" s="48" t="s">
        <v>3520</v>
      </c>
      <c r="F4" s="38"/>
      <c r="G4" s="38"/>
      <c r="H4" s="22"/>
      <c r="I4" s="22"/>
      <c r="J4" s="22"/>
      <c r="K4" s="22"/>
      <c r="L4" s="22"/>
      <c r="M4" s="22"/>
      <c r="N4" s="22"/>
      <c r="O4" s="22"/>
    </row>
    <row r="5" spans="1:16" ht="12" customHeight="1" x14ac:dyDescent="0.25">
      <c r="A5" s="39" t="s">
        <v>3521</v>
      </c>
      <c r="B5" s="34">
        <v>2008</v>
      </c>
      <c r="C5" s="34" t="s">
        <v>3522</v>
      </c>
      <c r="D5" s="34"/>
      <c r="E5" s="34">
        <v>-1</v>
      </c>
      <c r="F5" s="38"/>
      <c r="G5" s="38"/>
      <c r="H5" s="22"/>
      <c r="I5" s="22"/>
      <c r="J5" s="22"/>
      <c r="K5" s="22"/>
      <c r="L5" s="22"/>
      <c r="M5" s="22"/>
      <c r="N5" s="22"/>
      <c r="O5" s="22"/>
    </row>
    <row r="6" spans="1:16" ht="72" customHeight="1" x14ac:dyDescent="0.25">
      <c r="A6" s="32" t="s">
        <v>3523</v>
      </c>
      <c r="B6" s="34">
        <v>2008</v>
      </c>
      <c r="C6" s="42" t="s">
        <v>3524</v>
      </c>
      <c r="D6" s="34" t="s">
        <v>3525</v>
      </c>
      <c r="E6" s="34">
        <v>-1</v>
      </c>
      <c r="F6" s="38"/>
      <c r="G6" s="38"/>
      <c r="H6" s="78"/>
      <c r="I6" s="22"/>
      <c r="J6" s="22"/>
      <c r="K6" s="22"/>
      <c r="L6" s="22"/>
      <c r="M6" s="22"/>
      <c r="N6" s="22"/>
      <c r="O6" s="22"/>
    </row>
    <row r="7" spans="1:16" ht="48" customHeight="1" x14ac:dyDescent="0.25">
      <c r="A7" s="39" t="s">
        <v>3526</v>
      </c>
      <c r="B7" s="34">
        <v>2008</v>
      </c>
      <c r="C7" s="42" t="s">
        <v>3527</v>
      </c>
      <c r="D7" s="34" t="s">
        <v>3528</v>
      </c>
      <c r="E7" s="42">
        <v>1</v>
      </c>
      <c r="F7" s="22"/>
      <c r="G7" s="22"/>
      <c r="H7" s="78"/>
      <c r="I7" s="22"/>
      <c r="J7" s="22"/>
      <c r="K7" s="22"/>
      <c r="L7" s="22"/>
      <c r="M7" s="22"/>
      <c r="N7" s="22"/>
      <c r="O7" s="22"/>
    </row>
    <row r="8" spans="1:16" ht="24" customHeight="1" x14ac:dyDescent="0.25">
      <c r="A8" s="39" t="s">
        <v>3529</v>
      </c>
      <c r="B8" s="34">
        <v>2008</v>
      </c>
      <c r="C8" s="42" t="s">
        <v>3530</v>
      </c>
      <c r="D8" s="42" t="s">
        <v>3531</v>
      </c>
      <c r="E8" s="42">
        <v>-1</v>
      </c>
      <c r="F8" s="22"/>
      <c r="G8" s="22"/>
      <c r="H8" s="78"/>
      <c r="I8" s="22"/>
      <c r="J8" s="22"/>
      <c r="K8" s="22"/>
      <c r="L8" s="22"/>
      <c r="M8" s="22"/>
      <c r="N8" s="22"/>
      <c r="O8" s="22"/>
    </row>
    <row r="9" spans="1:16" ht="24" customHeight="1" x14ac:dyDescent="0.25">
      <c r="A9" s="39" t="s">
        <v>3532</v>
      </c>
      <c r="B9" s="42">
        <v>2008</v>
      </c>
      <c r="C9" s="42" t="s">
        <v>3533</v>
      </c>
      <c r="D9" s="42" t="s">
        <v>3534</v>
      </c>
      <c r="E9" s="42">
        <v>-1</v>
      </c>
      <c r="F9" s="46"/>
      <c r="G9" s="30"/>
      <c r="H9" s="46"/>
      <c r="I9" s="30"/>
      <c r="J9" s="46"/>
      <c r="K9" s="30"/>
      <c r="L9" s="46"/>
      <c r="M9" s="30"/>
      <c r="N9" s="46"/>
      <c r="O9" s="30"/>
      <c r="P9" s="46"/>
    </row>
    <row r="10" spans="1:16" ht="24" customHeight="1" x14ac:dyDescent="0.25">
      <c r="A10" s="39" t="s">
        <v>3535</v>
      </c>
      <c r="B10" s="43">
        <v>2008</v>
      </c>
      <c r="C10" s="35" t="s">
        <v>3536</v>
      </c>
      <c r="D10" s="43" t="s">
        <v>3537</v>
      </c>
      <c r="E10" s="43">
        <v>-1</v>
      </c>
      <c r="F10" s="22"/>
      <c r="G10" s="22"/>
      <c r="H10" s="78"/>
      <c r="I10" s="22"/>
      <c r="J10" s="22"/>
      <c r="K10" s="22"/>
      <c r="L10" s="22"/>
      <c r="M10" s="22"/>
      <c r="N10" s="22"/>
      <c r="O10" s="22"/>
    </row>
    <row r="11" spans="1:16" ht="24" customHeight="1" x14ac:dyDescent="0.25">
      <c r="A11" s="39" t="s">
        <v>3538</v>
      </c>
      <c r="B11" s="34">
        <v>2008</v>
      </c>
      <c r="C11" s="42" t="s">
        <v>3539</v>
      </c>
      <c r="D11" s="34" t="s">
        <v>3540</v>
      </c>
      <c r="E11" s="42">
        <v>-1</v>
      </c>
      <c r="F11" s="38"/>
      <c r="G11" s="38"/>
      <c r="H11" s="22"/>
      <c r="I11" s="22"/>
      <c r="J11" s="22"/>
      <c r="K11" s="22"/>
      <c r="L11" s="22"/>
      <c r="M11" s="22"/>
      <c r="N11" s="22"/>
      <c r="O11" s="22"/>
    </row>
    <row r="12" spans="1:16" ht="24" customHeight="1" x14ac:dyDescent="0.25">
      <c r="A12" s="32" t="s">
        <v>3541</v>
      </c>
      <c r="B12" s="35">
        <v>2008</v>
      </c>
      <c r="C12" s="42" t="s">
        <v>3542</v>
      </c>
      <c r="D12" s="43" t="s">
        <v>3543</v>
      </c>
      <c r="E12" s="35">
        <v>-1</v>
      </c>
      <c r="F12" s="20"/>
      <c r="G12" s="20"/>
      <c r="H12" s="20"/>
      <c r="I12" s="22"/>
      <c r="J12" s="22"/>
      <c r="K12" s="22"/>
      <c r="L12" s="22"/>
      <c r="M12" s="22"/>
      <c r="N12" s="22"/>
      <c r="O12" s="22"/>
    </row>
    <row r="13" spans="1:16" ht="24" customHeight="1" x14ac:dyDescent="0.25">
      <c r="A13" s="39" t="s">
        <v>3544</v>
      </c>
      <c r="B13" s="34">
        <v>2008</v>
      </c>
      <c r="C13" s="42" t="s">
        <v>3545</v>
      </c>
      <c r="D13" s="34" t="s">
        <v>3546</v>
      </c>
      <c r="E13" s="42">
        <v>-1</v>
      </c>
      <c r="F13" s="22"/>
      <c r="G13" s="22"/>
      <c r="H13" s="22"/>
      <c r="I13" s="22"/>
      <c r="J13" s="22"/>
      <c r="K13" s="22"/>
      <c r="L13" s="22"/>
      <c r="M13" s="22"/>
      <c r="N13" s="22"/>
      <c r="O13" s="22"/>
    </row>
    <row r="14" spans="1:16" ht="36" customHeight="1" x14ac:dyDescent="0.25">
      <c r="A14" s="39" t="s">
        <v>3547</v>
      </c>
      <c r="B14" s="34">
        <v>2008</v>
      </c>
      <c r="C14" s="42" t="s">
        <v>3548</v>
      </c>
      <c r="D14" s="42" t="s">
        <v>3549</v>
      </c>
      <c r="E14" s="42">
        <v>0</v>
      </c>
      <c r="F14" s="22"/>
      <c r="G14" s="22"/>
      <c r="H14" s="22"/>
      <c r="I14" s="22"/>
      <c r="J14" s="22"/>
      <c r="K14" s="22"/>
      <c r="L14" s="22"/>
      <c r="M14" s="22"/>
      <c r="N14" s="22"/>
      <c r="O14" s="22"/>
    </row>
    <row r="15" spans="1:16" ht="24" customHeight="1" x14ac:dyDescent="0.25">
      <c r="A15" s="32" t="s">
        <v>3550</v>
      </c>
      <c r="B15" s="35">
        <v>2008</v>
      </c>
      <c r="C15" s="42" t="s">
        <v>3551</v>
      </c>
      <c r="D15" s="43" t="s">
        <v>3552</v>
      </c>
      <c r="E15" s="35">
        <v>-1</v>
      </c>
      <c r="F15" s="22"/>
      <c r="G15" s="22"/>
      <c r="H15" s="22"/>
      <c r="I15" s="22"/>
      <c r="J15" s="22"/>
      <c r="K15" s="22"/>
      <c r="L15" s="22"/>
      <c r="M15" s="22"/>
      <c r="N15" s="22"/>
      <c r="O15" s="22"/>
    </row>
    <row r="16" spans="1:16" ht="60" customHeight="1" x14ac:dyDescent="0.25">
      <c r="A16" s="39" t="s">
        <v>3553</v>
      </c>
      <c r="B16" s="34">
        <v>2008</v>
      </c>
      <c r="C16" s="42" t="s">
        <v>3554</v>
      </c>
      <c r="D16" s="34" t="s">
        <v>3555</v>
      </c>
      <c r="E16" s="42">
        <v>-1</v>
      </c>
      <c r="F16" s="22"/>
      <c r="G16" s="22"/>
      <c r="H16" s="22"/>
      <c r="I16" s="22"/>
      <c r="J16" s="22"/>
      <c r="K16" s="22"/>
      <c r="L16" s="22"/>
      <c r="M16" s="22"/>
      <c r="N16" s="22"/>
      <c r="O16" s="22"/>
    </row>
    <row r="17" spans="1:15" ht="36" customHeight="1" x14ac:dyDescent="0.25">
      <c r="A17" s="39" t="s">
        <v>3556</v>
      </c>
      <c r="B17" s="34">
        <v>2008</v>
      </c>
      <c r="C17" s="42" t="s">
        <v>3557</v>
      </c>
      <c r="D17" s="42" t="s">
        <v>3558</v>
      </c>
      <c r="E17" s="42">
        <v>1</v>
      </c>
      <c r="F17" s="22"/>
      <c r="G17" s="22"/>
      <c r="H17" s="22"/>
      <c r="I17" s="22"/>
      <c r="J17" s="22"/>
      <c r="K17" s="22"/>
      <c r="L17" s="22"/>
      <c r="M17" s="22"/>
      <c r="N17" s="22"/>
      <c r="O17" s="22"/>
    </row>
    <row r="18" spans="1:15" ht="24" customHeight="1" x14ac:dyDescent="0.25">
      <c r="A18" s="32" t="s">
        <v>3559</v>
      </c>
      <c r="B18" s="35">
        <v>2008</v>
      </c>
      <c r="C18" s="35" t="s">
        <v>3560</v>
      </c>
      <c r="D18" s="43" t="s">
        <v>3561</v>
      </c>
      <c r="E18" s="35">
        <v>1</v>
      </c>
      <c r="F18" s="22"/>
      <c r="G18" s="22"/>
      <c r="H18" s="22"/>
      <c r="I18" s="22"/>
      <c r="J18" s="22"/>
      <c r="K18" s="22"/>
      <c r="L18" s="22"/>
      <c r="M18" s="22"/>
      <c r="N18" s="22"/>
      <c r="O18" s="22"/>
    </row>
    <row r="19" spans="1:15" ht="24" customHeight="1" x14ac:dyDescent="0.25">
      <c r="A19" s="32" t="s">
        <v>3562</v>
      </c>
      <c r="B19" s="35">
        <v>2008</v>
      </c>
      <c r="C19" s="42" t="s">
        <v>3563</v>
      </c>
      <c r="D19" s="43"/>
      <c r="E19" s="35">
        <v>-1</v>
      </c>
      <c r="F19" s="22"/>
      <c r="G19" s="22"/>
      <c r="H19" s="22"/>
      <c r="I19" s="22"/>
      <c r="J19" s="22"/>
      <c r="K19" s="22"/>
      <c r="L19" s="22"/>
      <c r="M19" s="22"/>
      <c r="N19" s="22"/>
      <c r="O19" s="22"/>
    </row>
    <row r="20" spans="1:15" ht="12" customHeight="1" x14ac:dyDescent="0.25">
      <c r="A20" s="32" t="s">
        <v>3564</v>
      </c>
      <c r="B20" s="35">
        <v>2008</v>
      </c>
      <c r="C20" s="35" t="s">
        <v>3565</v>
      </c>
      <c r="D20" s="43" t="s">
        <v>3566</v>
      </c>
      <c r="E20" s="35">
        <v>-1</v>
      </c>
      <c r="F20" s="22"/>
      <c r="G20" s="22"/>
      <c r="H20" s="22"/>
      <c r="I20" s="22"/>
      <c r="J20" s="22"/>
      <c r="K20" s="22"/>
      <c r="L20" s="22"/>
      <c r="M20" s="22"/>
      <c r="N20" s="22"/>
      <c r="O20" s="22"/>
    </row>
    <row r="21" spans="1:15" ht="12" customHeight="1" x14ac:dyDescent="0.25">
      <c r="A21" s="32" t="s">
        <v>3567</v>
      </c>
      <c r="B21" s="35">
        <v>2008</v>
      </c>
      <c r="C21" s="35" t="s">
        <v>3568</v>
      </c>
      <c r="D21" s="43" t="s">
        <v>3569</v>
      </c>
      <c r="E21" s="35">
        <v>-1</v>
      </c>
      <c r="F21" s="22"/>
      <c r="G21" s="22"/>
      <c r="H21" s="22"/>
      <c r="I21" s="22"/>
      <c r="J21" s="22"/>
      <c r="K21" s="22"/>
      <c r="L21" s="22"/>
      <c r="M21" s="22"/>
      <c r="N21" s="22"/>
      <c r="O21" s="22"/>
    </row>
    <row r="22" spans="1:15" ht="12" customHeight="1" x14ac:dyDescent="0.25">
      <c r="A22" s="32" t="s">
        <v>3570</v>
      </c>
      <c r="B22" s="35">
        <v>2008</v>
      </c>
      <c r="C22" s="35" t="s">
        <v>3571</v>
      </c>
      <c r="D22" s="43" t="s">
        <v>3572</v>
      </c>
      <c r="E22" s="35">
        <v>-1</v>
      </c>
      <c r="F22" s="22"/>
      <c r="G22" s="22"/>
      <c r="H22" s="22"/>
      <c r="I22" s="22"/>
      <c r="J22" s="22"/>
      <c r="K22" s="22"/>
      <c r="L22" s="22"/>
      <c r="M22" s="22"/>
      <c r="N22" s="22"/>
      <c r="O22" s="22"/>
    </row>
    <row r="23" spans="1:15" ht="24" customHeight="1" x14ac:dyDescent="0.25">
      <c r="A23" s="39" t="s">
        <v>3573</v>
      </c>
      <c r="B23" s="34">
        <v>2008</v>
      </c>
      <c r="C23" s="42" t="s">
        <v>3574</v>
      </c>
      <c r="D23" s="42" t="s">
        <v>3575</v>
      </c>
      <c r="E23" s="42">
        <v>1</v>
      </c>
      <c r="F23" s="22"/>
      <c r="G23" s="22"/>
      <c r="H23" s="22"/>
      <c r="I23" s="22"/>
      <c r="J23" s="22"/>
      <c r="K23" s="22"/>
      <c r="L23" s="22"/>
      <c r="M23" s="22"/>
      <c r="N23" s="22"/>
      <c r="O23" s="22"/>
    </row>
    <row r="24" spans="1:15" ht="24" customHeight="1" x14ac:dyDescent="0.25">
      <c r="A24" s="39" t="s">
        <v>3576</v>
      </c>
      <c r="B24" s="34">
        <v>2008</v>
      </c>
      <c r="C24" s="42" t="s">
        <v>3577</v>
      </c>
      <c r="D24" s="34" t="s">
        <v>3578</v>
      </c>
      <c r="E24" s="42">
        <v>-1</v>
      </c>
      <c r="F24" s="22"/>
      <c r="G24" s="22"/>
      <c r="H24" s="22"/>
      <c r="I24" s="22"/>
      <c r="J24" s="22"/>
      <c r="K24" s="22"/>
      <c r="L24" s="22"/>
      <c r="M24" s="22"/>
      <c r="N24" s="22"/>
      <c r="O24" s="22"/>
    </row>
    <row r="25" spans="1:15" ht="12" customHeight="1" x14ac:dyDescent="0.25">
      <c r="A25" s="32" t="s">
        <v>3579</v>
      </c>
      <c r="B25" s="43">
        <v>2008</v>
      </c>
      <c r="C25" s="35" t="s">
        <v>3580</v>
      </c>
      <c r="D25" s="35" t="s">
        <v>3581</v>
      </c>
      <c r="E25" s="43">
        <v>1</v>
      </c>
      <c r="F25" s="22"/>
      <c r="G25" s="22"/>
      <c r="H25" s="22"/>
      <c r="I25" s="22"/>
      <c r="J25" s="22"/>
      <c r="K25" s="22"/>
      <c r="L25" s="22"/>
      <c r="M25" s="22"/>
      <c r="N25" s="22"/>
      <c r="O25" s="22"/>
    </row>
    <row r="26" spans="1:15" ht="12" customHeight="1" x14ac:dyDescent="0.25">
      <c r="A26" s="32" t="s">
        <v>3582</v>
      </c>
      <c r="B26" s="35">
        <v>2008</v>
      </c>
      <c r="C26" s="35" t="s">
        <v>3583</v>
      </c>
      <c r="D26" s="43" t="s">
        <v>3584</v>
      </c>
      <c r="E26" s="35">
        <v>-1</v>
      </c>
      <c r="F26" s="22"/>
      <c r="G26" s="22"/>
      <c r="H26" s="22"/>
      <c r="I26" s="22"/>
      <c r="J26" s="22"/>
      <c r="K26" s="22"/>
      <c r="L26" s="22"/>
      <c r="M26" s="22"/>
      <c r="N26" s="22"/>
      <c r="O26" s="22"/>
    </row>
    <row r="27" spans="1:15" ht="48" customHeight="1" x14ac:dyDescent="0.25">
      <c r="A27" s="39" t="s">
        <v>3585</v>
      </c>
      <c r="B27" s="34">
        <v>2008</v>
      </c>
      <c r="C27" s="42" t="s">
        <v>3586</v>
      </c>
      <c r="D27" s="42"/>
      <c r="E27" s="34" t="s">
        <v>3587</v>
      </c>
      <c r="F27" s="22"/>
      <c r="G27" s="22"/>
      <c r="H27" s="22"/>
      <c r="I27" s="22"/>
      <c r="J27" s="22"/>
      <c r="K27" s="22"/>
      <c r="L27" s="22"/>
      <c r="M27" s="22"/>
      <c r="N27" s="22"/>
      <c r="O27" s="22"/>
    </row>
    <row r="28" spans="1:15" ht="24" customHeight="1" x14ac:dyDescent="0.25">
      <c r="A28" s="32" t="s">
        <v>3588</v>
      </c>
      <c r="B28" s="35">
        <v>2008</v>
      </c>
      <c r="C28" s="35" t="s">
        <v>3589</v>
      </c>
      <c r="D28" s="43" t="s">
        <v>3590</v>
      </c>
      <c r="E28" s="35">
        <v>0</v>
      </c>
      <c r="F28" s="22"/>
      <c r="G28" s="22"/>
      <c r="H28" s="22"/>
      <c r="I28" s="22"/>
      <c r="J28" s="22"/>
      <c r="K28" s="22"/>
      <c r="L28" s="22"/>
      <c r="M28" s="22"/>
      <c r="N28" s="22"/>
      <c r="O28" s="22"/>
    </row>
    <row r="29" spans="1:15" ht="24" customHeight="1" x14ac:dyDescent="0.25">
      <c r="A29" s="32" t="s">
        <v>3591</v>
      </c>
      <c r="B29" s="34">
        <v>2008</v>
      </c>
      <c r="C29" s="42" t="s">
        <v>3592</v>
      </c>
      <c r="D29" s="34" t="s">
        <v>3593</v>
      </c>
      <c r="E29" s="42">
        <v>-1</v>
      </c>
      <c r="F29" s="22"/>
      <c r="G29" s="22"/>
      <c r="H29" s="22"/>
      <c r="I29" s="22"/>
      <c r="J29" s="22"/>
      <c r="K29" s="22"/>
      <c r="L29" s="22"/>
      <c r="M29" s="22"/>
      <c r="N29" s="22"/>
      <c r="O29" s="22"/>
    </row>
    <row r="30" spans="1:15" ht="72" customHeight="1" x14ac:dyDescent="0.25">
      <c r="A30" s="39" t="s">
        <v>3594</v>
      </c>
      <c r="B30" s="34">
        <v>2008</v>
      </c>
      <c r="C30" s="42" t="s">
        <v>3595</v>
      </c>
      <c r="D30" s="34" t="s">
        <v>3596</v>
      </c>
      <c r="E30" s="42">
        <v>1</v>
      </c>
      <c r="F30" s="22"/>
      <c r="G30" s="22"/>
      <c r="H30" s="22"/>
      <c r="I30" s="22"/>
      <c r="J30" s="22"/>
      <c r="K30" s="22"/>
      <c r="L30" s="22"/>
      <c r="M30" s="22"/>
      <c r="N30" s="22"/>
      <c r="O30" s="22"/>
    </row>
    <row r="31" spans="1:15" ht="12" customHeight="1" x14ac:dyDescent="0.25">
      <c r="A31" s="32" t="s">
        <v>3597</v>
      </c>
      <c r="B31" s="35">
        <v>2008</v>
      </c>
      <c r="C31" s="35" t="s">
        <v>3598</v>
      </c>
      <c r="D31" s="43" t="s">
        <v>3599</v>
      </c>
      <c r="E31" s="35">
        <v>-1</v>
      </c>
      <c r="F31" s="22"/>
      <c r="G31" s="22"/>
      <c r="H31" s="22"/>
      <c r="I31" s="22"/>
      <c r="J31" s="22"/>
      <c r="K31" s="22"/>
      <c r="L31" s="22"/>
      <c r="M31" s="22"/>
      <c r="N31" s="22"/>
      <c r="O31" s="22"/>
    </row>
    <row r="32" spans="1:15" ht="24" customHeight="1" x14ac:dyDescent="0.25">
      <c r="A32" s="32" t="s">
        <v>3600</v>
      </c>
      <c r="B32" s="34">
        <v>2008</v>
      </c>
      <c r="C32" s="42" t="s">
        <v>3601</v>
      </c>
      <c r="D32" s="34" t="s">
        <v>3602</v>
      </c>
      <c r="E32" s="42">
        <v>-1</v>
      </c>
      <c r="F32" s="22"/>
      <c r="G32" s="22"/>
      <c r="H32" s="22"/>
      <c r="I32" s="22"/>
      <c r="J32" s="22"/>
      <c r="K32" s="22"/>
      <c r="L32" s="22"/>
      <c r="M32" s="22"/>
      <c r="N32" s="22"/>
      <c r="O32" s="22"/>
    </row>
    <row r="33" spans="1:15" ht="24" customHeight="1" x14ac:dyDescent="0.25">
      <c r="A33" s="32" t="s">
        <v>3603</v>
      </c>
      <c r="B33" s="42">
        <v>2008</v>
      </c>
      <c r="C33" s="42" t="s">
        <v>3604</v>
      </c>
      <c r="D33" s="34" t="s">
        <v>3605</v>
      </c>
      <c r="E33" s="42">
        <v>-1</v>
      </c>
      <c r="F33" s="23"/>
      <c r="G33" s="22"/>
      <c r="H33" s="22"/>
      <c r="I33" s="22"/>
      <c r="J33" s="22"/>
      <c r="K33" s="22"/>
      <c r="L33" s="22"/>
      <c r="M33" s="22"/>
      <c r="N33" s="22"/>
      <c r="O33" s="22"/>
    </row>
    <row r="34" spans="1:15" ht="60" customHeight="1" x14ac:dyDescent="0.25">
      <c r="A34" s="39" t="s">
        <v>3606</v>
      </c>
      <c r="B34" s="34">
        <v>2008</v>
      </c>
      <c r="C34" s="42" t="s">
        <v>3607</v>
      </c>
      <c r="D34" s="42" t="s">
        <v>3608</v>
      </c>
      <c r="E34" s="42">
        <v>1</v>
      </c>
      <c r="F34" s="23"/>
      <c r="G34" s="22"/>
      <c r="H34" s="22"/>
      <c r="I34" s="22"/>
      <c r="J34" s="22"/>
      <c r="K34" s="22"/>
      <c r="L34" s="22"/>
      <c r="M34" s="22"/>
      <c r="N34" s="22"/>
      <c r="O34" s="22"/>
    </row>
  </sheetData>
  <mergeCells count="1">
    <mergeCell ref="A1:D1"/>
  </mergeCells>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34"/>
  <sheetViews>
    <sheetView workbookViewId="0">
      <pane xSplit="2" ySplit="4" topLeftCell="C5" activePane="bottomRight" state="frozen"/>
      <selection pane="topRight" activeCell="C1" sqref="C1"/>
      <selection pane="bottomLeft" activeCell="A5" sqref="A5"/>
      <selection pane="bottomRight" activeCell="C22" sqref="C22"/>
    </sheetView>
  </sheetViews>
  <sheetFormatPr defaultColWidth="17.33203125" defaultRowHeight="15.75" customHeight="1" x14ac:dyDescent="0.25"/>
  <cols>
    <col min="1" max="1" width="13.44140625" customWidth="1"/>
    <col min="2" max="2" width="6.44140625" customWidth="1"/>
    <col min="3" max="3" width="61.109375" customWidth="1"/>
    <col min="4" max="4" width="25.6640625" customWidth="1"/>
    <col min="5" max="5" width="30.88671875" customWidth="1"/>
    <col min="6" max="6" width="24.44140625" customWidth="1"/>
    <col min="7" max="7" width="19.33203125" customWidth="1"/>
    <col min="8" max="8" width="12" customWidth="1"/>
    <col min="9" max="9" width="20" customWidth="1"/>
    <col min="10" max="10" width="8.88671875" customWidth="1"/>
    <col min="11" max="11" width="26.6640625" customWidth="1"/>
    <col min="12" max="12" width="8.88671875" customWidth="1"/>
    <col min="13" max="15" width="11.44140625" customWidth="1"/>
  </cols>
  <sheetData>
    <row r="1" spans="1:15" ht="12.75" customHeight="1" x14ac:dyDescent="0.25">
      <c r="A1" s="282" t="s">
        <v>3609</v>
      </c>
      <c r="B1" s="279"/>
      <c r="C1" s="279"/>
      <c r="D1" s="279"/>
      <c r="E1" s="23"/>
      <c r="F1" s="23"/>
      <c r="G1" s="136"/>
      <c r="H1" s="136"/>
      <c r="I1" s="136"/>
      <c r="J1" s="136"/>
      <c r="K1" s="22"/>
      <c r="L1" s="22"/>
      <c r="M1" s="22"/>
      <c r="N1" s="22"/>
    </row>
    <row r="2" spans="1:15" ht="12" customHeight="1" x14ac:dyDescent="0.25">
      <c r="A2" s="78" t="s">
        <v>3610</v>
      </c>
      <c r="B2" s="22"/>
      <c r="C2" s="23"/>
      <c r="D2" s="23"/>
      <c r="E2" s="23"/>
      <c r="F2" s="22"/>
      <c r="G2" s="22"/>
      <c r="H2" s="22"/>
      <c r="I2" s="22"/>
      <c r="J2" s="22"/>
      <c r="K2" s="22"/>
      <c r="L2" s="22"/>
      <c r="M2" s="22"/>
      <c r="N2" s="22"/>
    </row>
    <row r="3" spans="1:15" ht="12" customHeight="1" x14ac:dyDescent="0.25">
      <c r="A3" s="22"/>
      <c r="B3" s="38"/>
      <c r="C3" s="23"/>
      <c r="D3" s="23"/>
      <c r="E3" s="23"/>
      <c r="F3" s="22"/>
      <c r="G3" s="22"/>
      <c r="H3" s="22"/>
      <c r="I3" s="22"/>
      <c r="J3" s="22"/>
      <c r="K3" s="22"/>
      <c r="L3" s="22"/>
      <c r="M3" s="22"/>
      <c r="N3" s="22"/>
    </row>
    <row r="4" spans="1:15" ht="74.25" customHeight="1" x14ac:dyDescent="0.25">
      <c r="A4" s="48" t="s">
        <v>3611</v>
      </c>
      <c r="B4" s="49" t="s">
        <v>3612</v>
      </c>
      <c r="C4" s="48" t="s">
        <v>3613</v>
      </c>
      <c r="D4" s="48" t="s">
        <v>3614</v>
      </c>
      <c r="E4" s="68"/>
      <c r="F4" s="22"/>
      <c r="G4" s="22"/>
      <c r="H4" s="22"/>
      <c r="I4" s="22"/>
      <c r="J4" s="22"/>
      <c r="K4" s="22"/>
      <c r="L4" s="22"/>
      <c r="M4" s="22"/>
      <c r="N4" s="22"/>
    </row>
    <row r="5" spans="1:15" ht="12" customHeight="1" x14ac:dyDescent="0.25">
      <c r="A5" s="48" t="s">
        <v>3615</v>
      </c>
      <c r="B5" s="34">
        <v>2008</v>
      </c>
      <c r="C5" s="34" t="s">
        <v>3616</v>
      </c>
      <c r="D5" s="34">
        <v>-1</v>
      </c>
      <c r="E5" s="22"/>
      <c r="F5" s="22"/>
      <c r="G5" s="22"/>
      <c r="H5" s="22"/>
      <c r="I5" s="22"/>
      <c r="J5" s="22"/>
      <c r="K5" s="22"/>
      <c r="L5" s="22"/>
      <c r="M5" s="22"/>
      <c r="N5" s="22"/>
    </row>
    <row r="6" spans="1:15" ht="24" customHeight="1" x14ac:dyDescent="0.25">
      <c r="A6" s="48" t="s">
        <v>3617</v>
      </c>
      <c r="B6" s="34">
        <v>2008</v>
      </c>
      <c r="C6" s="42" t="s">
        <v>3618</v>
      </c>
      <c r="D6" s="42">
        <v>-1</v>
      </c>
      <c r="E6" s="22"/>
      <c r="F6" s="22"/>
      <c r="G6" s="22"/>
      <c r="H6" s="22"/>
      <c r="I6" s="22"/>
      <c r="J6" s="22"/>
      <c r="K6" s="22"/>
      <c r="L6" s="22"/>
      <c r="M6" s="22"/>
      <c r="N6" s="22"/>
    </row>
    <row r="7" spans="1:15" ht="12" customHeight="1" x14ac:dyDescent="0.25">
      <c r="A7" s="48" t="s">
        <v>3619</v>
      </c>
      <c r="B7" s="34">
        <v>2008</v>
      </c>
      <c r="C7" s="42" t="s">
        <v>3620</v>
      </c>
      <c r="D7" s="42">
        <v>-1</v>
      </c>
      <c r="E7" s="22"/>
      <c r="F7" s="22"/>
      <c r="G7" s="22"/>
      <c r="H7" s="22"/>
      <c r="I7" s="22"/>
      <c r="J7" s="22"/>
      <c r="K7" s="22"/>
      <c r="L7" s="22"/>
      <c r="M7" s="22"/>
      <c r="N7" s="22"/>
    </row>
    <row r="8" spans="1:15" ht="12" customHeight="1" x14ac:dyDescent="0.25">
      <c r="A8" s="144" t="s">
        <v>3621</v>
      </c>
      <c r="B8" s="124">
        <v>2008</v>
      </c>
      <c r="C8" s="145" t="s">
        <v>3622</v>
      </c>
      <c r="D8" s="145">
        <v>-1</v>
      </c>
      <c r="E8" s="22"/>
      <c r="F8" s="22"/>
      <c r="G8" s="22"/>
      <c r="H8" s="22"/>
      <c r="I8" s="22"/>
      <c r="J8" s="22"/>
      <c r="K8" s="22"/>
      <c r="L8" s="22"/>
      <c r="M8" s="22"/>
      <c r="N8" s="22"/>
    </row>
    <row r="9" spans="1:15" ht="12" customHeight="1" x14ac:dyDescent="0.25">
      <c r="A9" s="144" t="s">
        <v>3623</v>
      </c>
      <c r="B9" s="42">
        <v>2008</v>
      </c>
      <c r="C9" s="145" t="s">
        <v>3624</v>
      </c>
      <c r="D9" s="145">
        <v>-1</v>
      </c>
      <c r="E9" s="30"/>
      <c r="F9" s="46"/>
      <c r="G9" s="30"/>
      <c r="H9" s="46"/>
      <c r="I9" s="30"/>
      <c r="J9" s="46"/>
      <c r="K9" s="30"/>
      <c r="L9" s="46"/>
      <c r="M9" s="30"/>
      <c r="N9" s="46"/>
      <c r="O9" s="30"/>
    </row>
    <row r="10" spans="1:15" ht="12" customHeight="1" x14ac:dyDescent="0.25">
      <c r="A10" s="32" t="s">
        <v>3625</v>
      </c>
      <c r="B10" s="34">
        <v>2008</v>
      </c>
      <c r="C10" s="42" t="s">
        <v>3626</v>
      </c>
      <c r="D10" s="42">
        <v>1</v>
      </c>
      <c r="E10" s="22"/>
      <c r="F10" s="22"/>
      <c r="G10" s="22"/>
      <c r="H10" s="22"/>
      <c r="I10" s="22"/>
      <c r="J10" s="22"/>
      <c r="K10" s="22"/>
      <c r="L10" s="22"/>
      <c r="M10" s="22"/>
      <c r="N10" s="22"/>
    </row>
    <row r="11" spans="1:15" ht="12" customHeight="1" x14ac:dyDescent="0.25">
      <c r="A11" s="39" t="s">
        <v>3627</v>
      </c>
      <c r="B11" s="34">
        <v>2008</v>
      </c>
      <c r="C11" s="63" t="s">
        <v>3628</v>
      </c>
      <c r="D11" s="63">
        <v>-1</v>
      </c>
      <c r="E11" s="22"/>
      <c r="F11" s="22"/>
      <c r="G11" s="22"/>
      <c r="H11" s="22"/>
      <c r="I11" s="22"/>
      <c r="J11" s="22"/>
      <c r="K11" s="22"/>
      <c r="L11" s="22"/>
      <c r="M11" s="22"/>
      <c r="N11" s="22"/>
    </row>
    <row r="12" spans="1:15" ht="12" customHeight="1" x14ac:dyDescent="0.25">
      <c r="A12" s="32" t="s">
        <v>3629</v>
      </c>
      <c r="B12" s="42">
        <v>2008</v>
      </c>
      <c r="C12" s="63" t="s">
        <v>3630</v>
      </c>
      <c r="D12" s="34">
        <v>-1</v>
      </c>
      <c r="E12" s="22"/>
      <c r="F12" s="22"/>
      <c r="G12" s="22"/>
      <c r="H12" s="22"/>
      <c r="I12" s="22"/>
      <c r="J12" s="22"/>
      <c r="K12" s="22"/>
      <c r="L12" s="22"/>
      <c r="M12" s="22"/>
      <c r="N12" s="22"/>
    </row>
    <row r="13" spans="1:15" ht="12" customHeight="1" x14ac:dyDescent="0.25">
      <c r="A13" s="39" t="s">
        <v>3631</v>
      </c>
      <c r="B13" s="34">
        <v>2008</v>
      </c>
      <c r="C13" s="63" t="s">
        <v>3632</v>
      </c>
      <c r="D13" s="63">
        <v>-1</v>
      </c>
      <c r="E13" s="22"/>
      <c r="F13" s="22"/>
      <c r="G13" s="22"/>
      <c r="H13" s="22"/>
      <c r="I13" s="22"/>
      <c r="J13" s="22"/>
      <c r="K13" s="22"/>
      <c r="L13" s="22"/>
      <c r="M13" s="22"/>
      <c r="N13" s="22"/>
    </row>
    <row r="14" spans="1:15" ht="12" customHeight="1" x14ac:dyDescent="0.25">
      <c r="A14" s="39" t="s">
        <v>3633</v>
      </c>
      <c r="B14" s="34">
        <v>2008</v>
      </c>
      <c r="C14" s="63" t="s">
        <v>3634</v>
      </c>
      <c r="D14" s="42">
        <v>-1</v>
      </c>
      <c r="E14" s="22"/>
      <c r="F14" s="22"/>
      <c r="G14" s="22"/>
      <c r="H14" s="22"/>
      <c r="I14" s="22"/>
      <c r="J14" s="22"/>
      <c r="K14" s="22"/>
      <c r="L14" s="22"/>
      <c r="M14" s="22"/>
      <c r="N14" s="22"/>
    </row>
    <row r="15" spans="1:15" ht="12" customHeight="1" x14ac:dyDescent="0.25">
      <c r="A15" s="32" t="s">
        <v>3635</v>
      </c>
      <c r="B15" s="42">
        <v>2008</v>
      </c>
      <c r="C15" s="63" t="s">
        <v>3636</v>
      </c>
      <c r="D15" s="34">
        <v>-1</v>
      </c>
      <c r="E15" s="22"/>
      <c r="F15" s="22"/>
      <c r="G15" s="22"/>
      <c r="H15" s="22"/>
      <c r="I15" s="22"/>
      <c r="J15" s="22"/>
      <c r="K15" s="22"/>
      <c r="L15" s="22"/>
      <c r="M15" s="22"/>
      <c r="N15" s="22"/>
    </row>
    <row r="16" spans="1:15" ht="24" customHeight="1" x14ac:dyDescent="0.25">
      <c r="A16" s="39" t="s">
        <v>3637</v>
      </c>
      <c r="B16" s="34">
        <v>2008</v>
      </c>
      <c r="C16" s="63" t="s">
        <v>3638</v>
      </c>
      <c r="D16" s="63">
        <v>1</v>
      </c>
      <c r="E16" s="22"/>
      <c r="F16" s="22"/>
      <c r="G16" s="22"/>
      <c r="H16" s="22"/>
      <c r="I16" s="22"/>
      <c r="J16" s="22"/>
      <c r="K16" s="22"/>
      <c r="L16" s="22"/>
      <c r="M16" s="22"/>
      <c r="N16" s="22"/>
    </row>
    <row r="17" spans="1:14" ht="36" customHeight="1" x14ac:dyDescent="0.25">
      <c r="A17" s="39" t="s">
        <v>3639</v>
      </c>
      <c r="B17" s="34">
        <v>2008</v>
      </c>
      <c r="C17" s="63" t="s">
        <v>3640</v>
      </c>
      <c r="D17" s="63">
        <v>0</v>
      </c>
      <c r="E17" s="22"/>
      <c r="F17" s="22"/>
      <c r="G17" s="22"/>
      <c r="H17" s="22"/>
      <c r="I17" s="22"/>
      <c r="J17" s="22"/>
      <c r="K17" s="22"/>
      <c r="L17" s="22"/>
      <c r="M17" s="22"/>
      <c r="N17" s="22"/>
    </row>
    <row r="18" spans="1:14" ht="12" customHeight="1" x14ac:dyDescent="0.25">
      <c r="A18" s="32" t="s">
        <v>3641</v>
      </c>
      <c r="B18" s="42">
        <v>2008</v>
      </c>
      <c r="C18" s="42" t="s">
        <v>3642</v>
      </c>
      <c r="D18" s="34">
        <v>1</v>
      </c>
      <c r="E18" s="22"/>
      <c r="F18" s="22"/>
      <c r="G18" s="22"/>
      <c r="H18" s="22"/>
      <c r="I18" s="22"/>
      <c r="J18" s="22"/>
      <c r="K18" s="22"/>
      <c r="L18" s="22"/>
      <c r="M18" s="22"/>
      <c r="N18" s="22"/>
    </row>
    <row r="19" spans="1:14" ht="12" customHeight="1" x14ac:dyDescent="0.25">
      <c r="A19" s="32" t="s">
        <v>3643</v>
      </c>
      <c r="B19" s="42">
        <v>2008</v>
      </c>
      <c r="C19" s="42" t="s">
        <v>3644</v>
      </c>
      <c r="D19" s="34">
        <v>-1</v>
      </c>
      <c r="E19" s="22"/>
      <c r="F19" s="22"/>
      <c r="G19" s="22"/>
      <c r="H19" s="22"/>
      <c r="I19" s="22"/>
      <c r="J19" s="22"/>
      <c r="K19" s="22"/>
      <c r="L19" s="22"/>
      <c r="M19" s="22"/>
      <c r="N19" s="22"/>
    </row>
    <row r="20" spans="1:14" ht="12" customHeight="1" x14ac:dyDescent="0.25">
      <c r="A20" s="32" t="s">
        <v>3645</v>
      </c>
      <c r="B20" s="42">
        <v>2008</v>
      </c>
      <c r="C20" s="42" t="s">
        <v>3646</v>
      </c>
      <c r="D20" s="34">
        <v>-1</v>
      </c>
      <c r="E20" s="22"/>
      <c r="F20" s="22"/>
      <c r="G20" s="22"/>
      <c r="H20" s="22"/>
      <c r="I20" s="22"/>
      <c r="J20" s="22"/>
      <c r="K20" s="22"/>
      <c r="L20" s="22"/>
      <c r="M20" s="22"/>
      <c r="N20" s="22"/>
    </row>
    <row r="21" spans="1:14" ht="12" customHeight="1" x14ac:dyDescent="0.25">
      <c r="A21" s="32" t="s">
        <v>3647</v>
      </c>
      <c r="B21" s="42">
        <v>2008</v>
      </c>
      <c r="C21" s="42" t="s">
        <v>3648</v>
      </c>
      <c r="D21" s="34">
        <v>-1</v>
      </c>
      <c r="E21" s="22"/>
      <c r="F21" s="22"/>
      <c r="G21" s="22"/>
      <c r="H21" s="22"/>
      <c r="I21" s="22"/>
      <c r="J21" s="22"/>
      <c r="K21" s="22"/>
      <c r="L21" s="22"/>
      <c r="M21" s="22"/>
      <c r="N21" s="22"/>
    </row>
    <row r="22" spans="1:14" ht="12" customHeight="1" x14ac:dyDescent="0.25">
      <c r="A22" s="32" t="s">
        <v>3649</v>
      </c>
      <c r="B22" s="42">
        <v>2008</v>
      </c>
      <c r="C22" s="42" t="s">
        <v>3650</v>
      </c>
      <c r="D22" s="34" t="s">
        <v>3651</v>
      </c>
      <c r="E22" s="22"/>
      <c r="F22" s="22"/>
      <c r="G22" s="22"/>
      <c r="H22" s="22"/>
      <c r="I22" s="22"/>
      <c r="J22" s="22"/>
      <c r="K22" s="22"/>
      <c r="L22" s="22"/>
      <c r="M22" s="22"/>
      <c r="N22" s="22"/>
    </row>
    <row r="23" spans="1:14" ht="24" customHeight="1" x14ac:dyDescent="0.25">
      <c r="A23" s="39" t="s">
        <v>3652</v>
      </c>
      <c r="B23" s="34">
        <v>2008</v>
      </c>
      <c r="C23" s="63" t="s">
        <v>3653</v>
      </c>
      <c r="D23" s="63">
        <v>1</v>
      </c>
      <c r="E23" s="22"/>
      <c r="F23" s="22"/>
      <c r="G23" s="22"/>
      <c r="H23" s="22"/>
      <c r="I23" s="22"/>
      <c r="J23" s="22"/>
      <c r="K23" s="22"/>
      <c r="L23" s="22"/>
      <c r="M23" s="22"/>
      <c r="N23" s="22"/>
    </row>
    <row r="24" spans="1:14" ht="36" customHeight="1" x14ac:dyDescent="0.25">
      <c r="A24" s="39" t="s">
        <v>3654</v>
      </c>
      <c r="B24" s="34">
        <v>2008</v>
      </c>
      <c r="C24" s="63" t="s">
        <v>3655</v>
      </c>
      <c r="D24" s="42">
        <v>-1</v>
      </c>
      <c r="E24" s="22"/>
      <c r="F24" s="22"/>
      <c r="G24" s="22"/>
      <c r="H24" s="22"/>
      <c r="I24" s="22"/>
      <c r="J24" s="22"/>
      <c r="K24" s="22"/>
      <c r="L24" s="22"/>
      <c r="M24" s="22"/>
      <c r="N24" s="22"/>
    </row>
    <row r="25" spans="1:14" ht="12.75" customHeight="1" x14ac:dyDescent="0.25">
      <c r="A25" s="32" t="s">
        <v>3656</v>
      </c>
      <c r="B25" s="34">
        <v>2008</v>
      </c>
      <c r="C25" s="42" t="s">
        <v>3657</v>
      </c>
      <c r="D25" s="42">
        <v>-1</v>
      </c>
      <c r="E25" s="22"/>
      <c r="F25" s="22"/>
      <c r="G25" s="22"/>
      <c r="H25" s="22"/>
      <c r="I25" s="22"/>
      <c r="J25" s="22"/>
      <c r="K25" s="22"/>
      <c r="L25" s="22"/>
      <c r="M25" s="22"/>
      <c r="N25" s="22"/>
    </row>
    <row r="26" spans="1:14" ht="12.75" customHeight="1" x14ac:dyDescent="0.25">
      <c r="A26" s="32" t="s">
        <v>3658</v>
      </c>
      <c r="B26" s="42">
        <v>2008</v>
      </c>
      <c r="C26" s="42" t="s">
        <v>3659</v>
      </c>
      <c r="D26" s="34">
        <v>-1</v>
      </c>
      <c r="E26" s="22"/>
      <c r="F26" s="22"/>
      <c r="G26" s="22"/>
      <c r="H26" s="22"/>
      <c r="I26" s="22"/>
      <c r="J26" s="22"/>
      <c r="K26" s="22"/>
      <c r="L26" s="22"/>
      <c r="M26" s="22"/>
      <c r="N26" s="22"/>
    </row>
    <row r="27" spans="1:14" ht="12" customHeight="1" x14ac:dyDescent="0.25">
      <c r="A27" s="39" t="s">
        <v>3660</v>
      </c>
      <c r="B27" s="34">
        <v>2008</v>
      </c>
      <c r="C27" s="63" t="s">
        <v>3661</v>
      </c>
      <c r="D27" s="34" t="s">
        <v>3662</v>
      </c>
      <c r="E27" s="22"/>
      <c r="F27" s="22"/>
      <c r="G27" s="22"/>
      <c r="H27" s="22"/>
      <c r="I27" s="22"/>
      <c r="J27" s="22"/>
      <c r="K27" s="22"/>
      <c r="L27" s="22"/>
      <c r="M27" s="22"/>
      <c r="N27" s="22"/>
    </row>
    <row r="28" spans="1:14" ht="12" customHeight="1" x14ac:dyDescent="0.25">
      <c r="A28" s="32" t="s">
        <v>3663</v>
      </c>
      <c r="B28" s="42">
        <v>2008</v>
      </c>
      <c r="C28" s="63" t="s">
        <v>3664</v>
      </c>
      <c r="D28" s="34">
        <v>-1</v>
      </c>
      <c r="E28" s="22"/>
      <c r="F28" s="22"/>
      <c r="G28" s="22"/>
      <c r="H28" s="22"/>
      <c r="I28" s="22"/>
      <c r="J28" s="22"/>
      <c r="K28" s="22"/>
      <c r="L28" s="22"/>
      <c r="M28" s="22"/>
      <c r="N28" s="22"/>
    </row>
    <row r="29" spans="1:14" ht="12" customHeight="1" x14ac:dyDescent="0.25">
      <c r="A29" s="32" t="s">
        <v>3665</v>
      </c>
      <c r="B29" s="42">
        <v>2008</v>
      </c>
      <c r="C29" s="34" t="s">
        <v>3666</v>
      </c>
      <c r="D29" s="34">
        <v>-1</v>
      </c>
      <c r="E29" s="23"/>
      <c r="F29" s="22"/>
      <c r="G29" s="22"/>
      <c r="H29" s="22"/>
      <c r="I29" s="22"/>
      <c r="J29" s="22"/>
      <c r="K29" s="22"/>
      <c r="L29" s="22"/>
      <c r="M29" s="22"/>
      <c r="N29" s="22"/>
    </row>
    <row r="30" spans="1:14" ht="12" customHeight="1" x14ac:dyDescent="0.25">
      <c r="A30" s="39" t="s">
        <v>3667</v>
      </c>
      <c r="B30" s="34">
        <v>2008</v>
      </c>
      <c r="C30" s="108" t="s">
        <v>3668</v>
      </c>
      <c r="D30" s="108">
        <v>-1</v>
      </c>
      <c r="E30" s="22"/>
      <c r="F30" s="22"/>
      <c r="G30" s="22"/>
      <c r="H30" s="22"/>
      <c r="I30" s="22"/>
      <c r="J30" s="22"/>
      <c r="K30" s="22"/>
      <c r="L30" s="22"/>
      <c r="M30" s="22"/>
      <c r="N30" s="22"/>
    </row>
    <row r="31" spans="1:14" ht="36" customHeight="1" x14ac:dyDescent="0.25">
      <c r="A31" s="32" t="s">
        <v>3669</v>
      </c>
      <c r="B31" s="42">
        <v>2008</v>
      </c>
      <c r="C31" s="42" t="s">
        <v>3670</v>
      </c>
      <c r="D31" s="34">
        <v>-1</v>
      </c>
      <c r="E31" s="22"/>
      <c r="F31" s="22"/>
      <c r="G31" s="22"/>
      <c r="H31" s="22"/>
      <c r="I31" s="22"/>
      <c r="J31" s="22"/>
      <c r="K31" s="22"/>
      <c r="L31" s="22"/>
      <c r="M31" s="22"/>
      <c r="N31" s="22"/>
    </row>
    <row r="32" spans="1:14" ht="12" customHeight="1" x14ac:dyDescent="0.25">
      <c r="A32" s="32" t="s">
        <v>3671</v>
      </c>
      <c r="B32" s="34">
        <v>2008</v>
      </c>
      <c r="C32" s="42" t="s">
        <v>3672</v>
      </c>
      <c r="D32" s="42">
        <v>1</v>
      </c>
      <c r="E32" s="22"/>
      <c r="F32" s="22"/>
      <c r="G32" s="22"/>
      <c r="H32" s="22"/>
      <c r="I32" s="22"/>
      <c r="J32" s="22"/>
      <c r="K32" s="22"/>
      <c r="L32" s="22"/>
      <c r="M32" s="22"/>
      <c r="N32" s="22"/>
    </row>
    <row r="33" spans="1:14" ht="12" customHeight="1" x14ac:dyDescent="0.25">
      <c r="A33" s="32" t="s">
        <v>3673</v>
      </c>
      <c r="B33" s="42">
        <v>2008</v>
      </c>
      <c r="C33" s="34" t="s">
        <v>3674</v>
      </c>
      <c r="D33" s="34">
        <v>-1</v>
      </c>
      <c r="E33" s="23"/>
      <c r="F33" s="22"/>
      <c r="G33" s="22"/>
      <c r="H33" s="22"/>
      <c r="I33" s="22"/>
      <c r="J33" s="22"/>
      <c r="K33" s="22"/>
      <c r="L33" s="22"/>
      <c r="M33" s="22"/>
      <c r="N33" s="22"/>
    </row>
    <row r="34" spans="1:14" ht="12" customHeight="1" x14ac:dyDescent="0.25">
      <c r="A34" s="39" t="s">
        <v>3675</v>
      </c>
      <c r="B34" s="34">
        <v>2008</v>
      </c>
      <c r="C34" s="34" t="s">
        <v>3676</v>
      </c>
      <c r="D34" s="34" t="s">
        <v>3677</v>
      </c>
      <c r="E34" s="22"/>
      <c r="F34" s="22"/>
      <c r="G34" s="22"/>
      <c r="H34" s="22"/>
      <c r="I34" s="22"/>
      <c r="J34" s="22"/>
      <c r="K34" s="22"/>
      <c r="L34" s="22"/>
      <c r="M34" s="22"/>
      <c r="N34" s="22"/>
    </row>
  </sheetData>
  <mergeCells count="1">
    <mergeCell ref="A1:D1"/>
  </mergeCells>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34"/>
  <sheetViews>
    <sheetView workbookViewId="0">
      <pane xSplit="2" ySplit="4" topLeftCell="C5" activePane="bottomRight" state="frozen"/>
      <selection pane="topRight" activeCell="C1" sqref="C1"/>
      <selection pane="bottomLeft" activeCell="A5" sqref="A5"/>
      <selection pane="bottomRight" activeCell="C26" sqref="C26"/>
    </sheetView>
  </sheetViews>
  <sheetFormatPr defaultColWidth="17.33203125" defaultRowHeight="15.75" customHeight="1" x14ac:dyDescent="0.25"/>
  <cols>
    <col min="1" max="1" width="10.44140625" customWidth="1"/>
    <col min="2" max="2" width="6.44140625" customWidth="1"/>
    <col min="3" max="3" width="57" customWidth="1"/>
    <col min="4" max="4" width="44.44140625" customWidth="1"/>
    <col min="5" max="5" width="35.109375" customWidth="1"/>
    <col min="6" max="6" width="24.44140625" customWidth="1"/>
    <col min="7" max="7" width="19.33203125" customWidth="1"/>
    <col min="8" max="8" width="12" customWidth="1"/>
    <col min="9" max="9" width="20" customWidth="1"/>
    <col min="10" max="10" width="8.88671875" customWidth="1"/>
    <col min="11" max="11" width="26.6640625" customWidth="1"/>
    <col min="12" max="12" width="8.88671875" customWidth="1"/>
    <col min="13" max="15" width="11.44140625" customWidth="1"/>
  </cols>
  <sheetData>
    <row r="1" spans="1:15" ht="12.75" customHeight="1" x14ac:dyDescent="0.25">
      <c r="A1" s="282" t="s">
        <v>3678</v>
      </c>
      <c r="B1" s="279"/>
      <c r="C1" s="279"/>
      <c r="D1" s="279"/>
      <c r="E1" s="23"/>
      <c r="F1" s="23"/>
      <c r="G1" s="136"/>
      <c r="H1" s="136"/>
      <c r="I1" s="136"/>
      <c r="J1" s="136"/>
      <c r="K1" s="22"/>
      <c r="L1" s="22"/>
      <c r="M1" s="22"/>
      <c r="N1" s="22"/>
    </row>
    <row r="2" spans="1:15" ht="12" customHeight="1" x14ac:dyDescent="0.25">
      <c r="A2" s="289" t="s">
        <v>3679</v>
      </c>
      <c r="B2" s="279"/>
      <c r="C2" s="279"/>
      <c r="D2" s="279"/>
      <c r="E2" s="279"/>
      <c r="F2" s="22"/>
      <c r="G2" s="22"/>
      <c r="H2" s="22"/>
      <c r="I2" s="22"/>
      <c r="J2" s="22"/>
      <c r="K2" s="22"/>
      <c r="L2" s="22"/>
      <c r="M2" s="22"/>
      <c r="N2" s="22"/>
    </row>
    <row r="3" spans="1:15" ht="12" customHeight="1" x14ac:dyDescent="0.25">
      <c r="A3" s="45"/>
      <c r="B3" s="38"/>
      <c r="C3" s="45"/>
      <c r="D3" s="45"/>
      <c r="E3" s="45"/>
      <c r="F3" s="22"/>
      <c r="G3" s="22"/>
      <c r="H3" s="22"/>
      <c r="I3" s="22"/>
      <c r="J3" s="22"/>
      <c r="K3" s="22"/>
      <c r="L3" s="22"/>
      <c r="M3" s="22"/>
      <c r="N3" s="22"/>
    </row>
    <row r="4" spans="1:15" ht="63.75" customHeight="1" x14ac:dyDescent="0.25">
      <c r="A4" s="48" t="s">
        <v>3680</v>
      </c>
      <c r="B4" s="49" t="s">
        <v>3681</v>
      </c>
      <c r="C4" s="48" t="s">
        <v>3682</v>
      </c>
      <c r="D4" s="48" t="s">
        <v>3683</v>
      </c>
      <c r="E4" s="22"/>
      <c r="F4" s="22"/>
      <c r="G4" s="22"/>
      <c r="H4" s="22"/>
      <c r="I4" s="22"/>
      <c r="J4" s="22"/>
      <c r="K4" s="22"/>
      <c r="L4" s="22"/>
      <c r="M4" s="22"/>
      <c r="N4" s="22"/>
    </row>
    <row r="5" spans="1:15" ht="48" customHeight="1" x14ac:dyDescent="0.25">
      <c r="A5" s="39" t="s">
        <v>3684</v>
      </c>
      <c r="B5" s="34">
        <v>2008</v>
      </c>
      <c r="C5" s="42" t="s">
        <v>3685</v>
      </c>
      <c r="D5" s="34">
        <v>0</v>
      </c>
      <c r="E5" s="22"/>
      <c r="F5" s="22"/>
      <c r="G5" s="22"/>
      <c r="H5" s="22"/>
      <c r="I5" s="22"/>
      <c r="J5" s="22"/>
      <c r="K5" s="22"/>
      <c r="L5" s="22"/>
      <c r="M5" s="22"/>
      <c r="N5" s="22"/>
    </row>
    <row r="6" spans="1:15" ht="60" customHeight="1" x14ac:dyDescent="0.25">
      <c r="A6" s="32" t="s">
        <v>3686</v>
      </c>
      <c r="B6" s="34">
        <v>2008</v>
      </c>
      <c r="C6" s="146" t="s">
        <v>3687</v>
      </c>
      <c r="D6" s="42">
        <v>1</v>
      </c>
      <c r="E6" s="22"/>
      <c r="F6" s="22"/>
      <c r="G6" s="22"/>
      <c r="H6" s="22"/>
      <c r="I6" s="22"/>
      <c r="J6" s="22"/>
      <c r="K6" s="22"/>
      <c r="L6" s="22"/>
      <c r="M6" s="22"/>
      <c r="N6" s="22"/>
    </row>
    <row r="7" spans="1:15" ht="12" customHeight="1" x14ac:dyDescent="0.25">
      <c r="A7" s="39" t="s">
        <v>3688</v>
      </c>
      <c r="B7" s="34">
        <v>2008</v>
      </c>
      <c r="C7" s="42" t="s">
        <v>3689</v>
      </c>
      <c r="D7" s="42">
        <v>0</v>
      </c>
      <c r="E7" s="22"/>
      <c r="F7" s="22"/>
      <c r="G7" s="22"/>
      <c r="H7" s="22"/>
      <c r="I7" s="22"/>
      <c r="J7" s="22"/>
      <c r="K7" s="22"/>
      <c r="L7" s="22"/>
      <c r="M7" s="22"/>
      <c r="N7" s="22"/>
    </row>
    <row r="8" spans="1:15" ht="12" customHeight="1" x14ac:dyDescent="0.25">
      <c r="A8" s="39" t="s">
        <v>3690</v>
      </c>
      <c r="B8" s="34">
        <v>2008</v>
      </c>
      <c r="C8" s="42" t="s">
        <v>3691</v>
      </c>
      <c r="D8" s="42">
        <v>1</v>
      </c>
      <c r="E8" s="22"/>
      <c r="F8" s="22"/>
      <c r="G8" s="22"/>
      <c r="H8" s="22"/>
      <c r="I8" s="22"/>
      <c r="J8" s="22"/>
      <c r="K8" s="22"/>
      <c r="L8" s="22"/>
      <c r="M8" s="22"/>
      <c r="N8" s="22"/>
    </row>
    <row r="9" spans="1:15" ht="12" customHeight="1" x14ac:dyDescent="0.25">
      <c r="A9" s="39" t="s">
        <v>3692</v>
      </c>
      <c r="B9" s="42">
        <v>2008</v>
      </c>
      <c r="C9" s="42" t="s">
        <v>3693</v>
      </c>
      <c r="D9" s="42">
        <v>1</v>
      </c>
      <c r="E9" s="30"/>
      <c r="F9" s="46"/>
      <c r="G9" s="30"/>
      <c r="H9" s="46"/>
      <c r="I9" s="30"/>
      <c r="J9" s="46"/>
      <c r="K9" s="30"/>
      <c r="L9" s="46"/>
      <c r="M9" s="30"/>
      <c r="N9" s="46"/>
      <c r="O9" s="30"/>
    </row>
    <row r="10" spans="1:15" ht="36" customHeight="1" x14ac:dyDescent="0.25">
      <c r="A10" s="48" t="s">
        <v>3694</v>
      </c>
      <c r="B10" s="34">
        <v>2008</v>
      </c>
      <c r="C10" s="42" t="s">
        <v>3695</v>
      </c>
      <c r="D10" s="42">
        <v>1</v>
      </c>
      <c r="E10" s="22"/>
      <c r="F10" s="22"/>
      <c r="G10" s="22"/>
      <c r="H10" s="22"/>
      <c r="I10" s="22"/>
      <c r="J10" s="22"/>
      <c r="K10" s="22"/>
      <c r="L10" s="22"/>
      <c r="M10" s="22"/>
      <c r="N10" s="22"/>
    </row>
    <row r="11" spans="1:15" ht="12" customHeight="1" x14ac:dyDescent="0.25">
      <c r="A11" s="48" t="s">
        <v>3696</v>
      </c>
      <c r="B11" s="34">
        <v>2008</v>
      </c>
      <c r="C11" s="42" t="s">
        <v>3697</v>
      </c>
      <c r="D11" s="50">
        <v>0</v>
      </c>
      <c r="E11" s="22"/>
      <c r="F11" s="22"/>
      <c r="G11" s="22"/>
      <c r="H11" s="22"/>
      <c r="I11" s="22"/>
      <c r="J11" s="22"/>
      <c r="K11" s="22"/>
      <c r="L11" s="22"/>
      <c r="M11" s="22"/>
      <c r="N11" s="22"/>
    </row>
    <row r="12" spans="1:15" ht="24" customHeight="1" x14ac:dyDescent="0.25">
      <c r="A12" s="48" t="s">
        <v>3698</v>
      </c>
      <c r="B12" s="42">
        <v>2008</v>
      </c>
      <c r="C12" s="42" t="s">
        <v>3699</v>
      </c>
      <c r="D12" s="51">
        <v>0</v>
      </c>
      <c r="E12" s="22"/>
      <c r="F12" s="22"/>
      <c r="G12" s="22"/>
      <c r="H12" s="22"/>
      <c r="I12" s="22"/>
      <c r="J12" s="22"/>
      <c r="K12" s="22"/>
      <c r="L12" s="22"/>
      <c r="M12" s="22"/>
      <c r="N12" s="22"/>
    </row>
    <row r="13" spans="1:15" ht="24" customHeight="1" x14ac:dyDescent="0.25">
      <c r="A13" s="48" t="s">
        <v>3700</v>
      </c>
      <c r="B13" s="34">
        <v>2008</v>
      </c>
      <c r="C13" s="42" t="s">
        <v>3701</v>
      </c>
      <c r="D13" s="42">
        <v>0</v>
      </c>
      <c r="E13" s="22"/>
      <c r="F13" s="22"/>
      <c r="G13" s="22"/>
      <c r="H13" s="22"/>
      <c r="I13" s="22"/>
      <c r="J13" s="22"/>
      <c r="K13" s="22"/>
      <c r="L13" s="22"/>
      <c r="M13" s="22"/>
      <c r="N13" s="22"/>
    </row>
    <row r="14" spans="1:15" ht="12" customHeight="1" x14ac:dyDescent="0.25">
      <c r="A14" s="48" t="s">
        <v>3702</v>
      </c>
      <c r="B14" s="34">
        <v>2008</v>
      </c>
      <c r="C14" s="42" t="s">
        <v>3703</v>
      </c>
      <c r="D14" s="42">
        <v>0</v>
      </c>
      <c r="E14" s="22"/>
      <c r="F14" s="22"/>
      <c r="G14" s="22"/>
      <c r="H14" s="22"/>
      <c r="I14" s="22"/>
      <c r="J14" s="22"/>
      <c r="K14" s="22"/>
      <c r="L14" s="22"/>
      <c r="M14" s="22"/>
      <c r="N14" s="22"/>
    </row>
    <row r="15" spans="1:15" ht="12" customHeight="1" x14ac:dyDescent="0.25">
      <c r="A15" s="48" t="s">
        <v>3704</v>
      </c>
      <c r="B15" s="42">
        <v>2008</v>
      </c>
      <c r="C15" s="42" t="s">
        <v>3705</v>
      </c>
      <c r="D15" s="34">
        <v>1</v>
      </c>
      <c r="E15" s="22"/>
      <c r="F15" s="22"/>
      <c r="G15" s="22"/>
      <c r="H15" s="22"/>
      <c r="I15" s="22"/>
      <c r="J15" s="22"/>
      <c r="K15" s="22"/>
      <c r="L15" s="22"/>
      <c r="M15" s="22"/>
      <c r="N15" s="22"/>
    </row>
    <row r="16" spans="1:15" ht="12" customHeight="1" x14ac:dyDescent="0.25">
      <c r="A16" s="48" t="s">
        <v>3706</v>
      </c>
      <c r="B16" s="34">
        <v>2008</v>
      </c>
      <c r="C16" s="42" t="s">
        <v>3707</v>
      </c>
      <c r="D16" s="42">
        <v>1</v>
      </c>
      <c r="E16" s="22"/>
      <c r="F16" s="22"/>
      <c r="G16" s="22"/>
      <c r="H16" s="22"/>
      <c r="I16" s="22"/>
      <c r="J16" s="22"/>
      <c r="K16" s="22"/>
      <c r="L16" s="22"/>
      <c r="M16" s="22"/>
      <c r="N16" s="22"/>
    </row>
    <row r="17" spans="1:14" ht="12" customHeight="1" x14ac:dyDescent="0.25">
      <c r="A17" s="48" t="s">
        <v>3708</v>
      </c>
      <c r="B17" s="34">
        <v>2008</v>
      </c>
      <c r="C17" s="42" t="s">
        <v>3709</v>
      </c>
      <c r="D17" s="42">
        <v>1</v>
      </c>
      <c r="E17" s="22"/>
      <c r="F17" s="22"/>
      <c r="G17" s="22"/>
      <c r="H17" s="22"/>
      <c r="I17" s="22"/>
      <c r="J17" s="22"/>
      <c r="K17" s="22"/>
      <c r="L17" s="22"/>
      <c r="M17" s="22"/>
      <c r="N17" s="22"/>
    </row>
    <row r="18" spans="1:14" ht="12" customHeight="1" x14ac:dyDescent="0.25">
      <c r="A18" s="48" t="s">
        <v>3710</v>
      </c>
      <c r="B18" s="42">
        <v>2008</v>
      </c>
      <c r="C18" s="91" t="s">
        <v>4204</v>
      </c>
      <c r="D18" s="51">
        <v>0</v>
      </c>
      <c r="E18" s="22"/>
      <c r="F18" s="22"/>
      <c r="G18" s="22"/>
      <c r="H18" s="22"/>
      <c r="I18" s="22"/>
      <c r="J18" s="22"/>
      <c r="K18" s="22"/>
      <c r="L18" s="22"/>
      <c r="M18" s="22"/>
      <c r="N18" s="22"/>
    </row>
    <row r="19" spans="1:14" ht="36" customHeight="1" x14ac:dyDescent="0.25">
      <c r="A19" s="48" t="s">
        <v>3711</v>
      </c>
      <c r="B19" s="42">
        <v>2008</v>
      </c>
      <c r="C19" s="42" t="s">
        <v>3712</v>
      </c>
      <c r="D19" s="34">
        <v>-1</v>
      </c>
      <c r="E19" s="22"/>
      <c r="F19" s="22"/>
      <c r="G19" s="22"/>
      <c r="H19" s="22"/>
      <c r="I19" s="22"/>
      <c r="J19" s="22"/>
      <c r="K19" s="22"/>
      <c r="L19" s="22"/>
      <c r="M19" s="22"/>
      <c r="N19" s="22"/>
    </row>
    <row r="20" spans="1:14" ht="12" customHeight="1" x14ac:dyDescent="0.25">
      <c r="A20" s="48" t="s">
        <v>3713</v>
      </c>
      <c r="B20" s="42">
        <v>2008</v>
      </c>
      <c r="C20" s="197" t="s">
        <v>4205</v>
      </c>
      <c r="D20" s="198">
        <v>0</v>
      </c>
      <c r="E20" s="22"/>
      <c r="F20" s="22"/>
      <c r="G20" s="22"/>
      <c r="H20" s="22"/>
      <c r="I20" s="22"/>
      <c r="J20" s="22"/>
      <c r="K20" s="22"/>
      <c r="L20" s="22"/>
      <c r="M20" s="22"/>
      <c r="N20" s="22"/>
    </row>
    <row r="21" spans="1:14" ht="24" customHeight="1" x14ac:dyDescent="0.25">
      <c r="A21" s="48" t="s">
        <v>3714</v>
      </c>
      <c r="B21" s="42">
        <v>2008</v>
      </c>
      <c r="C21" s="42" t="s">
        <v>3715</v>
      </c>
      <c r="D21" s="34">
        <v>1</v>
      </c>
      <c r="E21" s="22"/>
      <c r="F21" s="22"/>
      <c r="G21" s="22"/>
      <c r="H21" s="22"/>
      <c r="I21" s="22"/>
      <c r="J21" s="22"/>
      <c r="K21" s="22"/>
      <c r="L21" s="22"/>
      <c r="M21" s="22"/>
      <c r="N21" s="22"/>
    </row>
    <row r="22" spans="1:14" ht="24" customHeight="1" x14ac:dyDescent="0.25">
      <c r="A22" s="48" t="s">
        <v>3716</v>
      </c>
      <c r="B22" s="42">
        <v>2008</v>
      </c>
      <c r="C22" s="42" t="s">
        <v>3717</v>
      </c>
      <c r="D22" s="51">
        <v>0</v>
      </c>
      <c r="E22" s="22"/>
      <c r="F22" s="22"/>
      <c r="G22" s="22"/>
      <c r="H22" s="22"/>
      <c r="I22" s="22"/>
      <c r="J22" s="22"/>
      <c r="K22" s="22"/>
      <c r="L22" s="22"/>
      <c r="M22" s="22"/>
      <c r="N22" s="22"/>
    </row>
    <row r="23" spans="1:14" ht="13.5" customHeight="1" x14ac:dyDescent="0.25">
      <c r="A23" s="48" t="s">
        <v>3718</v>
      </c>
      <c r="B23" s="34">
        <v>2008</v>
      </c>
      <c r="C23" s="42" t="s">
        <v>3719</v>
      </c>
      <c r="D23" s="42">
        <v>1</v>
      </c>
      <c r="E23" s="22"/>
      <c r="F23" s="22"/>
      <c r="G23" s="22"/>
      <c r="H23" s="22"/>
      <c r="I23" s="22"/>
      <c r="J23" s="22"/>
      <c r="K23" s="22"/>
      <c r="L23" s="22"/>
      <c r="M23" s="22"/>
      <c r="N23" s="22"/>
    </row>
    <row r="24" spans="1:14" ht="24" customHeight="1" x14ac:dyDescent="0.25">
      <c r="A24" s="48" t="s">
        <v>3720</v>
      </c>
      <c r="B24" s="34">
        <v>2008</v>
      </c>
      <c r="C24" s="42" t="s">
        <v>3721</v>
      </c>
      <c r="D24" s="42">
        <v>0</v>
      </c>
      <c r="E24" s="22"/>
      <c r="F24" s="22"/>
      <c r="G24" s="22"/>
      <c r="H24" s="22"/>
      <c r="I24" s="22"/>
      <c r="J24" s="22"/>
      <c r="K24" s="22"/>
      <c r="L24" s="22"/>
      <c r="M24" s="22"/>
      <c r="N24" s="22"/>
    </row>
    <row r="25" spans="1:14" ht="36" customHeight="1" x14ac:dyDescent="0.25">
      <c r="A25" s="48" t="s">
        <v>3722</v>
      </c>
      <c r="B25" s="34">
        <v>2008</v>
      </c>
      <c r="C25" s="42" t="s">
        <v>3723</v>
      </c>
      <c r="D25" s="34">
        <v>0</v>
      </c>
      <c r="E25" s="22"/>
      <c r="F25" s="22"/>
      <c r="G25" s="22"/>
      <c r="H25" s="22"/>
      <c r="I25" s="22"/>
      <c r="J25" s="22"/>
      <c r="K25" s="22"/>
      <c r="L25" s="22"/>
      <c r="M25" s="22"/>
      <c r="N25" s="22"/>
    </row>
    <row r="26" spans="1:14" ht="24" customHeight="1" x14ac:dyDescent="0.25">
      <c r="A26" s="48" t="s">
        <v>3724</v>
      </c>
      <c r="B26" s="42">
        <v>2008</v>
      </c>
      <c r="C26" s="42" t="s">
        <v>3725</v>
      </c>
      <c r="D26" s="34">
        <v>0</v>
      </c>
      <c r="E26" s="22"/>
      <c r="F26" s="22"/>
      <c r="G26" s="22"/>
      <c r="H26" s="22"/>
      <c r="I26" s="22"/>
      <c r="J26" s="22"/>
      <c r="K26" s="22"/>
      <c r="L26" s="22"/>
      <c r="M26" s="22"/>
      <c r="N26" s="22"/>
    </row>
    <row r="27" spans="1:14" ht="12" customHeight="1" x14ac:dyDescent="0.25">
      <c r="A27" s="48" t="s">
        <v>3726</v>
      </c>
      <c r="B27" s="34">
        <v>2008</v>
      </c>
      <c r="C27" s="197" t="s">
        <v>4206</v>
      </c>
      <c r="D27" s="42" t="s">
        <v>3727</v>
      </c>
      <c r="E27" s="22"/>
      <c r="F27" s="22"/>
      <c r="G27" s="22"/>
      <c r="H27" s="22"/>
      <c r="I27" s="22"/>
      <c r="J27" s="22"/>
      <c r="K27" s="22"/>
      <c r="L27" s="22"/>
      <c r="M27" s="22"/>
      <c r="N27" s="22"/>
    </row>
    <row r="28" spans="1:14" ht="12" customHeight="1" x14ac:dyDescent="0.25">
      <c r="A28" s="48" t="s">
        <v>3728</v>
      </c>
      <c r="B28" s="42">
        <v>2008</v>
      </c>
      <c r="C28" s="197" t="s">
        <v>4207</v>
      </c>
      <c r="D28" s="199" t="s">
        <v>601</v>
      </c>
      <c r="E28" s="22"/>
      <c r="F28" s="22"/>
      <c r="G28" s="22"/>
      <c r="H28" s="22"/>
      <c r="I28" s="22"/>
      <c r="J28" s="22"/>
      <c r="K28" s="22"/>
      <c r="L28" s="22"/>
      <c r="M28" s="22"/>
      <c r="N28" s="22"/>
    </row>
    <row r="29" spans="1:14" ht="12" customHeight="1" x14ac:dyDescent="0.25">
      <c r="A29" s="48" t="s">
        <v>3729</v>
      </c>
      <c r="B29" s="34">
        <v>2008</v>
      </c>
      <c r="C29" s="42" t="s">
        <v>3730</v>
      </c>
      <c r="D29" s="34">
        <v>-1</v>
      </c>
      <c r="E29" s="23"/>
      <c r="F29" s="22"/>
      <c r="G29" s="22"/>
      <c r="H29" s="22"/>
      <c r="I29" s="22"/>
      <c r="J29" s="22"/>
      <c r="K29" s="22"/>
      <c r="L29" s="22"/>
      <c r="M29" s="22"/>
      <c r="N29" s="22"/>
    </row>
    <row r="30" spans="1:14" ht="12" customHeight="1" x14ac:dyDescent="0.25">
      <c r="A30" s="48" t="s">
        <v>3731</v>
      </c>
      <c r="B30" s="34">
        <v>2008</v>
      </c>
      <c r="C30" s="42" t="s">
        <v>3732</v>
      </c>
      <c r="D30" s="42">
        <v>1</v>
      </c>
      <c r="E30" s="22"/>
      <c r="F30" s="22"/>
      <c r="G30" s="22"/>
      <c r="H30" s="22"/>
      <c r="I30" s="22"/>
      <c r="J30" s="22"/>
      <c r="K30" s="22"/>
      <c r="L30" s="22"/>
      <c r="M30" s="22"/>
      <c r="N30" s="22"/>
    </row>
    <row r="31" spans="1:14" ht="24" customHeight="1" x14ac:dyDescent="0.25">
      <c r="A31" s="48" t="s">
        <v>3733</v>
      </c>
      <c r="B31" s="42">
        <v>2008</v>
      </c>
      <c r="C31" s="42" t="s">
        <v>3734</v>
      </c>
      <c r="D31" s="34">
        <v>0</v>
      </c>
      <c r="E31" s="22"/>
      <c r="F31" s="22"/>
      <c r="G31" s="22"/>
      <c r="H31" s="22"/>
      <c r="I31" s="22"/>
      <c r="J31" s="22"/>
      <c r="K31" s="22"/>
      <c r="L31" s="22"/>
      <c r="M31" s="22"/>
      <c r="N31" s="22"/>
    </row>
    <row r="32" spans="1:14" ht="36" customHeight="1" x14ac:dyDescent="0.25">
      <c r="A32" s="48" t="s">
        <v>3735</v>
      </c>
      <c r="B32" s="34">
        <v>2008</v>
      </c>
      <c r="C32" s="42" t="s">
        <v>3736</v>
      </c>
      <c r="D32" s="42">
        <v>1</v>
      </c>
      <c r="E32" s="22"/>
      <c r="F32" s="22"/>
      <c r="G32" s="22"/>
      <c r="H32" s="22"/>
      <c r="I32" s="22"/>
      <c r="J32" s="22"/>
      <c r="K32" s="22"/>
      <c r="L32" s="22"/>
      <c r="M32" s="22"/>
      <c r="N32" s="22"/>
    </row>
    <row r="33" spans="1:14" ht="12" customHeight="1" x14ac:dyDescent="0.25">
      <c r="A33" s="48" t="s">
        <v>3737</v>
      </c>
      <c r="B33" s="34">
        <v>2008</v>
      </c>
      <c r="C33" s="34" t="s">
        <v>3738</v>
      </c>
      <c r="D33" s="34">
        <v>-1</v>
      </c>
      <c r="E33" s="23"/>
      <c r="F33" s="22"/>
      <c r="G33" s="22"/>
      <c r="H33" s="22"/>
      <c r="I33" s="22"/>
      <c r="J33" s="22"/>
      <c r="K33" s="22"/>
      <c r="L33" s="22"/>
      <c r="M33" s="22"/>
      <c r="N33" s="22"/>
    </row>
    <row r="34" spans="1:14" ht="60" customHeight="1" x14ac:dyDescent="0.25">
      <c r="A34" s="48" t="s">
        <v>3739</v>
      </c>
      <c r="B34" s="34">
        <v>2008</v>
      </c>
      <c r="C34" s="42" t="s">
        <v>3740</v>
      </c>
      <c r="D34" s="42">
        <v>1</v>
      </c>
      <c r="E34" s="22"/>
      <c r="F34" s="22"/>
      <c r="G34" s="22"/>
      <c r="H34" s="22"/>
      <c r="I34" s="22"/>
      <c r="J34" s="22"/>
      <c r="K34" s="22"/>
      <c r="L34" s="22"/>
      <c r="M34" s="22"/>
      <c r="N34" s="22"/>
    </row>
  </sheetData>
  <mergeCells count="2">
    <mergeCell ref="A1:D1"/>
    <mergeCell ref="A2:E2"/>
  </mergeCells>
  <pageMargins left="0.7" right="0.7" top="0.78740157499999996" bottom="0.78740157499999996"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34"/>
  <sheetViews>
    <sheetView workbookViewId="0">
      <pane xSplit="1" ySplit="3" topLeftCell="B4" activePane="bottomRight" state="frozen"/>
      <selection pane="topRight" activeCell="B1" sqref="B1"/>
      <selection pane="bottomLeft" activeCell="A4" sqref="A4"/>
      <selection pane="bottomRight" activeCell="G24" sqref="G24"/>
    </sheetView>
  </sheetViews>
  <sheetFormatPr defaultColWidth="17.33203125" defaultRowHeight="15.75" customHeight="1" x14ac:dyDescent="0.25"/>
  <cols>
    <col min="1" max="1" width="7.44140625" customWidth="1"/>
    <col min="2" max="2" width="7.33203125" customWidth="1"/>
    <col min="3" max="3" width="64" customWidth="1"/>
    <col min="4" max="7" width="11.44140625" customWidth="1"/>
  </cols>
  <sheetData>
    <row r="1" spans="1:7" ht="13.5" customHeight="1" x14ac:dyDescent="0.25">
      <c r="A1" s="14" t="s">
        <v>3741</v>
      </c>
      <c r="B1" s="31"/>
      <c r="C1" s="31"/>
      <c r="D1" s="25"/>
      <c r="E1" s="25"/>
      <c r="F1" s="25"/>
    </row>
    <row r="2" spans="1:7" ht="13.5" customHeight="1" x14ac:dyDescent="0.25">
      <c r="A2" s="25"/>
      <c r="B2" s="31"/>
      <c r="C2" s="31"/>
      <c r="D2" s="25"/>
      <c r="E2" s="25"/>
      <c r="F2" s="25"/>
    </row>
    <row r="3" spans="1:7" ht="50.25" customHeight="1" x14ac:dyDescent="0.25">
      <c r="A3" s="147" t="s">
        <v>3742</v>
      </c>
      <c r="B3" s="57" t="s">
        <v>3743</v>
      </c>
      <c r="C3" s="58" t="s">
        <v>3744</v>
      </c>
      <c r="D3" s="291"/>
      <c r="E3" s="279"/>
      <c r="F3" s="279"/>
      <c r="G3" s="279"/>
    </row>
    <row r="4" spans="1:7" ht="13.5" customHeight="1" x14ac:dyDescent="0.25">
      <c r="A4" s="32" t="s">
        <v>3745</v>
      </c>
      <c r="B4" s="118">
        <v>2008</v>
      </c>
      <c r="C4" s="92" t="s">
        <v>3746</v>
      </c>
      <c r="D4" s="25"/>
      <c r="E4" s="25"/>
      <c r="F4" s="25"/>
    </row>
    <row r="5" spans="1:7" ht="13.5" customHeight="1" x14ac:dyDescent="0.25">
      <c r="A5" s="32" t="s">
        <v>3747</v>
      </c>
      <c r="B5" s="42">
        <v>2008</v>
      </c>
      <c r="C5" s="118" t="s">
        <v>3748</v>
      </c>
      <c r="D5" s="25"/>
      <c r="E5" s="25"/>
      <c r="F5" s="25"/>
    </row>
    <row r="6" spans="1:7" ht="13.5" customHeight="1" x14ac:dyDescent="0.25">
      <c r="A6" s="39" t="s">
        <v>3749</v>
      </c>
      <c r="B6" s="42">
        <v>2008</v>
      </c>
      <c r="C6" s="92" t="s">
        <v>3750</v>
      </c>
      <c r="D6" s="25"/>
      <c r="E6" s="25"/>
      <c r="F6" s="25"/>
    </row>
    <row r="7" spans="1:7" ht="13.5" customHeight="1" x14ac:dyDescent="0.25">
      <c r="A7" s="39" t="s">
        <v>3751</v>
      </c>
      <c r="B7" s="42">
        <v>2008</v>
      </c>
      <c r="C7" s="92" t="s">
        <v>3752</v>
      </c>
      <c r="D7" s="25"/>
      <c r="E7" s="25"/>
      <c r="F7" s="25"/>
    </row>
    <row r="8" spans="1:7" ht="13.5" customHeight="1" x14ac:dyDescent="0.25">
      <c r="A8" s="32" t="s">
        <v>3753</v>
      </c>
      <c r="B8" s="42">
        <v>2008</v>
      </c>
      <c r="C8" s="92" t="s">
        <v>3754</v>
      </c>
      <c r="D8" s="25"/>
      <c r="E8" s="25"/>
      <c r="F8" s="25"/>
    </row>
    <row r="9" spans="1:7" ht="13.5" customHeight="1" x14ac:dyDescent="0.25">
      <c r="A9" s="39" t="s">
        <v>3755</v>
      </c>
      <c r="B9" s="42">
        <v>2008</v>
      </c>
      <c r="C9" s="118" t="s">
        <v>3756</v>
      </c>
      <c r="D9" s="25"/>
      <c r="E9" s="25"/>
      <c r="F9" s="25"/>
    </row>
    <row r="10" spans="1:7" ht="13.5" customHeight="1" x14ac:dyDescent="0.25">
      <c r="A10" s="32" t="s">
        <v>3757</v>
      </c>
      <c r="B10" s="118">
        <v>2008</v>
      </c>
      <c r="C10" s="148" t="s">
        <v>3758</v>
      </c>
      <c r="D10" s="25"/>
      <c r="E10" s="25"/>
      <c r="F10" s="25"/>
    </row>
    <row r="11" spans="1:7" ht="13.5" customHeight="1" x14ac:dyDescent="0.25">
      <c r="A11" s="39" t="s">
        <v>3759</v>
      </c>
      <c r="B11" s="42">
        <v>2008</v>
      </c>
      <c r="C11" s="92" t="s">
        <v>3760</v>
      </c>
      <c r="D11" s="25"/>
      <c r="E11" s="25"/>
      <c r="F11" s="25"/>
    </row>
    <row r="12" spans="1:7" ht="13.5" customHeight="1" x14ac:dyDescent="0.25">
      <c r="A12" s="39" t="s">
        <v>3761</v>
      </c>
      <c r="B12" s="42">
        <v>2008</v>
      </c>
      <c r="C12" s="92" t="s">
        <v>3762</v>
      </c>
      <c r="D12" s="25"/>
      <c r="E12" s="25"/>
      <c r="F12" s="25"/>
    </row>
    <row r="13" spans="1:7" ht="13.5" customHeight="1" x14ac:dyDescent="0.25">
      <c r="A13" s="32" t="s">
        <v>3763</v>
      </c>
      <c r="B13" s="118">
        <v>2008</v>
      </c>
      <c r="C13" s="118" t="s">
        <v>3764</v>
      </c>
      <c r="D13" s="25"/>
      <c r="E13" s="25"/>
      <c r="F13" s="25"/>
    </row>
    <row r="14" spans="1:7" ht="13.5" customHeight="1" x14ac:dyDescent="0.25">
      <c r="A14" s="39" t="s">
        <v>3765</v>
      </c>
      <c r="B14" s="42">
        <v>2008</v>
      </c>
      <c r="C14" s="118" t="s">
        <v>3766</v>
      </c>
      <c r="D14" s="25"/>
      <c r="E14" s="25"/>
      <c r="F14" s="25"/>
    </row>
    <row r="15" spans="1:7" ht="13.5" customHeight="1" x14ac:dyDescent="0.25">
      <c r="A15" s="39" t="s">
        <v>3767</v>
      </c>
      <c r="B15" s="42">
        <v>2008</v>
      </c>
      <c r="C15" s="249" t="s">
        <v>3768</v>
      </c>
      <c r="D15" s="25"/>
      <c r="E15" s="25"/>
      <c r="F15" s="25"/>
    </row>
    <row r="16" spans="1:7" ht="13.5" customHeight="1" x14ac:dyDescent="0.25">
      <c r="A16" s="32" t="s">
        <v>3769</v>
      </c>
      <c r="B16" s="118">
        <v>2008</v>
      </c>
      <c r="C16" s="250" t="s">
        <v>3770</v>
      </c>
      <c r="D16" s="25"/>
      <c r="E16" s="25"/>
      <c r="F16" s="25"/>
    </row>
    <row r="17" spans="1:6" ht="13.5" customHeight="1" x14ac:dyDescent="0.25">
      <c r="A17" s="32" t="s">
        <v>3771</v>
      </c>
      <c r="B17" s="118">
        <v>2012</v>
      </c>
      <c r="C17" s="118" t="s">
        <v>3772</v>
      </c>
      <c r="D17" s="25"/>
      <c r="E17" s="25"/>
      <c r="F17" s="25"/>
    </row>
    <row r="18" spans="1:6" ht="33.75" customHeight="1" x14ac:dyDescent="0.25">
      <c r="A18" s="32" t="s">
        <v>3773</v>
      </c>
      <c r="B18" s="118">
        <v>2008</v>
      </c>
      <c r="C18" s="92" t="s">
        <v>3774</v>
      </c>
      <c r="D18" s="25"/>
      <c r="E18" s="25"/>
      <c r="F18" s="25"/>
    </row>
    <row r="19" spans="1:6" ht="13.5" customHeight="1" x14ac:dyDescent="0.25">
      <c r="A19" s="32" t="s">
        <v>3775</v>
      </c>
      <c r="B19" s="118">
        <v>2008</v>
      </c>
      <c r="C19" s="118" t="s">
        <v>3776</v>
      </c>
      <c r="D19" s="25"/>
      <c r="E19" s="25"/>
      <c r="F19" s="25"/>
    </row>
    <row r="20" spans="1:6" ht="13.5" customHeight="1" x14ac:dyDescent="0.25">
      <c r="A20" s="32" t="s">
        <v>3777</v>
      </c>
      <c r="B20" s="118">
        <v>2008</v>
      </c>
      <c r="C20" s="118" t="s">
        <v>3778</v>
      </c>
      <c r="D20" s="25"/>
      <c r="E20" s="25"/>
      <c r="F20" s="25"/>
    </row>
    <row r="21" spans="1:6" ht="13.5" customHeight="1" x14ac:dyDescent="0.25">
      <c r="A21" s="32" t="s">
        <v>3779</v>
      </c>
      <c r="B21" s="118">
        <v>2008</v>
      </c>
      <c r="C21" s="118" t="s">
        <v>3780</v>
      </c>
      <c r="D21" s="25"/>
      <c r="E21" s="25"/>
      <c r="F21" s="25"/>
    </row>
    <row r="22" spans="1:6" ht="13.5" customHeight="1" x14ac:dyDescent="0.25">
      <c r="A22" s="39" t="s">
        <v>3781</v>
      </c>
      <c r="B22" s="42">
        <v>2008</v>
      </c>
      <c r="C22" s="92" t="s">
        <v>3782</v>
      </c>
      <c r="D22" s="25"/>
      <c r="E22" s="25"/>
      <c r="F22" s="25"/>
    </row>
    <row r="23" spans="1:6" ht="13.5" customHeight="1" x14ac:dyDescent="0.25">
      <c r="A23" s="39" t="s">
        <v>3783</v>
      </c>
      <c r="B23" s="42">
        <v>2008</v>
      </c>
      <c r="C23" s="118" t="s">
        <v>3784</v>
      </c>
      <c r="D23" s="25"/>
      <c r="E23" s="25"/>
      <c r="F23" s="25"/>
    </row>
    <row r="24" spans="1:6" ht="13.5" customHeight="1" x14ac:dyDescent="0.25">
      <c r="A24" s="32" t="s">
        <v>3785</v>
      </c>
      <c r="B24" s="42">
        <v>2008</v>
      </c>
      <c r="C24" s="92" t="s">
        <v>3786</v>
      </c>
      <c r="D24" s="25"/>
      <c r="E24" s="25"/>
      <c r="F24" s="25"/>
    </row>
    <row r="25" spans="1:6" ht="13.5" customHeight="1" x14ac:dyDescent="0.25">
      <c r="A25" s="32" t="s">
        <v>3787</v>
      </c>
      <c r="B25" s="118">
        <v>2008</v>
      </c>
      <c r="C25" s="150" t="s">
        <v>3788</v>
      </c>
      <c r="D25" s="25"/>
      <c r="E25" s="25"/>
      <c r="F25" s="25"/>
    </row>
    <row r="26" spans="1:6" ht="13.5" customHeight="1" x14ac:dyDescent="0.25">
      <c r="A26" s="39" t="s">
        <v>3789</v>
      </c>
      <c r="B26" s="42">
        <v>2008</v>
      </c>
      <c r="C26" s="149" t="s">
        <v>3790</v>
      </c>
      <c r="D26" s="25"/>
      <c r="E26" s="25"/>
      <c r="F26" s="25"/>
    </row>
    <row r="27" spans="1:6" ht="13.5" customHeight="1" x14ac:dyDescent="0.25">
      <c r="A27" s="32" t="s">
        <v>3791</v>
      </c>
      <c r="B27" s="118">
        <v>2008</v>
      </c>
      <c r="C27" s="92" t="s">
        <v>3792</v>
      </c>
      <c r="D27" s="25"/>
      <c r="E27" s="25"/>
      <c r="F27" s="25"/>
    </row>
    <row r="28" spans="1:6" ht="44.25" customHeight="1" x14ac:dyDescent="0.25">
      <c r="A28" s="32" t="s">
        <v>3793</v>
      </c>
      <c r="B28" s="118">
        <v>2008</v>
      </c>
      <c r="C28" s="92" t="s">
        <v>3794</v>
      </c>
      <c r="D28" s="25"/>
      <c r="E28" s="25"/>
      <c r="F28" s="25"/>
    </row>
    <row r="29" spans="1:6" ht="30" customHeight="1" x14ac:dyDescent="0.25">
      <c r="A29" s="39" t="s">
        <v>3795</v>
      </c>
      <c r="B29" s="42">
        <v>2008</v>
      </c>
      <c r="C29" s="92" t="s">
        <v>3796</v>
      </c>
      <c r="D29" s="25"/>
      <c r="E29" s="25"/>
      <c r="F29" s="25"/>
    </row>
    <row r="30" spans="1:6" ht="13.5" customHeight="1" x14ac:dyDescent="0.25">
      <c r="A30" s="32" t="s">
        <v>3797</v>
      </c>
      <c r="B30" s="118">
        <v>2008</v>
      </c>
      <c r="C30" s="118" t="s">
        <v>3798</v>
      </c>
      <c r="D30" s="25"/>
      <c r="E30" s="25"/>
      <c r="F30" s="25"/>
    </row>
    <row r="31" spans="1:6" ht="13.5" customHeight="1" x14ac:dyDescent="0.25">
      <c r="A31" s="32" t="s">
        <v>3799</v>
      </c>
      <c r="B31" s="42">
        <v>2008</v>
      </c>
      <c r="C31" s="118" t="s">
        <v>3800</v>
      </c>
      <c r="D31" s="25"/>
      <c r="E31" s="25"/>
      <c r="F31" s="25"/>
    </row>
    <row r="32" spans="1:6" ht="39" customHeight="1" x14ac:dyDescent="0.25">
      <c r="A32" s="32" t="s">
        <v>3801</v>
      </c>
      <c r="B32" s="118">
        <v>2008</v>
      </c>
      <c r="C32" s="118" t="s">
        <v>3802</v>
      </c>
      <c r="D32" s="25"/>
      <c r="E32" s="25"/>
      <c r="F32" s="25"/>
    </row>
    <row r="33" spans="1:6" ht="13.5" customHeight="1" x14ac:dyDescent="0.25">
      <c r="A33" s="32" t="s">
        <v>3803</v>
      </c>
      <c r="B33" s="118">
        <v>2008</v>
      </c>
      <c r="C33" s="118" t="s">
        <v>3804</v>
      </c>
      <c r="D33" s="25"/>
      <c r="E33" s="25"/>
      <c r="F33" s="25"/>
    </row>
    <row r="34" spans="1:6" ht="13.5" customHeight="1" x14ac:dyDescent="0.25">
      <c r="A34" s="38"/>
      <c r="B34" s="31"/>
      <c r="C34" s="31"/>
      <c r="D34" s="25"/>
      <c r="E34" s="25"/>
      <c r="F34" s="25"/>
    </row>
  </sheetData>
  <mergeCells count="1">
    <mergeCell ref="D3:G3"/>
  </mergeCells>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G32"/>
  <sheetViews>
    <sheetView zoomScale="90" zoomScaleNormal="90" workbookViewId="0">
      <pane xSplit="3" ySplit="1" topLeftCell="D2" activePane="bottomRight" state="frozen"/>
      <selection pane="topRight" activeCell="D1" sqref="D1"/>
      <selection pane="bottomLeft" activeCell="A2" sqref="A2"/>
      <selection pane="bottomRight" activeCell="A31" sqref="A31"/>
    </sheetView>
  </sheetViews>
  <sheetFormatPr defaultColWidth="17.33203125" defaultRowHeight="15.75" customHeight="1" x14ac:dyDescent="0.25"/>
  <cols>
    <col min="1" max="1" width="11.44140625" customWidth="1"/>
    <col min="2" max="49" width="10.6640625" customWidth="1"/>
    <col min="50" max="51" width="11.44140625" customWidth="1"/>
    <col min="52" max="61" width="10.6640625" customWidth="1"/>
  </cols>
  <sheetData>
    <row r="1" spans="1:59" ht="255" customHeight="1" x14ac:dyDescent="0.25">
      <c r="A1" s="151" t="s">
        <v>3805</v>
      </c>
      <c r="B1" s="151" t="s">
        <v>4219</v>
      </c>
      <c r="C1" s="151" t="s">
        <v>3806</v>
      </c>
      <c r="D1" s="252" t="s">
        <v>4218</v>
      </c>
      <c r="E1" s="152" t="s">
        <v>3807</v>
      </c>
      <c r="F1" s="152" t="s">
        <v>3808</v>
      </c>
      <c r="G1" s="152" t="s">
        <v>3809</v>
      </c>
      <c r="H1" s="152" t="s">
        <v>3810</v>
      </c>
      <c r="I1" s="152" t="s">
        <v>3811</v>
      </c>
      <c r="J1" s="152" t="s">
        <v>3812</v>
      </c>
      <c r="K1" s="152" t="s">
        <v>3813</v>
      </c>
      <c r="L1" s="152" t="s">
        <v>3814</v>
      </c>
      <c r="M1" s="152" t="s">
        <v>3815</v>
      </c>
      <c r="N1" s="152" t="s">
        <v>3816</v>
      </c>
      <c r="O1" s="152" t="s">
        <v>3817</v>
      </c>
      <c r="P1" s="152" t="s">
        <v>3818</v>
      </c>
      <c r="Q1" s="152" t="s">
        <v>3819</v>
      </c>
      <c r="R1" s="152" t="s">
        <v>3820</v>
      </c>
      <c r="S1" s="152" t="s">
        <v>3821</v>
      </c>
      <c r="T1" s="152" t="s">
        <v>3822</v>
      </c>
      <c r="U1" s="152" t="s">
        <v>3823</v>
      </c>
      <c r="V1" s="152" t="s">
        <v>3824</v>
      </c>
      <c r="W1" s="152" t="s">
        <v>3825</v>
      </c>
      <c r="X1" s="152" t="s">
        <v>3826</v>
      </c>
      <c r="Y1" s="152" t="s">
        <v>3827</v>
      </c>
      <c r="Z1" s="152" t="s">
        <v>3828</v>
      </c>
      <c r="AA1" s="152" t="s">
        <v>3829</v>
      </c>
      <c r="AB1" s="152" t="s">
        <v>3830</v>
      </c>
      <c r="AC1" s="152" t="s">
        <v>3831</v>
      </c>
      <c r="AD1" s="152" t="s">
        <v>3832</v>
      </c>
      <c r="AE1" s="152" t="s">
        <v>3833</v>
      </c>
      <c r="AF1" s="152" t="s">
        <v>3834</v>
      </c>
      <c r="AG1" s="152" t="s">
        <v>3835</v>
      </c>
      <c r="AH1" s="152" t="s">
        <v>3836</v>
      </c>
      <c r="AI1" s="152" t="s">
        <v>3837</v>
      </c>
      <c r="AJ1" s="152" t="s">
        <v>3838</v>
      </c>
      <c r="AK1" s="152" t="s">
        <v>3839</v>
      </c>
      <c r="AL1" s="152" t="s">
        <v>3840</v>
      </c>
      <c r="AM1" s="152" t="s">
        <v>3841</v>
      </c>
      <c r="AN1" s="152" t="s">
        <v>3842</v>
      </c>
      <c r="AO1" s="152" t="s">
        <v>3843</v>
      </c>
      <c r="AP1" s="152" t="s">
        <v>3844</v>
      </c>
      <c r="AQ1" s="152" t="s">
        <v>3845</v>
      </c>
      <c r="AR1" s="152" t="s">
        <v>3846</v>
      </c>
      <c r="AS1" s="152" t="s">
        <v>3847</v>
      </c>
      <c r="AT1" s="152" t="s">
        <v>3848</v>
      </c>
      <c r="AU1" s="152" t="s">
        <v>3849</v>
      </c>
      <c r="AV1" s="151" t="s">
        <v>3850</v>
      </c>
      <c r="AW1" s="151" t="s">
        <v>3851</v>
      </c>
      <c r="AX1" s="153" t="s">
        <v>3852</v>
      </c>
      <c r="AY1" s="154" t="s">
        <v>3853</v>
      </c>
      <c r="AZ1" s="151" t="s">
        <v>3854</v>
      </c>
      <c r="BA1" s="151" t="s">
        <v>3855</v>
      </c>
      <c r="BB1" s="151" t="s">
        <v>3856</v>
      </c>
      <c r="BC1" s="151" t="s">
        <v>3857</v>
      </c>
      <c r="BD1" s="151" t="s">
        <v>3858</v>
      </c>
      <c r="BE1" s="151" t="s">
        <v>3859</v>
      </c>
      <c r="BF1" s="151" t="s">
        <v>3860</v>
      </c>
      <c r="BG1" s="151" t="s">
        <v>3861</v>
      </c>
    </row>
    <row r="2" spans="1:59" ht="12.75" customHeight="1" x14ac:dyDescent="0.25">
      <c r="A2" s="155" t="s">
        <v>3862</v>
      </c>
      <c r="B2" s="156" t="str">
        <f>'Subscore 1.x'!A4</f>
        <v>ARG</v>
      </c>
      <c r="C2" s="156">
        <f>'Subscore 1.x'!B4</f>
        <v>2008</v>
      </c>
      <c r="D2" s="157">
        <f>'Subscore 1.x'!C4</f>
        <v>1</v>
      </c>
      <c r="E2" s="157">
        <f>'Subscore 1.x'!D4</f>
        <v>1</v>
      </c>
      <c r="F2" s="157">
        <f>'Subscore 1.x'!E4</f>
        <v>-1</v>
      </c>
      <c r="G2" s="157">
        <f>'Subscore 1.x'!F4</f>
        <v>1</v>
      </c>
      <c r="H2" s="157">
        <f>'Subscore 1.x'!G4</f>
        <v>1</v>
      </c>
      <c r="I2" s="157">
        <f>'Subscore 1.x'!H4</f>
        <v>0.5</v>
      </c>
      <c r="J2" s="157">
        <f>'Subscore 2.x'!C4</f>
        <v>1</v>
      </c>
      <c r="K2" s="157">
        <f>'Subscore 2.x'!D4</f>
        <v>0.5</v>
      </c>
      <c r="L2" s="157">
        <f>'Subscore 2.x'!E4</f>
        <v>1</v>
      </c>
      <c r="M2" s="157">
        <f>'Subscore 2.x'!F4</f>
        <v>-1</v>
      </c>
      <c r="N2" s="157">
        <f>'3.0 FamReGenRes'!D5</f>
        <v>1</v>
      </c>
      <c r="O2" s="157">
        <f>'Subscore 3.x'!D4</f>
        <v>0.5</v>
      </c>
      <c r="P2" s="157">
        <f>'Subscore 3.x'!E4</f>
        <v>0</v>
      </c>
      <c r="Q2" s="157">
        <f>'Subscore 3.x'!F4</f>
        <v>1</v>
      </c>
      <c r="R2" s="157">
        <f>'Subscore 3.x'!G4</f>
        <v>1</v>
      </c>
      <c r="S2" s="157">
        <f>'Subscore 4.x'!C4</f>
        <v>-1</v>
      </c>
      <c r="T2" s="157">
        <f>'Subscore 4.x'!D4</f>
        <v>0</v>
      </c>
      <c r="U2" s="157">
        <f>'Subscore 4.x'!E4</f>
        <v>-1</v>
      </c>
      <c r="V2" s="157">
        <f>'Subscore 4.x'!F4</f>
        <v>-1</v>
      </c>
      <c r="W2" s="157">
        <f>'Subscore 5.x'!C4</f>
        <v>1</v>
      </c>
      <c r="X2" s="157">
        <f>'Subscore 5.x'!D4</f>
        <v>1</v>
      </c>
      <c r="Y2" s="157">
        <f>'Subscore 5.x'!E4</f>
        <v>0</v>
      </c>
      <c r="Z2" s="157">
        <f>'Subscore 5.x'!F4</f>
        <v>0.5</v>
      </c>
      <c r="AA2" s="157">
        <f>'Subscore 6.x'!C4</f>
        <v>1</v>
      </c>
      <c r="AB2" s="157">
        <f>'Subscore 6.x'!D4</f>
        <v>0</v>
      </c>
      <c r="AC2" s="157">
        <f>'Subscore 6.x'!E4</f>
        <v>-1</v>
      </c>
      <c r="AD2" s="157">
        <f>'Subscore 6.x'!F4</f>
        <v>-1</v>
      </c>
      <c r="AE2" s="157">
        <f>'Subscore 6.x'!G4</f>
        <v>-1</v>
      </c>
      <c r="AF2" s="157" t="str">
        <f>'Subscore 7.x'!C4</f>
        <v>&lt;999&gt;</v>
      </c>
      <c r="AG2" s="157" t="str">
        <f>'Subscore 7.x'!D4</f>
        <v>&lt;888&gt;</v>
      </c>
      <c r="AH2" s="157">
        <f>'Subscore 7.x'!E4</f>
        <v>-1</v>
      </c>
      <c r="AI2" s="157" t="str">
        <f>'Subscore 7.x'!F4</f>
        <v>&lt;999&gt;</v>
      </c>
      <c r="AJ2" s="157">
        <f>'Subscore 7.x'!G4</f>
        <v>1</v>
      </c>
      <c r="AK2" s="157">
        <f>'Subscore 7.x'!H4</f>
        <v>-0.5</v>
      </c>
      <c r="AL2" s="157">
        <f>'Subscore 8.x'!C4</f>
        <v>1</v>
      </c>
      <c r="AM2" s="157">
        <f>'Subscore 8.x'!D4</f>
        <v>1</v>
      </c>
      <c r="AN2" s="157">
        <f>'Subscore 8.x'!E4</f>
        <v>-1</v>
      </c>
      <c r="AO2" s="157">
        <f>'Subscore 8.x'!F4</f>
        <v>0</v>
      </c>
      <c r="AP2" s="157">
        <f>'Subscore 8.x'!G4</f>
        <v>-1</v>
      </c>
      <c r="AQ2" s="157">
        <f>'Subscore 8.x'!H4</f>
        <v>1</v>
      </c>
      <c r="AR2" s="157">
        <f>'Subscore 8.x'!I4</f>
        <v>-1</v>
      </c>
      <c r="AS2" s="157">
        <f>'Subscore 8.x'!J4</f>
        <v>0</v>
      </c>
      <c r="AT2" s="157">
        <f>'Subscore 8.x'!K4</f>
        <v>-1</v>
      </c>
      <c r="AU2" s="157">
        <f>'Subscore 8.x'!L4</f>
        <v>0</v>
      </c>
      <c r="AV2" s="82">
        <f t="shared" ref="AV2:AV19" si="0">SUM(D2:AU2)</f>
        <v>4.5</v>
      </c>
      <c r="AW2" s="158">
        <f t="shared" ref="AW2:AW19" si="1">AVERAGE(D2:I2, D2:AU2)</f>
        <v>0.1702127659574468</v>
      </c>
      <c r="AX2" s="159">
        <f t="shared" ref="AX2:AX19" si="2">AVERAGE(D2:G2,D2:G2,J2:Q2,S2:U2,W2:AB2)</f>
        <v>0.38</v>
      </c>
      <c r="AY2" s="160">
        <f t="shared" ref="AY2:AY19" si="3">AVERAGE(H2:I2,H2:I2,R2,V2,AC2:AU2)</f>
        <v>-6.8181818181818177E-2</v>
      </c>
      <c r="AZ2" s="161">
        <f>'Subscore 1.x'!L4</f>
        <v>0.58333333333333337</v>
      </c>
      <c r="BA2" s="17">
        <f>'Subscore 2.x'!J4</f>
        <v>0.375</v>
      </c>
      <c r="BB2" s="17">
        <f>'Subscore 3.x'!K4</f>
        <v>0.7</v>
      </c>
      <c r="BC2" s="17">
        <f>'Subscore 4.x'!J4</f>
        <v>-0.75</v>
      </c>
      <c r="BD2" s="17">
        <f>'Subscore 5.x'!J4</f>
        <v>0.625</v>
      </c>
      <c r="BE2" s="17">
        <f>'Subscore 6.x'!K4</f>
        <v>-0.4</v>
      </c>
      <c r="BF2" s="17">
        <f>'Subscore 7.x'!L4</f>
        <v>-0.16666666666666666</v>
      </c>
      <c r="BG2" s="17">
        <f>'Subscore 8.x'!P4</f>
        <v>-0.1</v>
      </c>
    </row>
    <row r="3" spans="1:59" ht="12.75" customHeight="1" x14ac:dyDescent="0.25">
      <c r="A3" s="155" t="s">
        <v>3863</v>
      </c>
      <c r="B3" s="156" t="str">
        <f>'Subscore 1.x'!A5</f>
        <v>AUS</v>
      </c>
      <c r="C3" s="156">
        <f>'Subscore 1.x'!B5</f>
        <v>2008</v>
      </c>
      <c r="D3" s="157">
        <f>'Subscore 1.x'!C5</f>
        <v>1</v>
      </c>
      <c r="E3" s="157">
        <f>'Subscore 1.x'!D5</f>
        <v>0.5</v>
      </c>
      <c r="F3" s="157">
        <f>'Subscore 1.x'!E5</f>
        <v>1</v>
      </c>
      <c r="G3" s="157">
        <f>'Subscore 1.x'!F5</f>
        <v>0.5</v>
      </c>
      <c r="H3" s="157">
        <f>'Subscore 1.x'!G5</f>
        <v>1</v>
      </c>
      <c r="I3" s="157">
        <f>'Subscore 1.x'!H5</f>
        <v>-0.5</v>
      </c>
      <c r="J3" s="157">
        <f>'Subscore 2.x'!C5</f>
        <v>-1</v>
      </c>
      <c r="K3" s="157">
        <f>'Subscore 2.x'!D5</f>
        <v>-1</v>
      </c>
      <c r="L3" s="157">
        <f>'Subscore 2.x'!E5</f>
        <v>-1</v>
      </c>
      <c r="M3" s="157">
        <f>'Subscore 2.x'!F5</f>
        <v>1</v>
      </c>
      <c r="N3" s="157">
        <f>'3.0 FamReGenRes'!D6</f>
        <v>1</v>
      </c>
      <c r="O3" s="157">
        <f>'Subscore 3.x'!D5</f>
        <v>0</v>
      </c>
      <c r="P3" s="157">
        <f>'Subscore 3.x'!E5</f>
        <v>0</v>
      </c>
      <c r="Q3" s="157">
        <f>'Subscore 3.x'!F5</f>
        <v>-1</v>
      </c>
      <c r="R3" s="157">
        <f>'Subscore 3.x'!G5</f>
        <v>1</v>
      </c>
      <c r="S3" s="157">
        <f>'Subscore 4.x'!C5</f>
        <v>1</v>
      </c>
      <c r="T3" s="157">
        <f>'Subscore 4.x'!D5</f>
        <v>0</v>
      </c>
      <c r="U3" s="157">
        <f>'Subscore 4.x'!E5</f>
        <v>0</v>
      </c>
      <c r="V3" s="157">
        <f>'Subscore 4.x'!F5</f>
        <v>-1</v>
      </c>
      <c r="W3" s="157">
        <f>'Subscore 5.x'!C5</f>
        <v>0</v>
      </c>
      <c r="X3" s="157">
        <f>'Subscore 5.x'!D5</f>
        <v>-1</v>
      </c>
      <c r="Y3" s="157">
        <f>'Subscore 5.x'!E5</f>
        <v>1</v>
      </c>
      <c r="Z3" s="157">
        <f>'Subscore 5.x'!F5</f>
        <v>0.5</v>
      </c>
      <c r="AA3" s="157">
        <f>'Subscore 6.x'!C5</f>
        <v>1</v>
      </c>
      <c r="AB3" s="157">
        <f>'Subscore 6.x'!D5</f>
        <v>0.5</v>
      </c>
      <c r="AC3" s="157">
        <f>'Subscore 6.x'!E5</f>
        <v>0.5</v>
      </c>
      <c r="AD3" s="157">
        <f>'Subscore 6.x'!F5</f>
        <v>1</v>
      </c>
      <c r="AE3" s="157">
        <f>'Subscore 6.x'!G5</f>
        <v>-1</v>
      </c>
      <c r="AF3" s="157">
        <f>'Subscore 7.x'!C5</f>
        <v>1</v>
      </c>
      <c r="AG3" s="157">
        <f>'Subscore 7.x'!D5</f>
        <v>0.5</v>
      </c>
      <c r="AH3" s="157">
        <f>'Subscore 7.x'!E5</f>
        <v>0</v>
      </c>
      <c r="AI3" s="157">
        <f>'Subscore 7.x'!F5</f>
        <v>1</v>
      </c>
      <c r="AJ3" s="157">
        <f>'Subscore 7.x'!G5</f>
        <v>1</v>
      </c>
      <c r="AK3" s="157">
        <f>'Subscore 7.x'!H5</f>
        <v>1</v>
      </c>
      <c r="AL3" s="157">
        <f>'Subscore 8.x'!C5</f>
        <v>0</v>
      </c>
      <c r="AM3" s="157">
        <f>'Subscore 8.x'!D5</f>
        <v>1</v>
      </c>
      <c r="AN3" s="157">
        <f>'Subscore 8.x'!E5</f>
        <v>0</v>
      </c>
      <c r="AO3" s="157">
        <f>'Subscore 8.x'!F5</f>
        <v>1</v>
      </c>
      <c r="AP3" s="157">
        <f>'Subscore 8.x'!G5</f>
        <v>1</v>
      </c>
      <c r="AQ3" s="157">
        <f>'Subscore 8.x'!H5</f>
        <v>1</v>
      </c>
      <c r="AR3" s="157">
        <f>'Subscore 8.x'!I5</f>
        <v>1</v>
      </c>
      <c r="AS3" s="157">
        <f>'Subscore 8.x'!J5</f>
        <v>0</v>
      </c>
      <c r="AT3" s="157">
        <f>'Subscore 8.x'!K5</f>
        <v>-1</v>
      </c>
      <c r="AU3" s="157">
        <f>'Subscore 8.x'!L5</f>
        <v>1</v>
      </c>
      <c r="AV3" s="82">
        <f t="shared" si="0"/>
        <v>14.5</v>
      </c>
      <c r="AW3" s="158">
        <f t="shared" si="1"/>
        <v>0.36</v>
      </c>
      <c r="AX3" s="159">
        <f t="shared" si="2"/>
        <v>0.28000000000000003</v>
      </c>
      <c r="AY3" s="160">
        <f t="shared" si="3"/>
        <v>0.44</v>
      </c>
      <c r="AZ3" s="161">
        <f>'Subscore 1.x'!L5</f>
        <v>0.58333333333333337</v>
      </c>
      <c r="BA3" s="17">
        <f>'Subscore 2.x'!J5</f>
        <v>-0.5</v>
      </c>
      <c r="BB3" s="17">
        <f>'Subscore 3.x'!K5</f>
        <v>0.2</v>
      </c>
      <c r="BC3" s="17">
        <f>'Subscore 4.x'!J5</f>
        <v>0</v>
      </c>
      <c r="BD3" s="17">
        <f>'Subscore 5.x'!J5</f>
        <v>0.125</v>
      </c>
      <c r="BE3" s="17">
        <f>'Subscore 6.x'!K5</f>
        <v>0.4</v>
      </c>
      <c r="BF3" s="17">
        <f>'Subscore 7.x'!L5</f>
        <v>0.75</v>
      </c>
      <c r="BG3" s="17">
        <f>'Subscore 8.x'!P5</f>
        <v>0.5</v>
      </c>
    </row>
    <row r="4" spans="1:59" ht="12.75" customHeight="1" x14ac:dyDescent="0.25">
      <c r="A4" s="155" t="s">
        <v>3864</v>
      </c>
      <c r="B4" s="156" t="str">
        <f>'Subscore 1.x'!A6</f>
        <v>AUT</v>
      </c>
      <c r="C4" s="156">
        <f>'Subscore 1.x'!B6</f>
        <v>2008</v>
      </c>
      <c r="D4" s="157">
        <f>'Subscore 1.x'!C6</f>
        <v>1</v>
      </c>
      <c r="E4" s="157">
        <f>'Subscore 1.x'!D6</f>
        <v>-0.5</v>
      </c>
      <c r="F4" s="157">
        <f>'Subscore 1.x'!E6</f>
        <v>-1</v>
      </c>
      <c r="G4" s="157">
        <f>'Subscore 1.x'!F6</f>
        <v>-0.5</v>
      </c>
      <c r="H4" s="157">
        <f>'Subscore 1.x'!G6</f>
        <v>-1</v>
      </c>
      <c r="I4" s="157">
        <f>'Subscore 1.x'!H6</f>
        <v>-1</v>
      </c>
      <c r="J4" s="157">
        <f>'Subscore 2.x'!C6</f>
        <v>-1</v>
      </c>
      <c r="K4" s="157">
        <f>'Subscore 2.x'!D6</f>
        <v>-0.5</v>
      </c>
      <c r="L4" s="157">
        <f>'Subscore 2.x'!E6</f>
        <v>-1</v>
      </c>
      <c r="M4" s="157">
        <f>'Subscore 2.x'!F6</f>
        <v>0</v>
      </c>
      <c r="N4" s="157">
        <f>'3.0 FamReGenRes'!D7</f>
        <v>1</v>
      </c>
      <c r="O4" s="157">
        <f>'Subscore 3.x'!D6</f>
        <v>0</v>
      </c>
      <c r="P4" s="157">
        <f>'Subscore 3.x'!E6</f>
        <v>0</v>
      </c>
      <c r="Q4" s="157">
        <f>'Subscore 3.x'!F6</f>
        <v>-1</v>
      </c>
      <c r="R4" s="157">
        <f>'Subscore 3.x'!G6</f>
        <v>1</v>
      </c>
      <c r="S4" s="157">
        <f>'Subscore 4.x'!C6</f>
        <v>-1</v>
      </c>
      <c r="T4" s="157">
        <f>'Subscore 4.x'!D6</f>
        <v>0</v>
      </c>
      <c r="U4" s="157">
        <f>'Subscore 4.x'!E6</f>
        <v>-1</v>
      </c>
      <c r="V4" s="157">
        <f>'Subscore 4.x'!F6</f>
        <v>-1</v>
      </c>
      <c r="W4" s="157">
        <f>'Subscore 5.x'!C6</f>
        <v>1</v>
      </c>
      <c r="X4" s="157">
        <f>'Subscore 5.x'!D6</f>
        <v>-1</v>
      </c>
      <c r="Y4" s="157">
        <f>'Subscore 5.x'!E6</f>
        <v>0</v>
      </c>
      <c r="Z4" s="157">
        <f>'Subscore 5.x'!F6</f>
        <v>0.5</v>
      </c>
      <c r="AA4" s="157">
        <f>'Subscore 6.x'!C6</f>
        <v>1</v>
      </c>
      <c r="AB4" s="157">
        <f>'Subscore 6.x'!D6</f>
        <v>-1</v>
      </c>
      <c r="AC4" s="157">
        <f>'Subscore 6.x'!E6</f>
        <v>0</v>
      </c>
      <c r="AD4" s="157">
        <f>'Subscore 6.x'!F6</f>
        <v>-1</v>
      </c>
      <c r="AE4" s="157">
        <f>'Subscore 6.x'!G6</f>
        <v>1</v>
      </c>
      <c r="AF4" s="157">
        <f>'Subscore 7.x'!C6</f>
        <v>0</v>
      </c>
      <c r="AG4" s="157">
        <f>'Subscore 7.x'!D6</f>
        <v>0</v>
      </c>
      <c r="AH4" s="157">
        <f>'Subscore 7.x'!E6</f>
        <v>1</v>
      </c>
      <c r="AI4" s="157">
        <f>'Subscore 7.x'!F6</f>
        <v>1</v>
      </c>
      <c r="AJ4" s="157">
        <f>'Subscore 7.x'!G6</f>
        <v>1</v>
      </c>
      <c r="AK4" s="157">
        <f>'Subscore 7.x'!H6</f>
        <v>1</v>
      </c>
      <c r="AL4" s="157">
        <f>'Subscore 8.x'!C6</f>
        <v>-1</v>
      </c>
      <c r="AM4" s="157">
        <f>'Subscore 8.x'!D6</f>
        <v>1</v>
      </c>
      <c r="AN4" s="157">
        <f>'Subscore 8.x'!E6</f>
        <v>0</v>
      </c>
      <c r="AO4" s="157">
        <f>'Subscore 8.x'!F6</f>
        <v>0</v>
      </c>
      <c r="AP4" s="157">
        <f>'Subscore 8.x'!G6</f>
        <v>1</v>
      </c>
      <c r="AQ4" s="157">
        <f>'Subscore 8.x'!H6</f>
        <v>-1</v>
      </c>
      <c r="AR4" s="157">
        <f>'Subscore 8.x'!I6</f>
        <v>-1</v>
      </c>
      <c r="AS4" s="157">
        <f>'Subscore 8.x'!J6</f>
        <v>0</v>
      </c>
      <c r="AT4" s="157">
        <f>'Subscore 8.x'!K6</f>
        <v>-1</v>
      </c>
      <c r="AU4" s="157">
        <f>'Subscore 8.x'!L6</f>
        <v>0</v>
      </c>
      <c r="AV4" s="82">
        <f t="shared" si="0"/>
        <v>-5</v>
      </c>
      <c r="AW4" s="158">
        <f t="shared" si="1"/>
        <v>-0.16</v>
      </c>
      <c r="AX4" s="159">
        <f t="shared" si="2"/>
        <v>-0.24</v>
      </c>
      <c r="AY4" s="160">
        <f t="shared" si="3"/>
        <v>-0.08</v>
      </c>
      <c r="AZ4" s="161">
        <f>'Subscore 1.x'!L6</f>
        <v>-0.5</v>
      </c>
      <c r="BA4" s="17">
        <f>'Subscore 2.x'!J6</f>
        <v>-0.625</v>
      </c>
      <c r="BB4" s="17">
        <f>'Subscore 3.x'!K6</f>
        <v>0.2</v>
      </c>
      <c r="BC4" s="17">
        <f>'Subscore 4.x'!J6</f>
        <v>-0.75</v>
      </c>
      <c r="BD4" s="17">
        <f>'Subscore 5.x'!J6</f>
        <v>0.125</v>
      </c>
      <c r="BE4" s="17">
        <f>'Subscore 6.x'!K6</f>
        <v>0</v>
      </c>
      <c r="BF4" s="17">
        <f>'Subscore 7.x'!L6</f>
        <v>0.66666666666666663</v>
      </c>
      <c r="BG4" s="17">
        <f>'Subscore 8.x'!P6</f>
        <v>-0.2</v>
      </c>
    </row>
    <row r="5" spans="1:59" ht="12.75" customHeight="1" x14ac:dyDescent="0.25">
      <c r="A5" s="155" t="s">
        <v>3865</v>
      </c>
      <c r="B5" s="156" t="str">
        <f>'Subscore 1.x'!A7</f>
        <v>BEL (Flanders)</v>
      </c>
      <c r="C5" s="156">
        <f>'Subscore 1.x'!B7</f>
        <v>2008</v>
      </c>
      <c r="D5" s="157">
        <f>'Subscore 1.x'!C7</f>
        <v>1</v>
      </c>
      <c r="E5" s="157">
        <f>'Subscore 1.x'!D7</f>
        <v>1</v>
      </c>
      <c r="F5" s="157">
        <f>'Subscore 1.x'!E7</f>
        <v>1</v>
      </c>
      <c r="G5" s="157">
        <f>'Subscore 1.x'!F7</f>
        <v>0</v>
      </c>
      <c r="H5" s="157">
        <f>'Subscore 1.x'!G7</f>
        <v>1</v>
      </c>
      <c r="I5" s="157">
        <f>'Subscore 1.x'!H7</f>
        <v>1</v>
      </c>
      <c r="J5" s="157">
        <f>'Subscore 2.x'!C7</f>
        <v>1</v>
      </c>
      <c r="K5" s="157">
        <f>'Subscore 2.x'!D7</f>
        <v>1</v>
      </c>
      <c r="L5" s="157">
        <f>'Subscore 2.x'!E7</f>
        <v>0.5</v>
      </c>
      <c r="M5" s="157">
        <f>'Subscore 2.x'!F7</f>
        <v>1</v>
      </c>
      <c r="N5" s="157">
        <f>'3.0 FamReGenRes'!D8</f>
        <v>1</v>
      </c>
      <c r="O5" s="157">
        <f>'Subscore 3.x'!D7</f>
        <v>-0.5</v>
      </c>
      <c r="P5" s="157">
        <f>'Subscore 3.x'!E7</f>
        <v>1</v>
      </c>
      <c r="Q5" s="157">
        <f>'Subscore 3.x'!F7</f>
        <v>1</v>
      </c>
      <c r="R5" s="157">
        <f>'Subscore 3.x'!G7</f>
        <v>1</v>
      </c>
      <c r="S5" s="157">
        <f>'Subscore 4.x'!C7</f>
        <v>-1</v>
      </c>
      <c r="T5" s="157">
        <f>'Subscore 4.x'!D7</f>
        <v>0</v>
      </c>
      <c r="U5" s="157">
        <f>'Subscore 4.x'!E7</f>
        <v>-1</v>
      </c>
      <c r="V5" s="157">
        <f>'Subscore 4.x'!F7</f>
        <v>0</v>
      </c>
      <c r="W5" s="157">
        <f>'Subscore 5.x'!C7</f>
        <v>1</v>
      </c>
      <c r="X5" s="157">
        <f>'Subscore 5.x'!D7</f>
        <v>1</v>
      </c>
      <c r="Y5" s="157">
        <f>'Subscore 5.x'!E7</f>
        <v>0.5</v>
      </c>
      <c r="Z5" s="157">
        <f>'Subscore 5.x'!F7</f>
        <v>0.5</v>
      </c>
      <c r="AA5" s="157">
        <f>'Subscore 6.x'!C7</f>
        <v>1</v>
      </c>
      <c r="AB5" s="157">
        <f>'Subscore 6.x'!D7</f>
        <v>0</v>
      </c>
      <c r="AC5" s="157">
        <f>'Subscore 6.x'!E7</f>
        <v>-0.5</v>
      </c>
      <c r="AD5" s="157">
        <f>'Subscore 6.x'!F7</f>
        <v>0.5</v>
      </c>
      <c r="AE5" s="157">
        <f>'Subscore 6.x'!G7</f>
        <v>-1</v>
      </c>
      <c r="AF5" s="157">
        <f>'Subscore 7.x'!C7</f>
        <v>0</v>
      </c>
      <c r="AG5" s="157">
        <f>'Subscore 7.x'!D7</f>
        <v>0.5</v>
      </c>
      <c r="AH5" s="157">
        <f>'Subscore 7.x'!E7</f>
        <v>1</v>
      </c>
      <c r="AI5" s="157">
        <f>'Subscore 7.x'!F7</f>
        <v>-1</v>
      </c>
      <c r="AJ5" s="157">
        <f>'Subscore 7.x'!G7</f>
        <v>0</v>
      </c>
      <c r="AK5" s="157">
        <f>'Subscore 7.x'!H7</f>
        <v>0</v>
      </c>
      <c r="AL5" s="157">
        <f>'Subscore 8.x'!C7</f>
        <v>0</v>
      </c>
      <c r="AM5" s="157">
        <f>'Subscore 8.x'!D7</f>
        <v>1</v>
      </c>
      <c r="AN5" s="157">
        <f>'Subscore 8.x'!E7</f>
        <v>-1</v>
      </c>
      <c r="AO5" s="157">
        <f>'Subscore 8.x'!F7</f>
        <v>1</v>
      </c>
      <c r="AP5" s="157">
        <f>'Subscore 8.x'!G7</f>
        <v>0</v>
      </c>
      <c r="AQ5" s="157">
        <f>'Subscore 8.x'!H7</f>
        <v>1</v>
      </c>
      <c r="AR5" s="157">
        <f>'Subscore 8.x'!I7</f>
        <v>-1</v>
      </c>
      <c r="AS5" s="157">
        <f>'Subscore 8.x'!J7</f>
        <v>0</v>
      </c>
      <c r="AT5" s="157">
        <f>'Subscore 8.x'!K7</f>
        <v>-1</v>
      </c>
      <c r="AU5" s="157">
        <f>'Subscore 8.x'!L7</f>
        <v>1</v>
      </c>
      <c r="AV5" s="82">
        <f t="shared" si="0"/>
        <v>14.5</v>
      </c>
      <c r="AW5" s="158">
        <f t="shared" si="1"/>
        <v>0.39</v>
      </c>
      <c r="AX5" s="159">
        <f t="shared" si="2"/>
        <v>0.56000000000000005</v>
      </c>
      <c r="AY5" s="160">
        <f t="shared" si="3"/>
        <v>0.22</v>
      </c>
      <c r="AZ5" s="161">
        <f>'Subscore 1.x'!L7</f>
        <v>0.83333333333333337</v>
      </c>
      <c r="BA5" s="17">
        <f>'Subscore 2.x'!J7</f>
        <v>0.875</v>
      </c>
      <c r="BB5" s="17">
        <f>'Subscore 3.x'!K7</f>
        <v>0.7</v>
      </c>
      <c r="BC5" s="17">
        <f>'Subscore 4.x'!J7</f>
        <v>-0.5</v>
      </c>
      <c r="BD5" s="17">
        <f>'Subscore 5.x'!J7</f>
        <v>0.75</v>
      </c>
      <c r="BE5" s="17">
        <f>'Subscore 6.x'!K7</f>
        <v>0</v>
      </c>
      <c r="BF5" s="17">
        <f>'Subscore 7.x'!L7</f>
        <v>8.3333333333333329E-2</v>
      </c>
      <c r="BG5" s="17">
        <f>'Subscore 8.x'!P7</f>
        <v>0.1</v>
      </c>
    </row>
    <row r="6" spans="1:59" ht="12.75" customHeight="1" x14ac:dyDescent="0.25">
      <c r="A6" s="155" t="s">
        <v>3866</v>
      </c>
      <c r="B6" s="156" t="str">
        <f>'Subscore 1.x'!A8</f>
        <v>BEL (Wallonia)</v>
      </c>
      <c r="C6" s="156">
        <f>'Subscore 1.x'!B8</f>
        <v>2008</v>
      </c>
      <c r="D6" s="157">
        <f>'Subscore 1.x'!C8</f>
        <v>1</v>
      </c>
      <c r="E6" s="157">
        <f>'Subscore 1.x'!D8</f>
        <v>1</v>
      </c>
      <c r="F6" s="157">
        <f>'Subscore 1.x'!E8</f>
        <v>1</v>
      </c>
      <c r="G6" s="157">
        <f>'Subscore 1.x'!F8</f>
        <v>0</v>
      </c>
      <c r="H6" s="157">
        <f>'Subscore 1.x'!G8</f>
        <v>1</v>
      </c>
      <c r="I6" s="157">
        <f>'Subscore 1.x'!H8</f>
        <v>1</v>
      </c>
      <c r="J6" s="157">
        <f>'Subscore 2.x'!C8</f>
        <v>1</v>
      </c>
      <c r="K6" s="157">
        <f>'Subscore 2.x'!D8</f>
        <v>1</v>
      </c>
      <c r="L6" s="157">
        <f>'Subscore 2.x'!E8</f>
        <v>0.5</v>
      </c>
      <c r="M6" s="157">
        <f>'Subscore 2.x'!F8</f>
        <v>1</v>
      </c>
      <c r="N6" s="157">
        <f>'3.0 FamReGenRes'!D9</f>
        <v>1</v>
      </c>
      <c r="O6" s="157">
        <f>'Subscore 3.x'!D8</f>
        <v>-0.5</v>
      </c>
      <c r="P6" s="157">
        <f>'Subscore 3.x'!E8</f>
        <v>1</v>
      </c>
      <c r="Q6" s="157">
        <f>'Subscore 3.x'!F8</f>
        <v>1</v>
      </c>
      <c r="R6" s="157">
        <f>'Subscore 3.x'!G8</f>
        <v>1</v>
      </c>
      <c r="S6" s="157">
        <f>'Subscore 4.x'!C8</f>
        <v>-1</v>
      </c>
      <c r="T6" s="157">
        <f>'Subscore 4.x'!D8</f>
        <v>0</v>
      </c>
      <c r="U6" s="157">
        <f>'Subscore 4.x'!E8</f>
        <v>-1</v>
      </c>
      <c r="V6" s="157">
        <f>'Subscore 4.x'!F8</f>
        <v>-1</v>
      </c>
      <c r="W6" s="157">
        <f>'Subscore 5.x'!C8</f>
        <v>1</v>
      </c>
      <c r="X6" s="157">
        <f>'Subscore 5.x'!D8</f>
        <v>1</v>
      </c>
      <c r="Y6" s="157">
        <f>'Subscore 5.x'!E8</f>
        <v>0.5</v>
      </c>
      <c r="Z6" s="157">
        <f>'Subscore 5.x'!F8</f>
        <v>0.5</v>
      </c>
      <c r="AA6" s="157">
        <f>'Subscore 6.x'!C8</f>
        <v>1</v>
      </c>
      <c r="AB6" s="157">
        <f>'Subscore 6.x'!D8</f>
        <v>0</v>
      </c>
      <c r="AC6" s="157">
        <f>'Subscore 6.x'!E8</f>
        <v>-0.5</v>
      </c>
      <c r="AD6" s="157">
        <f>'Subscore 6.x'!F8</f>
        <v>-1</v>
      </c>
      <c r="AE6" s="157">
        <f>'Subscore 6.x'!G8</f>
        <v>-1</v>
      </c>
      <c r="AF6" s="157">
        <f>'Subscore 7.x'!C8</f>
        <v>0</v>
      </c>
      <c r="AG6" s="157">
        <f>'Subscore 7.x'!D8</f>
        <v>0.5</v>
      </c>
      <c r="AH6" s="157">
        <f>'Subscore 7.x'!E8</f>
        <v>1</v>
      </c>
      <c r="AI6" s="157">
        <f>'Subscore 7.x'!F8</f>
        <v>-1</v>
      </c>
      <c r="AJ6" s="157">
        <f>'Subscore 7.x'!G8</f>
        <v>0</v>
      </c>
      <c r="AK6" s="157">
        <f>'Subscore 7.x'!H8</f>
        <v>0</v>
      </c>
      <c r="AL6" s="157">
        <f>'Subscore 8.x'!C8</f>
        <v>0</v>
      </c>
      <c r="AM6" s="157">
        <f>'Subscore 8.x'!D8</f>
        <v>1</v>
      </c>
      <c r="AN6" s="157">
        <f>'Subscore 8.x'!E8</f>
        <v>-1</v>
      </c>
      <c r="AO6" s="157">
        <f>'Subscore 8.x'!F8</f>
        <v>1</v>
      </c>
      <c r="AP6" s="157">
        <f>'Subscore 8.x'!G8</f>
        <v>0</v>
      </c>
      <c r="AQ6" s="157">
        <f>'Subscore 8.x'!H8</f>
        <v>-1</v>
      </c>
      <c r="AR6" s="157">
        <f>'Subscore 8.x'!I8</f>
        <v>-1</v>
      </c>
      <c r="AS6" s="157">
        <f>'Subscore 8.x'!J8</f>
        <v>0</v>
      </c>
      <c r="AT6" s="157">
        <f>'Subscore 8.x'!K8</f>
        <v>-1</v>
      </c>
      <c r="AU6" s="157">
        <f>'Subscore 8.x'!L8</f>
        <v>1</v>
      </c>
      <c r="AV6" s="82">
        <f t="shared" si="0"/>
        <v>10</v>
      </c>
      <c r="AW6" s="158">
        <f t="shared" si="1"/>
        <v>0.3</v>
      </c>
      <c r="AX6" s="159">
        <f t="shared" si="2"/>
        <v>0.56000000000000005</v>
      </c>
      <c r="AY6" s="160">
        <f t="shared" si="3"/>
        <v>0.04</v>
      </c>
      <c r="AZ6" s="161">
        <f>'Subscore 1.x'!L8</f>
        <v>0.83333333333333337</v>
      </c>
      <c r="BA6" s="17">
        <f>'Subscore 2.x'!J8</f>
        <v>0.875</v>
      </c>
      <c r="BB6" s="17">
        <f>'Subscore 3.x'!K8</f>
        <v>0.7</v>
      </c>
      <c r="BC6" s="17">
        <f>'Subscore 4.x'!J8</f>
        <v>-0.75</v>
      </c>
      <c r="BD6" s="17">
        <f>'Subscore 5.x'!J8</f>
        <v>0.75</v>
      </c>
      <c r="BE6" s="17">
        <f>'Subscore 6.x'!K8</f>
        <v>-0.3</v>
      </c>
      <c r="BF6" s="17">
        <f>'Subscore 7.x'!L8</f>
        <v>8.3333333333333329E-2</v>
      </c>
      <c r="BG6" s="17">
        <f>'Subscore 8.x'!P8</f>
        <v>-0.1</v>
      </c>
    </row>
    <row r="7" spans="1:59" ht="12.75" customHeight="1" x14ac:dyDescent="0.25">
      <c r="A7" s="155" t="s">
        <v>3867</v>
      </c>
      <c r="B7" s="156" t="str">
        <f>'Subscore 1.x'!A9</f>
        <v>CAN</v>
      </c>
      <c r="C7" s="156">
        <f>'Subscore 1.x'!B9</f>
        <v>2008</v>
      </c>
      <c r="D7" s="157">
        <f>'Subscore 1.x'!C9</f>
        <v>1</v>
      </c>
      <c r="E7" s="157">
        <f>'Subscore 1.x'!D9</f>
        <v>1</v>
      </c>
      <c r="F7" s="157">
        <f>'Subscore 1.x'!E9</f>
        <v>1</v>
      </c>
      <c r="G7" s="157">
        <f>'Subscore 1.x'!F9</f>
        <v>1</v>
      </c>
      <c r="H7" s="157">
        <f>'Subscore 1.x'!G9</f>
        <v>1</v>
      </c>
      <c r="I7" s="157">
        <f>'Subscore 1.x'!H9</f>
        <v>-0.5</v>
      </c>
      <c r="J7" s="157">
        <f>'Subscore 2.x'!C9</f>
        <v>-1</v>
      </c>
      <c r="K7" s="157">
        <f>'Subscore 2.x'!D9</f>
        <v>-1</v>
      </c>
      <c r="L7" s="157">
        <f>'Subscore 2.x'!E9</f>
        <v>-1</v>
      </c>
      <c r="M7" s="157">
        <f>'Subscore 2.x'!F9</f>
        <v>1</v>
      </c>
      <c r="N7" s="157">
        <f>'3.0 FamReGenRes'!D10</f>
        <v>1</v>
      </c>
      <c r="O7" s="157">
        <f>'Subscore 3.x'!D9</f>
        <v>0.5</v>
      </c>
      <c r="P7" s="157">
        <f>'Subscore 3.x'!E9</f>
        <v>0</v>
      </c>
      <c r="Q7" s="157">
        <f>'Subscore 3.x'!F9</f>
        <v>1</v>
      </c>
      <c r="R7" s="157">
        <f>'Subscore 3.x'!G9</f>
        <v>1</v>
      </c>
      <c r="S7" s="157">
        <f>'Subscore 4.x'!C9</f>
        <v>1</v>
      </c>
      <c r="T7" s="157">
        <f>'Subscore 4.x'!D9</f>
        <v>0</v>
      </c>
      <c r="U7" s="157">
        <f>'Subscore 4.x'!E9</f>
        <v>0</v>
      </c>
      <c r="V7" s="157">
        <f>'Subscore 4.x'!F9</f>
        <v>0</v>
      </c>
      <c r="W7" s="157">
        <f>'Subscore 5.x'!C9</f>
        <v>1</v>
      </c>
      <c r="X7" s="157">
        <f>'Subscore 5.x'!D9</f>
        <v>-1</v>
      </c>
      <c r="Y7" s="157">
        <f>'Subscore 5.x'!E9</f>
        <v>1</v>
      </c>
      <c r="Z7" s="157">
        <f>'Subscore 5.x'!F9</f>
        <v>0.5</v>
      </c>
      <c r="AA7" s="157">
        <f>'Subscore 6.x'!C9</f>
        <v>1</v>
      </c>
      <c r="AB7" s="157">
        <f>'Subscore 6.x'!D9</f>
        <v>-1</v>
      </c>
      <c r="AC7" s="157">
        <f>'Subscore 6.x'!E9</f>
        <v>-0.5</v>
      </c>
      <c r="AD7" s="157">
        <f>'Subscore 6.x'!F9</f>
        <v>-1</v>
      </c>
      <c r="AE7" s="157">
        <f>'Subscore 6.x'!G9</f>
        <v>-1</v>
      </c>
      <c r="AF7" s="157">
        <f>'Subscore 7.x'!C9</f>
        <v>0.5</v>
      </c>
      <c r="AG7" s="157">
        <f>'Subscore 7.x'!D9</f>
        <v>0</v>
      </c>
      <c r="AH7" s="157">
        <f>'Subscore 7.x'!E9</f>
        <v>0</v>
      </c>
      <c r="AI7" s="157">
        <f>'Subscore 7.x'!F9</f>
        <v>1</v>
      </c>
      <c r="AJ7" s="157">
        <f>'Subscore 7.x'!G9</f>
        <v>1</v>
      </c>
      <c r="AK7" s="157">
        <f>'Subscore 7.x'!H9</f>
        <v>0</v>
      </c>
      <c r="AL7" s="157">
        <f>'Subscore 8.x'!C9</f>
        <v>0.5</v>
      </c>
      <c r="AM7" s="157">
        <f>'Subscore 8.x'!D9</f>
        <v>1</v>
      </c>
      <c r="AN7" s="157">
        <f>'Subscore 8.x'!E9</f>
        <v>0</v>
      </c>
      <c r="AO7" s="157">
        <f>'Subscore 8.x'!F9</f>
        <v>1</v>
      </c>
      <c r="AP7" s="157">
        <f>'Subscore 8.x'!G9</f>
        <v>1</v>
      </c>
      <c r="AQ7" s="157">
        <f>'Subscore 8.x'!H9</f>
        <v>1</v>
      </c>
      <c r="AR7" s="157">
        <f>'Subscore 8.x'!I9</f>
        <v>0.5</v>
      </c>
      <c r="AS7" s="157">
        <f>'Subscore 8.x'!J9</f>
        <v>0</v>
      </c>
      <c r="AT7" s="157">
        <f>'Subscore 8.x'!K9</f>
        <v>1</v>
      </c>
      <c r="AU7" s="157">
        <f>'Subscore 8.x'!L9</f>
        <v>1</v>
      </c>
      <c r="AV7" s="82">
        <f t="shared" si="0"/>
        <v>15.5</v>
      </c>
      <c r="AW7" s="158">
        <f t="shared" si="1"/>
        <v>0.4</v>
      </c>
      <c r="AX7" s="159">
        <f t="shared" si="2"/>
        <v>0.44</v>
      </c>
      <c r="AY7" s="160">
        <f t="shared" si="3"/>
        <v>0.36</v>
      </c>
      <c r="AZ7" s="161">
        <f>'Subscore 1.x'!L9</f>
        <v>0.75</v>
      </c>
      <c r="BA7" s="17">
        <f>'Subscore 2.x'!J9</f>
        <v>-0.5</v>
      </c>
      <c r="BB7" s="17">
        <f>'Subscore 3.x'!K9</f>
        <v>0.7</v>
      </c>
      <c r="BC7" s="17">
        <f>'Subscore 4.x'!J9</f>
        <v>0.25</v>
      </c>
      <c r="BD7" s="17">
        <f>'Subscore 5.x'!J9</f>
        <v>0.375</v>
      </c>
      <c r="BE7" s="17">
        <f>'Subscore 6.x'!K9</f>
        <v>-0.5</v>
      </c>
      <c r="BF7" s="17">
        <f>'Subscore 7.x'!L9</f>
        <v>0.41666666666666669</v>
      </c>
      <c r="BG7" s="17">
        <f>'Subscore 8.x'!P9</f>
        <v>0.7</v>
      </c>
    </row>
    <row r="8" spans="1:59" ht="12.75" customHeight="1" x14ac:dyDescent="0.25">
      <c r="A8" s="155" t="s">
        <v>3868</v>
      </c>
      <c r="B8" s="156" t="str">
        <f>'Subscore 1.x'!A10</f>
        <v>CHE</v>
      </c>
      <c r="C8" s="156">
        <f>'Subscore 1.x'!B10</f>
        <v>2008</v>
      </c>
      <c r="D8" s="157">
        <f>'Subscore 1.x'!C10</f>
        <v>1</v>
      </c>
      <c r="E8" s="157">
        <f>'Subscore 1.x'!D10</f>
        <v>-1</v>
      </c>
      <c r="F8" s="157">
        <f>'Subscore 1.x'!E10</f>
        <v>-1</v>
      </c>
      <c r="G8" s="157">
        <f>'Subscore 1.x'!F10</f>
        <v>-0.5</v>
      </c>
      <c r="H8" s="157">
        <f>'Subscore 1.x'!G10</f>
        <v>1</v>
      </c>
      <c r="I8" s="157">
        <f>'Subscore 1.x'!H10</f>
        <v>-1</v>
      </c>
      <c r="J8" s="157">
        <f>'Subscore 2.x'!C10</f>
        <v>0</v>
      </c>
      <c r="K8" s="157">
        <f>'Subscore 2.x'!D10</f>
        <v>-1</v>
      </c>
      <c r="L8" s="157">
        <f>'Subscore 2.x'!E10</f>
        <v>-1</v>
      </c>
      <c r="M8" s="157">
        <f>'Subscore 2.x'!F10</f>
        <v>0</v>
      </c>
      <c r="N8" s="157">
        <f>'3.0 FamReGenRes'!D11</f>
        <v>1</v>
      </c>
      <c r="O8" s="157">
        <f>'Subscore 3.x'!D10</f>
        <v>1</v>
      </c>
      <c r="P8" s="157">
        <f>'Subscore 3.x'!E10</f>
        <v>0</v>
      </c>
      <c r="Q8" s="157">
        <f>'Subscore 3.x'!F10</f>
        <v>1</v>
      </c>
      <c r="R8" s="157">
        <f>'Subscore 3.x'!G10</f>
        <v>1</v>
      </c>
      <c r="S8" s="157">
        <f>'Subscore 4.x'!C10</f>
        <v>1</v>
      </c>
      <c r="T8" s="157">
        <f>'Subscore 4.x'!D10</f>
        <v>0</v>
      </c>
      <c r="U8" s="157">
        <f>'Subscore 4.x'!E10</f>
        <v>-1</v>
      </c>
      <c r="V8" s="157">
        <f>'Subscore 4.x'!F10</f>
        <v>-1</v>
      </c>
      <c r="W8" s="157">
        <f>'Subscore 5.x'!C10</f>
        <v>1</v>
      </c>
      <c r="X8" s="157">
        <f>'Subscore 5.x'!D10</f>
        <v>1</v>
      </c>
      <c r="Y8" s="157">
        <f>'Subscore 5.x'!E10</f>
        <v>-1</v>
      </c>
      <c r="Z8" s="157">
        <f>'Subscore 5.x'!F10</f>
        <v>-0.5</v>
      </c>
      <c r="AA8" s="157">
        <f>'Subscore 6.x'!C10</f>
        <v>1</v>
      </c>
      <c r="AB8" s="157">
        <f>'Subscore 6.x'!D10</f>
        <v>0</v>
      </c>
      <c r="AC8" s="157">
        <f>'Subscore 6.x'!E10</f>
        <v>-0.5</v>
      </c>
      <c r="AD8" s="157">
        <f>'Subscore 6.x'!F10</f>
        <v>-0.5</v>
      </c>
      <c r="AE8" s="157">
        <f>'Subscore 6.x'!G10</f>
        <v>-1</v>
      </c>
      <c r="AF8" s="157">
        <f>'Subscore 7.x'!C10</f>
        <v>-1</v>
      </c>
      <c r="AG8" s="157" t="str">
        <f>'Subscore 7.x'!D10</f>
        <v>&lt;888&gt;</v>
      </c>
      <c r="AH8" s="157">
        <f>'Subscore 7.x'!E10</f>
        <v>0</v>
      </c>
      <c r="AI8" s="157">
        <f>'Subscore 7.x'!F10</f>
        <v>-1</v>
      </c>
      <c r="AJ8" s="157">
        <f>'Subscore 7.x'!G10</f>
        <v>1</v>
      </c>
      <c r="AK8" s="157">
        <f>'Subscore 7.x'!H10</f>
        <v>-1</v>
      </c>
      <c r="AL8" s="157">
        <f>'Subscore 8.x'!C10</f>
        <v>-1</v>
      </c>
      <c r="AM8" s="157">
        <f>'Subscore 8.x'!D10</f>
        <v>-1</v>
      </c>
      <c r="AN8" s="157">
        <f>'Subscore 8.x'!E10</f>
        <v>-1</v>
      </c>
      <c r="AO8" s="157">
        <f>'Subscore 8.x'!F10</f>
        <v>0</v>
      </c>
      <c r="AP8" s="157">
        <f>'Subscore 8.x'!G10</f>
        <v>0</v>
      </c>
      <c r="AQ8" s="157">
        <f>'Subscore 8.x'!H10</f>
        <v>0</v>
      </c>
      <c r="AR8" s="157">
        <f>'Subscore 8.x'!I10</f>
        <v>-0.5</v>
      </c>
      <c r="AS8" s="157">
        <f>'Subscore 8.x'!J10</f>
        <v>0</v>
      </c>
      <c r="AT8" s="157">
        <f>'Subscore 8.x'!K10</f>
        <v>-1</v>
      </c>
      <c r="AU8" s="157">
        <f>'Subscore 8.x'!L10</f>
        <v>0</v>
      </c>
      <c r="AV8" s="82">
        <f t="shared" si="0"/>
        <v>-7.5</v>
      </c>
      <c r="AW8" s="158">
        <f t="shared" si="1"/>
        <v>-0.18367346938775511</v>
      </c>
      <c r="AX8" s="159">
        <f t="shared" si="2"/>
        <v>-0.02</v>
      </c>
      <c r="AY8" s="160">
        <f t="shared" si="3"/>
        <v>-0.35416666666666669</v>
      </c>
      <c r="AZ8" s="161">
        <f>'Subscore 1.x'!L10</f>
        <v>-0.25</v>
      </c>
      <c r="BA8" s="17">
        <f>'Subscore 2.x'!J10</f>
        <v>-0.5</v>
      </c>
      <c r="BB8" s="17">
        <f>'Subscore 3.x'!K10</f>
        <v>0.8</v>
      </c>
      <c r="BC8" s="17">
        <f>'Subscore 4.x'!J10</f>
        <v>-0.25</v>
      </c>
      <c r="BD8" s="17">
        <f>'Subscore 5.x'!J10</f>
        <v>0.125</v>
      </c>
      <c r="BE8" s="17">
        <f>'Subscore 6.x'!K10</f>
        <v>-0.2</v>
      </c>
      <c r="BF8" s="17">
        <f>'Subscore 7.x'!L10</f>
        <v>-0.4</v>
      </c>
      <c r="BG8" s="17">
        <f>'Subscore 8.x'!P10</f>
        <v>-0.45</v>
      </c>
    </row>
    <row r="9" spans="1:59" ht="12.75" customHeight="1" x14ac:dyDescent="0.25">
      <c r="A9" s="155" t="s">
        <v>3869</v>
      </c>
      <c r="B9" s="156" t="str">
        <f>'Subscore 1.x'!A11</f>
        <v>CZE</v>
      </c>
      <c r="C9" s="156">
        <f>'Subscore 1.x'!B11</f>
        <v>2008</v>
      </c>
      <c r="D9" s="157">
        <f>'Subscore 1.x'!C11</f>
        <v>1</v>
      </c>
      <c r="E9" s="157">
        <f>'Subscore 1.x'!D11</f>
        <v>-0.5</v>
      </c>
      <c r="F9" s="157">
        <f>'Subscore 1.x'!E11</f>
        <v>1</v>
      </c>
      <c r="G9" s="157">
        <f>'Subscore 1.x'!F11</f>
        <v>-1</v>
      </c>
      <c r="H9" s="157">
        <f>'Subscore 1.x'!G11</f>
        <v>-1</v>
      </c>
      <c r="I9" s="157">
        <f>'Subscore 1.x'!H11</f>
        <v>0</v>
      </c>
      <c r="J9" s="157">
        <f>'Subscore 2.x'!C11</f>
        <v>1</v>
      </c>
      <c r="K9" s="157">
        <f>'Subscore 2.x'!D11</f>
        <v>0</v>
      </c>
      <c r="L9" s="157">
        <f>'Subscore 2.x'!E11</f>
        <v>-1</v>
      </c>
      <c r="M9" s="157">
        <f>'Subscore 2.x'!F11</f>
        <v>1</v>
      </c>
      <c r="N9" s="157">
        <f>'3.0 FamReGenRes'!D12</f>
        <v>1</v>
      </c>
      <c r="O9" s="157">
        <f>'Subscore 3.x'!D11</f>
        <v>-0.5</v>
      </c>
      <c r="P9" s="157">
        <f>'Subscore 3.x'!E11</f>
        <v>0</v>
      </c>
      <c r="Q9" s="157">
        <f>'Subscore 3.x'!F11</f>
        <v>-1</v>
      </c>
      <c r="R9" s="157">
        <f>'Subscore 3.x'!G11</f>
        <v>1</v>
      </c>
      <c r="S9" s="157">
        <f>'Subscore 4.x'!C11</f>
        <v>1</v>
      </c>
      <c r="T9" s="157">
        <f>'Subscore 4.x'!D11</f>
        <v>0</v>
      </c>
      <c r="U9" s="157">
        <f>'Subscore 4.x'!E11</f>
        <v>-1</v>
      </c>
      <c r="V9" s="157">
        <f>'Subscore 4.x'!F11</f>
        <v>-1</v>
      </c>
      <c r="W9" s="157">
        <f>'Subscore 5.x'!C11</f>
        <v>1</v>
      </c>
      <c r="X9" s="157">
        <f>'Subscore 5.x'!D11</f>
        <v>-1</v>
      </c>
      <c r="Y9" s="157" t="str">
        <f>'Subscore 5.x'!E11</f>
        <v>&lt;999&gt;</v>
      </c>
      <c r="Z9" s="157">
        <f>'Subscore 5.x'!F11</f>
        <v>0</v>
      </c>
      <c r="AA9" s="157">
        <f>'Subscore 6.x'!C11</f>
        <v>1</v>
      </c>
      <c r="AB9" s="157">
        <f>'Subscore 6.x'!D11</f>
        <v>-1</v>
      </c>
      <c r="AC9" s="157">
        <f>'Subscore 6.x'!E11</f>
        <v>-1</v>
      </c>
      <c r="AD9" s="157">
        <f>'Subscore 6.x'!F11</f>
        <v>-1</v>
      </c>
      <c r="AE9" s="157">
        <f>'Subscore 6.x'!G11</f>
        <v>-1</v>
      </c>
      <c r="AF9" s="157">
        <f>'Subscore 7.x'!C11</f>
        <v>-1</v>
      </c>
      <c r="AG9" s="157" t="str">
        <f>'Subscore 7.x'!D11</f>
        <v>&lt;888&gt;</v>
      </c>
      <c r="AH9" s="157">
        <f>'Subscore 7.x'!E11</f>
        <v>-1</v>
      </c>
      <c r="AI9" s="157" t="str">
        <f>'Subscore 7.x'!F11</f>
        <v>&lt;999&gt;</v>
      </c>
      <c r="AJ9" s="157">
        <f>'Subscore 7.x'!G11</f>
        <v>1</v>
      </c>
      <c r="AK9" s="157">
        <f>'Subscore 7.x'!H11</f>
        <v>-1</v>
      </c>
      <c r="AL9" s="157">
        <f>'Subscore 8.x'!C11</f>
        <v>0</v>
      </c>
      <c r="AM9" s="157" t="str">
        <f>'Subscore 8.x'!D11</f>
        <v>&lt;888&gt;</v>
      </c>
      <c r="AN9" s="157" t="str">
        <f>'Subscore 8.x'!E11</f>
        <v>&lt;888&gt;</v>
      </c>
      <c r="AO9" s="157">
        <f>'Subscore 8.x'!F11</f>
        <v>-1</v>
      </c>
      <c r="AP9" s="157">
        <f>'Subscore 8.x'!G11</f>
        <v>0</v>
      </c>
      <c r="AQ9" s="157" t="str">
        <f>'Subscore 8.x'!H11</f>
        <v>&lt;888&gt;</v>
      </c>
      <c r="AR9" s="157">
        <f>'Subscore 8.x'!I11</f>
        <v>-1</v>
      </c>
      <c r="AS9" s="157">
        <f>'Subscore 8.x'!J11</f>
        <v>0</v>
      </c>
      <c r="AT9" s="157">
        <f>'Subscore 8.x'!K11</f>
        <v>-1</v>
      </c>
      <c r="AU9" s="157">
        <f>'Subscore 8.x'!L11</f>
        <v>0</v>
      </c>
      <c r="AV9" s="82">
        <f t="shared" si="0"/>
        <v>-8</v>
      </c>
      <c r="AW9" s="158">
        <f t="shared" si="1"/>
        <v>-0.19318181818181818</v>
      </c>
      <c r="AX9" s="159">
        <f t="shared" si="2"/>
        <v>6.25E-2</v>
      </c>
      <c r="AY9" s="160">
        <f t="shared" si="3"/>
        <v>-0.5</v>
      </c>
      <c r="AZ9" s="161">
        <f>'Subscore 1.x'!L11</f>
        <v>-8.3333333333333329E-2</v>
      </c>
      <c r="BA9" s="17">
        <f>'Subscore 2.x'!J11</f>
        <v>0.25</v>
      </c>
      <c r="BB9" s="17">
        <f>'Subscore 3.x'!K11</f>
        <v>0.1</v>
      </c>
      <c r="BC9" s="17">
        <f>'Subscore 4.x'!J11</f>
        <v>-0.25</v>
      </c>
      <c r="BD9" s="17">
        <f>'Subscore 5.x'!J11</f>
        <v>0</v>
      </c>
      <c r="BE9" s="17">
        <f>'Subscore 6.x'!K11</f>
        <v>-0.6</v>
      </c>
      <c r="BF9" s="17">
        <f>'Subscore 7.x'!L11</f>
        <v>-0.5</v>
      </c>
      <c r="BG9" s="17">
        <f>'Subscore 8.x'!P11</f>
        <v>-0.42857142857142855</v>
      </c>
    </row>
    <row r="10" spans="1:59" ht="12.75" customHeight="1" x14ac:dyDescent="0.25">
      <c r="A10" s="155" t="s">
        <v>3870</v>
      </c>
      <c r="B10" s="156" t="str">
        <f>'Subscore 1.x'!A12</f>
        <v>DEU</v>
      </c>
      <c r="C10" s="156">
        <f>'Subscore 1.x'!B12</f>
        <v>2008</v>
      </c>
      <c r="D10" s="157">
        <f>'Subscore 1.x'!C12</f>
        <v>1</v>
      </c>
      <c r="E10" s="157">
        <f>'Subscore 1.x'!D12</f>
        <v>0</v>
      </c>
      <c r="F10" s="157">
        <f>'Subscore 1.x'!E12</f>
        <v>0</v>
      </c>
      <c r="G10" s="157">
        <f>'Subscore 1.x'!F12</f>
        <v>0.5</v>
      </c>
      <c r="H10" s="157">
        <f>'Subscore 1.x'!G12</f>
        <v>0</v>
      </c>
      <c r="I10" s="157">
        <f>'Subscore 1.x'!H12</f>
        <v>-0.5</v>
      </c>
      <c r="J10" s="157">
        <f>'Subscore 2.x'!C12</f>
        <v>-0.5</v>
      </c>
      <c r="K10" s="157">
        <f>'Subscore 2.x'!D12</f>
        <v>0</v>
      </c>
      <c r="L10" s="157">
        <f>'Subscore 2.x'!E12</f>
        <v>-1</v>
      </c>
      <c r="M10" s="157">
        <f>'Subscore 2.x'!F12</f>
        <v>0</v>
      </c>
      <c r="N10" s="157">
        <f>'3.0 FamReGenRes'!D13</f>
        <v>1</v>
      </c>
      <c r="O10" s="157">
        <f>'Subscore 3.x'!D12</f>
        <v>0</v>
      </c>
      <c r="P10" s="157">
        <f>'Subscore 3.x'!E12</f>
        <v>0</v>
      </c>
      <c r="Q10" s="157">
        <f>'Subscore 3.x'!F12</f>
        <v>1</v>
      </c>
      <c r="R10" s="157">
        <f>'Subscore 3.x'!G12</f>
        <v>0</v>
      </c>
      <c r="S10" s="157">
        <f>'Subscore 4.x'!C12</f>
        <v>1</v>
      </c>
      <c r="T10" s="157">
        <f>'Subscore 4.x'!D12</f>
        <v>0</v>
      </c>
      <c r="U10" s="157">
        <f>'Subscore 4.x'!E12</f>
        <v>0</v>
      </c>
      <c r="V10" s="157">
        <f>'Subscore 4.x'!F12</f>
        <v>-1</v>
      </c>
      <c r="W10" s="157">
        <f>'Subscore 5.x'!C12</f>
        <v>1</v>
      </c>
      <c r="X10" s="157">
        <f>'Subscore 5.x'!D12</f>
        <v>-1</v>
      </c>
      <c r="Y10" s="157">
        <f>'Subscore 5.x'!E12</f>
        <v>0.5</v>
      </c>
      <c r="Z10" s="157">
        <f>'Subscore 5.x'!F12</f>
        <v>-0.5</v>
      </c>
      <c r="AA10" s="157">
        <f>'Subscore 6.x'!C12</f>
        <v>1</v>
      </c>
      <c r="AB10" s="157">
        <f>'Subscore 6.x'!D12</f>
        <v>-1</v>
      </c>
      <c r="AC10" s="157">
        <f>'Subscore 6.x'!E12</f>
        <v>0.5</v>
      </c>
      <c r="AD10" s="157">
        <f>'Subscore 6.x'!F12</f>
        <v>-0.5</v>
      </c>
      <c r="AE10" s="157">
        <f>'Subscore 6.x'!G12</f>
        <v>-0.5</v>
      </c>
      <c r="AF10" s="157">
        <f>'Subscore 7.x'!C12</f>
        <v>-0.5</v>
      </c>
      <c r="AG10" s="157">
        <f>'Subscore 7.x'!D12</f>
        <v>-0.5</v>
      </c>
      <c r="AH10" s="157">
        <f>'Subscore 7.x'!E12</f>
        <v>0</v>
      </c>
      <c r="AI10" s="157">
        <f>'Subscore 7.x'!F12</f>
        <v>0</v>
      </c>
      <c r="AJ10" s="157">
        <f>'Subscore 7.x'!G12</f>
        <v>1</v>
      </c>
      <c r="AK10" s="157">
        <f>'Subscore 7.x'!H12</f>
        <v>0</v>
      </c>
      <c r="AL10" s="157">
        <f>'Subscore 8.x'!C12</f>
        <v>-1</v>
      </c>
      <c r="AM10" s="157">
        <f>'Subscore 8.x'!D12</f>
        <v>0</v>
      </c>
      <c r="AN10" s="157">
        <f>'Subscore 8.x'!E12</f>
        <v>0</v>
      </c>
      <c r="AO10" s="157">
        <f>'Subscore 8.x'!F12</f>
        <v>1</v>
      </c>
      <c r="AP10" s="157">
        <f>'Subscore 8.x'!G12</f>
        <v>0</v>
      </c>
      <c r="AQ10" s="157">
        <f>'Subscore 8.x'!H12</f>
        <v>0</v>
      </c>
      <c r="AR10" s="157">
        <f>'Subscore 8.x'!I12</f>
        <v>1</v>
      </c>
      <c r="AS10" s="157">
        <f>'Subscore 8.x'!J12</f>
        <v>0</v>
      </c>
      <c r="AT10" s="157">
        <f>'Subscore 8.x'!K12</f>
        <v>-1</v>
      </c>
      <c r="AU10" s="157">
        <f>'Subscore 8.x'!L12</f>
        <v>0</v>
      </c>
      <c r="AV10" s="82">
        <f t="shared" si="0"/>
        <v>1</v>
      </c>
      <c r="AW10" s="158">
        <f t="shared" si="1"/>
        <v>0.04</v>
      </c>
      <c r="AX10" s="159">
        <f t="shared" si="2"/>
        <v>0.18</v>
      </c>
      <c r="AY10" s="160">
        <f t="shared" si="3"/>
        <v>-0.1</v>
      </c>
      <c r="AZ10" s="161">
        <f>'Subscore 1.x'!L12</f>
        <v>0.16666666666666666</v>
      </c>
      <c r="BA10" s="17">
        <f>'Subscore 2.x'!J12</f>
        <v>-0.375</v>
      </c>
      <c r="BB10" s="17">
        <f>'Subscore 3.x'!K12</f>
        <v>0.4</v>
      </c>
      <c r="BC10" s="17">
        <f>'Subscore 4.x'!J12</f>
        <v>0</v>
      </c>
      <c r="BD10" s="17">
        <f>'Subscore 5.x'!J12</f>
        <v>0</v>
      </c>
      <c r="BE10" s="17">
        <f>'Subscore 6.x'!K12</f>
        <v>-0.1</v>
      </c>
      <c r="BF10" s="17">
        <f>'Subscore 7.x'!L12</f>
        <v>0</v>
      </c>
      <c r="BG10" s="17">
        <f>'Subscore 8.x'!P12</f>
        <v>0</v>
      </c>
    </row>
    <row r="11" spans="1:59" ht="12.75" customHeight="1" x14ac:dyDescent="0.25">
      <c r="A11" s="155" t="s">
        <v>3871</v>
      </c>
      <c r="B11" s="156" t="str">
        <f>'Subscore 1.x'!A13</f>
        <v>DNK</v>
      </c>
      <c r="C11" s="156">
        <f>'Subscore 1.x'!B13</f>
        <v>2008</v>
      </c>
      <c r="D11" s="157">
        <f>'Subscore 1.x'!C13</f>
        <v>1</v>
      </c>
      <c r="E11" s="157">
        <f>'Subscore 1.x'!D13</f>
        <v>0</v>
      </c>
      <c r="F11" s="157">
        <f>'Subscore 1.x'!E13</f>
        <v>0</v>
      </c>
      <c r="G11" s="157">
        <f>'Subscore 1.x'!F13</f>
        <v>-1</v>
      </c>
      <c r="H11" s="157">
        <f>'Subscore 1.x'!G13</f>
        <v>-1</v>
      </c>
      <c r="I11" s="157">
        <f>'Subscore 1.x'!H13</f>
        <v>-0.5</v>
      </c>
      <c r="J11" s="157">
        <f>'Subscore 2.x'!C13</f>
        <v>-1</v>
      </c>
      <c r="K11" s="157">
        <f>'Subscore 2.x'!D13</f>
        <v>-0.5</v>
      </c>
      <c r="L11" s="157">
        <f>'Subscore 2.x'!E13</f>
        <v>-1</v>
      </c>
      <c r="M11" s="157">
        <f>'Subscore 2.x'!F13</f>
        <v>0</v>
      </c>
      <c r="N11" s="157">
        <f>'3.0 FamReGenRes'!D14</f>
        <v>1</v>
      </c>
      <c r="O11" s="157">
        <f>'Subscore 3.x'!D13</f>
        <v>-1</v>
      </c>
      <c r="P11" s="157">
        <f>'Subscore 3.x'!E13</f>
        <v>-1</v>
      </c>
      <c r="Q11" s="157">
        <f>'Subscore 3.x'!F13</f>
        <v>-1</v>
      </c>
      <c r="R11" s="157">
        <f>'Subscore 3.x'!G13</f>
        <v>-1</v>
      </c>
      <c r="S11" s="157">
        <f>'Subscore 4.x'!C13</f>
        <v>1</v>
      </c>
      <c r="T11" s="157">
        <f>'Subscore 4.x'!D13</f>
        <v>0</v>
      </c>
      <c r="U11" s="157">
        <f>'Subscore 4.x'!E13</f>
        <v>-1</v>
      </c>
      <c r="V11" s="157">
        <f>'Subscore 4.x'!F13</f>
        <v>0</v>
      </c>
      <c r="W11" s="157">
        <f>'Subscore 5.x'!C13</f>
        <v>1</v>
      </c>
      <c r="X11" s="157">
        <f>'Subscore 5.x'!D13</f>
        <v>1</v>
      </c>
      <c r="Y11" s="157">
        <f>'Subscore 5.x'!E13</f>
        <v>0</v>
      </c>
      <c r="Z11" s="157">
        <f>'Subscore 5.x'!F13</f>
        <v>0.5</v>
      </c>
      <c r="AA11" s="157">
        <f>'Subscore 6.x'!C13</f>
        <v>1</v>
      </c>
      <c r="AB11" s="157">
        <f>'Subscore 6.x'!D13</f>
        <v>1</v>
      </c>
      <c r="AC11" s="157">
        <f>'Subscore 6.x'!E13</f>
        <v>0</v>
      </c>
      <c r="AD11" s="157">
        <f>'Subscore 6.x'!F13</f>
        <v>0.5</v>
      </c>
      <c r="AE11" s="157">
        <f>'Subscore 6.x'!G13</f>
        <v>-1</v>
      </c>
      <c r="AF11" s="157">
        <f>'Subscore 7.x'!C13</f>
        <v>1</v>
      </c>
      <c r="AG11" s="157">
        <f>'Subscore 7.x'!D13</f>
        <v>0</v>
      </c>
      <c r="AH11" s="157">
        <f>'Subscore 7.x'!E13</f>
        <v>-1</v>
      </c>
      <c r="AI11" s="157">
        <f>'Subscore 7.x'!F13</f>
        <v>1</v>
      </c>
      <c r="AJ11" s="157">
        <f>'Subscore 7.x'!G13</f>
        <v>1</v>
      </c>
      <c r="AK11" s="157">
        <f>'Subscore 7.x'!H13</f>
        <v>-1</v>
      </c>
      <c r="AL11" s="157">
        <f>'Subscore 8.x'!C13</f>
        <v>-1</v>
      </c>
      <c r="AM11" s="157">
        <f>'Subscore 8.x'!D13</f>
        <v>1</v>
      </c>
      <c r="AN11" s="157">
        <f>'Subscore 8.x'!E13</f>
        <v>-1</v>
      </c>
      <c r="AO11" s="157">
        <f>'Subscore 8.x'!F13</f>
        <v>-1</v>
      </c>
      <c r="AP11" s="157">
        <f>'Subscore 8.x'!G13</f>
        <v>1</v>
      </c>
      <c r="AQ11" s="157">
        <f>'Subscore 8.x'!H13</f>
        <v>0</v>
      </c>
      <c r="AR11" s="157">
        <f>'Subscore 8.x'!I13</f>
        <v>0.5</v>
      </c>
      <c r="AS11" s="157">
        <f>'Subscore 8.x'!J13</f>
        <v>0</v>
      </c>
      <c r="AT11" s="157">
        <f>'Subscore 8.x'!K13</f>
        <v>-1</v>
      </c>
      <c r="AU11" s="157">
        <f>'Subscore 8.x'!L13</f>
        <v>0</v>
      </c>
      <c r="AV11" s="82">
        <f t="shared" si="0"/>
        <v>-3.5</v>
      </c>
      <c r="AW11" s="158">
        <f t="shared" si="1"/>
        <v>-0.1</v>
      </c>
      <c r="AX11" s="159">
        <f t="shared" si="2"/>
        <v>0</v>
      </c>
      <c r="AY11" s="160">
        <f t="shared" si="3"/>
        <v>-0.2</v>
      </c>
      <c r="AZ11" s="161">
        <f>'Subscore 1.x'!L13</f>
        <v>-0.25</v>
      </c>
      <c r="BA11" s="17">
        <f>'Subscore 2.x'!J13</f>
        <v>-0.625</v>
      </c>
      <c r="BB11" s="17">
        <f>'Subscore 3.x'!K13</f>
        <v>-0.6</v>
      </c>
      <c r="BC11" s="17">
        <f>'Subscore 4.x'!J13</f>
        <v>0</v>
      </c>
      <c r="BD11" s="17">
        <f>'Subscore 5.x'!J13</f>
        <v>0.625</v>
      </c>
      <c r="BE11" s="17">
        <f>'Subscore 6.x'!K13</f>
        <v>0.3</v>
      </c>
      <c r="BF11" s="17">
        <f>'Subscore 7.x'!L13</f>
        <v>0.16666666666666666</v>
      </c>
      <c r="BG11" s="17">
        <f>'Subscore 8.x'!P13</f>
        <v>-0.15</v>
      </c>
    </row>
    <row r="12" spans="1:59" ht="12.75" customHeight="1" x14ac:dyDescent="0.25">
      <c r="A12" s="155" t="s">
        <v>3872</v>
      </c>
      <c r="B12" s="156" t="str">
        <f>'Subscore 1.x'!A14</f>
        <v>ESP</v>
      </c>
      <c r="C12" s="156">
        <f>'Subscore 1.x'!B14</f>
        <v>2008</v>
      </c>
      <c r="D12" s="157">
        <f>'Subscore 1.x'!C14</f>
        <v>1</v>
      </c>
      <c r="E12" s="157">
        <f>'Subscore 1.x'!D14</f>
        <v>-0.5</v>
      </c>
      <c r="F12" s="157">
        <f>'Subscore 1.x'!E14</f>
        <v>1</v>
      </c>
      <c r="G12" s="157">
        <f>'Subscore 1.x'!F14</f>
        <v>-0.5</v>
      </c>
      <c r="H12" s="157">
        <f>'Subscore 1.x'!G14</f>
        <v>0</v>
      </c>
      <c r="I12" s="157">
        <f>'Subscore 1.x'!H14</f>
        <v>0.5</v>
      </c>
      <c r="J12" s="157">
        <f>'Subscore 2.x'!C14</f>
        <v>0</v>
      </c>
      <c r="K12" s="157">
        <f>'Subscore 2.x'!D14</f>
        <v>1</v>
      </c>
      <c r="L12" s="157">
        <f>'Subscore 2.x'!E14</f>
        <v>1</v>
      </c>
      <c r="M12" s="157">
        <f>'Subscore 2.x'!F14</f>
        <v>1</v>
      </c>
      <c r="N12" s="157">
        <f>'3.0 FamReGenRes'!D15</f>
        <v>1</v>
      </c>
      <c r="O12" s="157">
        <f>'Subscore 3.x'!D14</f>
        <v>0</v>
      </c>
      <c r="P12" s="157">
        <f>'Subscore 3.x'!E14</f>
        <v>0</v>
      </c>
      <c r="Q12" s="157">
        <f>'Subscore 3.x'!F14</f>
        <v>1</v>
      </c>
      <c r="R12" s="157">
        <f>'Subscore 3.x'!G14</f>
        <v>1</v>
      </c>
      <c r="S12" s="157">
        <f>'Subscore 4.x'!C14</f>
        <v>-1</v>
      </c>
      <c r="T12" s="157">
        <f>'Subscore 4.x'!D14</f>
        <v>0</v>
      </c>
      <c r="U12" s="157">
        <f>'Subscore 4.x'!E14</f>
        <v>-1</v>
      </c>
      <c r="V12" s="157">
        <f>'Subscore 4.x'!F14</f>
        <v>-1</v>
      </c>
      <c r="W12" s="157">
        <f>'Subscore 5.x'!C14</f>
        <v>1</v>
      </c>
      <c r="X12" s="157">
        <f>'Subscore 5.x'!D14</f>
        <v>1</v>
      </c>
      <c r="Y12" s="157">
        <f>'Subscore 5.x'!E14</f>
        <v>0.5</v>
      </c>
      <c r="Z12" s="157">
        <f>'Subscore 5.x'!F14</f>
        <v>-0.5</v>
      </c>
      <c r="AA12" s="157">
        <f>'Subscore 6.x'!C14</f>
        <v>1</v>
      </c>
      <c r="AB12" s="157">
        <f>'Subscore 6.x'!D14</f>
        <v>-1</v>
      </c>
      <c r="AC12" s="157">
        <f>'Subscore 6.x'!E14</f>
        <v>0</v>
      </c>
      <c r="AD12" s="157">
        <f>'Subscore 6.x'!F14</f>
        <v>0</v>
      </c>
      <c r="AE12" s="157">
        <f>'Subscore 6.x'!G14</f>
        <v>1</v>
      </c>
      <c r="AF12" s="157">
        <f>'Subscore 7.x'!C14</f>
        <v>-1</v>
      </c>
      <c r="AG12" s="157" t="str">
        <f>'Subscore 7.x'!D14</f>
        <v>&lt;888&gt;</v>
      </c>
      <c r="AH12" s="157">
        <f>'Subscore 7.x'!E14</f>
        <v>1</v>
      </c>
      <c r="AI12" s="157">
        <f>'Subscore 7.x'!F14</f>
        <v>1</v>
      </c>
      <c r="AJ12" s="157">
        <f>'Subscore 7.x'!G14</f>
        <v>1</v>
      </c>
      <c r="AK12" s="157">
        <f>'Subscore 7.x'!H14</f>
        <v>-1</v>
      </c>
      <c r="AL12" s="157">
        <f>'Subscore 8.x'!C14</f>
        <v>1</v>
      </c>
      <c r="AM12" s="157">
        <f>'Subscore 8.x'!D14</f>
        <v>1</v>
      </c>
      <c r="AN12" s="157">
        <f>'Subscore 8.x'!E14</f>
        <v>1</v>
      </c>
      <c r="AO12" s="157">
        <f>'Subscore 8.x'!F14</f>
        <v>1</v>
      </c>
      <c r="AP12" s="157">
        <f>'Subscore 8.x'!G14</f>
        <v>1</v>
      </c>
      <c r="AQ12" s="157">
        <f>'Subscore 8.x'!H14</f>
        <v>1</v>
      </c>
      <c r="AR12" s="157">
        <f>'Subscore 8.x'!I14</f>
        <v>-1</v>
      </c>
      <c r="AS12" s="157">
        <f>'Subscore 8.x'!J14</f>
        <v>0</v>
      </c>
      <c r="AT12" s="157">
        <f>'Subscore 8.x'!K14</f>
        <v>-1</v>
      </c>
      <c r="AU12" s="157">
        <f>'Subscore 8.x'!L14</f>
        <v>1</v>
      </c>
      <c r="AV12" s="82">
        <f t="shared" si="0"/>
        <v>13.5</v>
      </c>
      <c r="AW12" s="158">
        <f t="shared" si="1"/>
        <v>0.30612244897959184</v>
      </c>
      <c r="AX12" s="159">
        <f t="shared" si="2"/>
        <v>0.28000000000000003</v>
      </c>
      <c r="AY12" s="160">
        <f t="shared" si="3"/>
        <v>0.33333333333333331</v>
      </c>
      <c r="AZ12" s="161">
        <f>'Subscore 1.x'!L14</f>
        <v>0.25</v>
      </c>
      <c r="BA12" s="17">
        <f>'Subscore 2.x'!J14</f>
        <v>0.75</v>
      </c>
      <c r="BB12" s="17">
        <f>'Subscore 3.x'!K14</f>
        <v>0.6</v>
      </c>
      <c r="BC12" s="17">
        <f>'Subscore 4.x'!J14</f>
        <v>-0.75</v>
      </c>
      <c r="BD12" s="17">
        <f>'Subscore 5.x'!J14</f>
        <v>0.5</v>
      </c>
      <c r="BE12" s="17">
        <f>'Subscore 6.x'!K14</f>
        <v>0.2</v>
      </c>
      <c r="BF12" s="17">
        <f>'Subscore 7.x'!L14</f>
        <v>0.2</v>
      </c>
      <c r="BG12" s="17">
        <f>'Subscore 8.x'!P14</f>
        <v>0.5</v>
      </c>
    </row>
    <row r="13" spans="1:59" ht="12.75" customHeight="1" x14ac:dyDescent="0.25">
      <c r="A13" s="155" t="s">
        <v>3873</v>
      </c>
      <c r="B13" s="156" t="str">
        <f>'Subscore 1.x'!A15</f>
        <v>FRA</v>
      </c>
      <c r="C13" s="156">
        <f>'Subscore 1.x'!B15</f>
        <v>2008</v>
      </c>
      <c r="D13" s="157">
        <f>'Subscore 1.x'!C15</f>
        <v>1</v>
      </c>
      <c r="E13" s="157">
        <f>'Subscore 1.x'!D15</f>
        <v>0.5</v>
      </c>
      <c r="F13" s="157">
        <f>'Subscore 1.x'!E15</f>
        <v>0</v>
      </c>
      <c r="G13" s="157">
        <f>'Subscore 1.x'!F15</f>
        <v>0.5</v>
      </c>
      <c r="H13" s="157">
        <f>'Subscore 1.x'!G15</f>
        <v>1</v>
      </c>
      <c r="I13" s="157">
        <f>'Subscore 1.x'!H15</f>
        <v>-1</v>
      </c>
      <c r="J13" s="157">
        <f>'Subscore 2.x'!C15</f>
        <v>-0.5</v>
      </c>
      <c r="K13" s="157">
        <f>'Subscore 2.x'!D15</f>
        <v>0</v>
      </c>
      <c r="L13" s="157">
        <f>'Subscore 2.x'!E15</f>
        <v>-0.5</v>
      </c>
      <c r="M13" s="157">
        <f>'Subscore 2.x'!F15</f>
        <v>1</v>
      </c>
      <c r="N13" s="157">
        <f>'3.0 FamReGenRes'!D16</f>
        <v>1</v>
      </c>
      <c r="O13" s="157">
        <f>'Subscore 3.x'!D15</f>
        <v>0</v>
      </c>
      <c r="P13" s="157">
        <f>'Subscore 3.x'!E15</f>
        <v>-1</v>
      </c>
      <c r="Q13" s="157">
        <f>'Subscore 3.x'!F15</f>
        <v>-1</v>
      </c>
      <c r="R13" s="157">
        <f>'Subscore 3.x'!G15</f>
        <v>0</v>
      </c>
      <c r="S13" s="157">
        <f>'Subscore 4.x'!C15</f>
        <v>-1</v>
      </c>
      <c r="T13" s="157">
        <f>'Subscore 4.x'!D15</f>
        <v>0</v>
      </c>
      <c r="U13" s="157">
        <f>'Subscore 4.x'!E15</f>
        <v>-1</v>
      </c>
      <c r="V13" s="157">
        <f>'Subscore 4.x'!F15</f>
        <v>-1</v>
      </c>
      <c r="W13" s="157">
        <f>'Subscore 5.x'!C15</f>
        <v>1</v>
      </c>
      <c r="X13" s="157">
        <f>'Subscore 5.x'!D15</f>
        <v>1</v>
      </c>
      <c r="Y13" s="157">
        <f>'Subscore 5.x'!E15</f>
        <v>0.5</v>
      </c>
      <c r="Z13" s="157">
        <f>'Subscore 5.x'!F15</f>
        <v>1</v>
      </c>
      <c r="AA13" s="157">
        <f>'Subscore 6.x'!C15</f>
        <v>1</v>
      </c>
      <c r="AB13" s="157">
        <f>'Subscore 6.x'!D15</f>
        <v>-1</v>
      </c>
      <c r="AC13" s="157">
        <f>'Subscore 6.x'!E15</f>
        <v>0</v>
      </c>
      <c r="AD13" s="157">
        <f>'Subscore 6.x'!F15</f>
        <v>-0.5</v>
      </c>
      <c r="AE13" s="157">
        <f>'Subscore 6.x'!G15</f>
        <v>0.5</v>
      </c>
      <c r="AF13" s="157">
        <f>'Subscore 7.x'!C15</f>
        <v>-0.5</v>
      </c>
      <c r="AG13" s="157" t="str">
        <f>'Subscore 7.x'!D15</f>
        <v>&lt;888&gt;</v>
      </c>
      <c r="AH13" s="157">
        <f>'Subscore 7.x'!E15</f>
        <v>-1</v>
      </c>
      <c r="AI13" s="157">
        <f>'Subscore 7.x'!F15</f>
        <v>-1</v>
      </c>
      <c r="AJ13" s="157">
        <f>'Subscore 7.x'!G15</f>
        <v>-1</v>
      </c>
      <c r="AK13" s="157">
        <f>'Subscore 7.x'!H15</f>
        <v>0</v>
      </c>
      <c r="AL13" s="157">
        <f>'Subscore 8.x'!C15</f>
        <v>-1</v>
      </c>
      <c r="AM13" s="157">
        <f>'Subscore 8.x'!D15</f>
        <v>1</v>
      </c>
      <c r="AN13" s="157">
        <f>'Subscore 8.x'!E15</f>
        <v>-1</v>
      </c>
      <c r="AO13" s="157">
        <f>'Subscore 8.x'!F15</f>
        <v>0</v>
      </c>
      <c r="AP13" s="157">
        <f>'Subscore 8.x'!G15</f>
        <v>1</v>
      </c>
      <c r="AQ13" s="157">
        <f>'Subscore 8.x'!H15</f>
        <v>-1</v>
      </c>
      <c r="AR13" s="157">
        <f>'Subscore 8.x'!I15</f>
        <v>-1</v>
      </c>
      <c r="AS13" s="157">
        <f>'Subscore 8.x'!J15</f>
        <v>0</v>
      </c>
      <c r="AT13" s="157">
        <f>'Subscore 8.x'!K15</f>
        <v>1</v>
      </c>
      <c r="AU13" s="157">
        <f>'Subscore 8.x'!L15</f>
        <v>1</v>
      </c>
      <c r="AV13" s="82">
        <f t="shared" si="0"/>
        <v>-2</v>
      </c>
      <c r="AW13" s="158">
        <f t="shared" si="1"/>
        <v>0</v>
      </c>
      <c r="AX13" s="159">
        <f t="shared" si="2"/>
        <v>0.18</v>
      </c>
      <c r="AY13" s="160">
        <f t="shared" si="3"/>
        <v>-0.1875</v>
      </c>
      <c r="AZ13" s="161">
        <f>'Subscore 1.x'!L15</f>
        <v>0.33333333333333331</v>
      </c>
      <c r="BA13" s="17">
        <f>'Subscore 2.x'!J15</f>
        <v>0</v>
      </c>
      <c r="BB13" s="17">
        <f>'Subscore 3.x'!K15</f>
        <v>-0.2</v>
      </c>
      <c r="BC13" s="17">
        <f>'Subscore 4.x'!J15</f>
        <v>-0.75</v>
      </c>
      <c r="BD13" s="17">
        <f>'Subscore 5.x'!J15</f>
        <v>0.875</v>
      </c>
      <c r="BE13" s="17">
        <f>'Subscore 6.x'!K15</f>
        <v>0</v>
      </c>
      <c r="BF13" s="17">
        <f>'Subscore 7.x'!L15</f>
        <v>-0.7</v>
      </c>
      <c r="BG13" s="17">
        <f>'Subscore 8.x'!P15</f>
        <v>0</v>
      </c>
    </row>
    <row r="14" spans="1:59" ht="12.75" customHeight="1" x14ac:dyDescent="0.25">
      <c r="A14" s="155" t="s">
        <v>3874</v>
      </c>
      <c r="B14" s="156" t="str">
        <f>'Subscore 1.x'!A16</f>
        <v>GBR</v>
      </c>
      <c r="C14" s="156">
        <f>'Subscore 1.x'!B16</f>
        <v>2008</v>
      </c>
      <c r="D14" s="157">
        <f>'Subscore 1.x'!C16</f>
        <v>1</v>
      </c>
      <c r="E14" s="157">
        <f>'Subscore 1.x'!D16</f>
        <v>0.5</v>
      </c>
      <c r="F14" s="157">
        <f>'Subscore 1.x'!E16</f>
        <v>1</v>
      </c>
      <c r="G14" s="157">
        <f>'Subscore 1.x'!F16</f>
        <v>0.5</v>
      </c>
      <c r="H14" s="157">
        <f>'Subscore 1.x'!G16</f>
        <v>1</v>
      </c>
      <c r="I14" s="157">
        <f>'Subscore 1.x'!H16</f>
        <v>-0.5</v>
      </c>
      <c r="J14" s="157">
        <f>'Subscore 2.x'!C16</f>
        <v>0</v>
      </c>
      <c r="K14" s="157">
        <f>'Subscore 2.x'!D16</f>
        <v>0</v>
      </c>
      <c r="L14" s="157">
        <f>'Subscore 2.x'!E16</f>
        <v>-0.5</v>
      </c>
      <c r="M14" s="157">
        <f>'Subscore 2.x'!F16</f>
        <v>0</v>
      </c>
      <c r="N14" s="157">
        <f>'3.0 FamReGenRes'!D17</f>
        <v>1</v>
      </c>
      <c r="O14" s="157">
        <f>'Subscore 3.x'!D16</f>
        <v>-0.5</v>
      </c>
      <c r="P14" s="157">
        <f>'Subscore 3.x'!E16</f>
        <v>0</v>
      </c>
      <c r="Q14" s="157">
        <f>'Subscore 3.x'!F16</f>
        <v>1</v>
      </c>
      <c r="R14" s="157">
        <f>'Subscore 3.x'!G16</f>
        <v>1</v>
      </c>
      <c r="S14" s="157">
        <f>'Subscore 4.x'!C16</f>
        <v>1</v>
      </c>
      <c r="T14" s="157">
        <f>'Subscore 4.x'!D16</f>
        <v>0</v>
      </c>
      <c r="U14" s="157">
        <f>'Subscore 4.x'!E16</f>
        <v>1</v>
      </c>
      <c r="V14" s="157">
        <f>'Subscore 4.x'!F16</f>
        <v>1</v>
      </c>
      <c r="W14" s="157">
        <f>'Subscore 5.x'!C16</f>
        <v>1</v>
      </c>
      <c r="X14" s="157">
        <f>'Subscore 5.x'!D16</f>
        <v>1</v>
      </c>
      <c r="Y14" s="157">
        <f>'Subscore 5.x'!E16</f>
        <v>0.5</v>
      </c>
      <c r="Z14" s="157">
        <f>'Subscore 5.x'!F16</f>
        <v>1</v>
      </c>
      <c r="AA14" s="157">
        <f>'Subscore 6.x'!C16</f>
        <v>1</v>
      </c>
      <c r="AB14" s="157">
        <f>'Subscore 6.x'!D16</f>
        <v>1</v>
      </c>
      <c r="AC14" s="157">
        <f>'Subscore 6.x'!E16</f>
        <v>-0.5</v>
      </c>
      <c r="AD14" s="157">
        <f>'Subscore 6.x'!F16</f>
        <v>-0.5</v>
      </c>
      <c r="AE14" s="157">
        <f>'Subscore 6.x'!G16</f>
        <v>0.5</v>
      </c>
      <c r="AF14" s="157">
        <f>'Subscore 7.x'!C16</f>
        <v>0</v>
      </c>
      <c r="AG14" s="157">
        <f>'Subscore 7.x'!D16</f>
        <v>0.5</v>
      </c>
      <c r="AH14" s="157">
        <f>'Subscore 7.x'!E16</f>
        <v>0</v>
      </c>
      <c r="AI14" s="157">
        <f>'Subscore 7.x'!F16</f>
        <v>1</v>
      </c>
      <c r="AJ14" s="157">
        <f>'Subscore 7.x'!G16</f>
        <v>1</v>
      </c>
      <c r="AK14" s="157">
        <f>'Subscore 7.x'!H16</f>
        <v>-0.5</v>
      </c>
      <c r="AL14" s="157">
        <f>'Subscore 8.x'!C16</f>
        <v>-1</v>
      </c>
      <c r="AM14" s="157">
        <f>'Subscore 8.x'!D16</f>
        <v>1</v>
      </c>
      <c r="AN14" s="157">
        <f>'Subscore 8.x'!E16</f>
        <v>0</v>
      </c>
      <c r="AO14" s="157">
        <f>'Subscore 8.x'!F16</f>
        <v>1</v>
      </c>
      <c r="AP14" s="157">
        <f>'Subscore 8.x'!G16</f>
        <v>1</v>
      </c>
      <c r="AQ14" s="157">
        <f>'Subscore 8.x'!H16</f>
        <v>0</v>
      </c>
      <c r="AR14" s="157">
        <f>'Subscore 8.x'!I16</f>
        <v>0</v>
      </c>
      <c r="AS14" s="157">
        <f>'Subscore 8.x'!J16</f>
        <v>0</v>
      </c>
      <c r="AT14" s="157">
        <f>'Subscore 8.x'!K16</f>
        <v>0</v>
      </c>
      <c r="AU14" s="157">
        <f>'Subscore 8.x'!L16</f>
        <v>1</v>
      </c>
      <c r="AV14" s="82">
        <f t="shared" si="0"/>
        <v>18.5</v>
      </c>
      <c r="AW14" s="158">
        <f t="shared" si="1"/>
        <v>0.44</v>
      </c>
      <c r="AX14" s="159">
        <f t="shared" si="2"/>
        <v>0.57999999999999996</v>
      </c>
      <c r="AY14" s="160">
        <f t="shared" si="3"/>
        <v>0.3</v>
      </c>
      <c r="AZ14" s="161">
        <f>'Subscore 1.x'!L16</f>
        <v>0.58333333333333337</v>
      </c>
      <c r="BA14" s="17">
        <f>'Subscore 2.x'!J16</f>
        <v>-0.125</v>
      </c>
      <c r="BB14" s="17">
        <f>'Subscore 3.x'!K16</f>
        <v>0.5</v>
      </c>
      <c r="BC14" s="17">
        <f>'Subscore 4.x'!J16</f>
        <v>0.75</v>
      </c>
      <c r="BD14" s="17">
        <f>'Subscore 5.x'!J16</f>
        <v>0.875</v>
      </c>
      <c r="BE14" s="17">
        <f>'Subscore 6.x'!K16</f>
        <v>0.3</v>
      </c>
      <c r="BF14" s="17">
        <f>'Subscore 7.x'!L16</f>
        <v>0.33333333333333331</v>
      </c>
      <c r="BG14" s="17">
        <f>'Subscore 8.x'!P16</f>
        <v>0.3</v>
      </c>
    </row>
    <row r="15" spans="1:59" ht="12.75" customHeight="1" x14ac:dyDescent="0.25">
      <c r="A15" s="155" t="s">
        <v>3875</v>
      </c>
      <c r="B15" s="156" t="str">
        <f>'Subscore 1.x'!A17</f>
        <v>GHA</v>
      </c>
      <c r="C15" s="156">
        <f>'Subscore 1.x'!B17</f>
        <v>2008</v>
      </c>
      <c r="D15" s="157">
        <f>'Subscore 1.x'!C17</f>
        <v>1</v>
      </c>
      <c r="E15" s="157">
        <f>'Subscore 1.x'!D17</f>
        <v>0.5</v>
      </c>
      <c r="F15" s="157">
        <f>'Subscore 1.x'!E17</f>
        <v>-1</v>
      </c>
      <c r="G15" s="157">
        <f>'Subscore 1.x'!F17</f>
        <v>-1</v>
      </c>
      <c r="H15" s="157">
        <f>'Subscore 1.x'!G17</f>
        <v>1</v>
      </c>
      <c r="I15" s="157">
        <f>'Subscore 1.x'!H17</f>
        <v>-1</v>
      </c>
      <c r="J15" s="157">
        <f>'Subscore 2.x'!C17</f>
        <v>-1</v>
      </c>
      <c r="K15" s="157">
        <f>'Subscore 2.x'!D17</f>
        <v>-1</v>
      </c>
      <c r="L15" s="157">
        <f>'Subscore 2.x'!E17</f>
        <v>-1</v>
      </c>
      <c r="M15" s="157">
        <f>'Subscore 2.x'!F17</f>
        <v>-1</v>
      </c>
      <c r="N15" s="157">
        <f>'3.0 FamReGenRes'!D18</f>
        <v>1</v>
      </c>
      <c r="O15" s="157">
        <f>'Subscore 3.x'!D17</f>
        <v>0</v>
      </c>
      <c r="P15" s="157">
        <f>'Subscore 3.x'!E17</f>
        <v>1</v>
      </c>
      <c r="Q15" s="157">
        <f>'Subscore 3.x'!F17</f>
        <v>1</v>
      </c>
      <c r="R15" s="157">
        <f>'Subscore 3.x'!G17</f>
        <v>1</v>
      </c>
      <c r="S15" s="157">
        <f>'Subscore 4.x'!C17</f>
        <v>1</v>
      </c>
      <c r="T15" s="157">
        <f>'Subscore 4.x'!D17</f>
        <v>0</v>
      </c>
      <c r="U15" s="157">
        <f>'Subscore 4.x'!E17</f>
        <v>-1</v>
      </c>
      <c r="V15" s="157">
        <f>'Subscore 4.x'!F17</f>
        <v>-1</v>
      </c>
      <c r="W15" s="157">
        <f>'Subscore 5.x'!C17</f>
        <v>0</v>
      </c>
      <c r="X15" s="157">
        <f>'Subscore 5.x'!D17</f>
        <v>-1</v>
      </c>
      <c r="Y15" s="157">
        <f>'Subscore 5.x'!E17</f>
        <v>-1</v>
      </c>
      <c r="Z15" s="157">
        <f>'Subscore 5.x'!F17</f>
        <v>0.5</v>
      </c>
      <c r="AA15" s="157">
        <f>'Subscore 6.x'!C17</f>
        <v>1</v>
      </c>
      <c r="AB15" s="157">
        <f>'Subscore 6.x'!D17</f>
        <v>-1</v>
      </c>
      <c r="AC15" s="157">
        <f>'Subscore 6.x'!E17</f>
        <v>-1</v>
      </c>
      <c r="AD15" s="157">
        <f>'Subscore 6.x'!F17</f>
        <v>-1</v>
      </c>
      <c r="AE15" s="157">
        <f>'Subscore 6.x'!G17</f>
        <v>1</v>
      </c>
      <c r="AF15" s="157">
        <f>'Subscore 7.x'!C17</f>
        <v>1</v>
      </c>
      <c r="AG15" s="157">
        <f>'Subscore 7.x'!D17</f>
        <v>1</v>
      </c>
      <c r="AH15" s="157">
        <f>'Subscore 7.x'!E17</f>
        <v>1</v>
      </c>
      <c r="AI15" s="157">
        <f>'Subscore 7.x'!F17</f>
        <v>1</v>
      </c>
      <c r="AJ15" s="157">
        <f>'Subscore 7.x'!G17</f>
        <v>1</v>
      </c>
      <c r="AK15" s="157">
        <f>'Subscore 7.x'!H17</f>
        <v>-1</v>
      </c>
      <c r="AL15" s="157">
        <f>'Subscore 8.x'!C17</f>
        <v>1</v>
      </c>
      <c r="AM15" s="157">
        <f>'Subscore 8.x'!D17</f>
        <v>1</v>
      </c>
      <c r="AN15" s="157">
        <f>'Subscore 8.x'!E17</f>
        <v>1</v>
      </c>
      <c r="AO15" s="157">
        <f>'Subscore 8.x'!F17</f>
        <v>1</v>
      </c>
      <c r="AP15" s="157">
        <f>'Subscore 8.x'!G17</f>
        <v>1</v>
      </c>
      <c r="AQ15" s="157">
        <f>'Subscore 8.x'!H17</f>
        <v>1</v>
      </c>
      <c r="AR15" s="157">
        <f>'Subscore 8.x'!I17</f>
        <v>0</v>
      </c>
      <c r="AS15" s="157">
        <f>'Subscore 8.x'!J17</f>
        <v>0</v>
      </c>
      <c r="AT15" s="157">
        <f>'Subscore 8.x'!K17</f>
        <v>1</v>
      </c>
      <c r="AU15" s="157">
        <f>'Subscore 8.x'!L17</f>
        <v>0</v>
      </c>
      <c r="AV15" s="82">
        <f t="shared" si="0"/>
        <v>7</v>
      </c>
      <c r="AW15" s="158">
        <f t="shared" si="1"/>
        <v>0.13</v>
      </c>
      <c r="AX15" s="159">
        <f t="shared" si="2"/>
        <v>-0.14000000000000001</v>
      </c>
      <c r="AY15" s="160">
        <f t="shared" si="3"/>
        <v>0.4</v>
      </c>
      <c r="AZ15" s="161">
        <f>'Subscore 1.x'!L17</f>
        <v>-8.3333333333333329E-2</v>
      </c>
      <c r="BA15" s="17">
        <f>'Subscore 2.x'!J17</f>
        <v>-1</v>
      </c>
      <c r="BB15" s="17">
        <f>'Subscore 3.x'!K17</f>
        <v>0.8</v>
      </c>
      <c r="BC15" s="17">
        <f>'Subscore 4.x'!J17</f>
        <v>-0.25</v>
      </c>
      <c r="BD15" s="17">
        <f>'Subscore 5.x'!J17</f>
        <v>-0.375</v>
      </c>
      <c r="BE15" s="17">
        <f>'Subscore 6.x'!K17</f>
        <v>-0.2</v>
      </c>
      <c r="BF15" s="17">
        <f>'Subscore 7.x'!L17</f>
        <v>0.66666666666666663</v>
      </c>
      <c r="BG15" s="17">
        <f>'Subscore 8.x'!P17</f>
        <v>0.7</v>
      </c>
    </row>
    <row r="16" spans="1:59" ht="12.75" customHeight="1" x14ac:dyDescent="0.25">
      <c r="A16" s="155" t="s">
        <v>3876</v>
      </c>
      <c r="B16" s="156" t="str">
        <f>'Subscore 1.x'!A18</f>
        <v>ISR (Other than Law of Return)</v>
      </c>
      <c r="C16" s="156">
        <f>'Subscore 1.x'!B18</f>
        <v>2008</v>
      </c>
      <c r="D16" s="157">
        <f>'Subscore 1.x'!C18</f>
        <v>-1</v>
      </c>
      <c r="E16" s="157" t="str">
        <f>'Subscore 1.x'!D18</f>
        <v>&lt;888&gt;</v>
      </c>
      <c r="F16" s="157" t="str">
        <f>'Subscore 1.x'!E18</f>
        <v>&lt;888&gt;</v>
      </c>
      <c r="G16" s="157" t="str">
        <f>'Subscore 1.x'!F18</f>
        <v>&lt;888&gt;</v>
      </c>
      <c r="H16" s="157" t="str">
        <f>'Subscore 1.x'!G18</f>
        <v>&lt;888&gt;</v>
      </c>
      <c r="I16" s="157" t="str">
        <f>'Subscore 1.x'!H18</f>
        <v>&lt;888&gt;</v>
      </c>
      <c r="J16" s="157">
        <f>'Subscore 2.x'!C18</f>
        <v>0</v>
      </c>
      <c r="K16" s="157">
        <f>'Subscore 2.x'!D18</f>
        <v>0</v>
      </c>
      <c r="L16" s="157">
        <f>'Subscore 2.x'!E18</f>
        <v>-1</v>
      </c>
      <c r="M16" s="157">
        <f>'Subscore 2.x'!F18</f>
        <v>-1</v>
      </c>
      <c r="N16" s="157">
        <f>'3.0 FamReGenRes'!D19</f>
        <v>-1</v>
      </c>
      <c r="O16" s="157" t="str">
        <f>'Subscore 3.x'!D18</f>
        <v>&lt;888&gt;</v>
      </c>
      <c r="P16" s="157" t="str">
        <f>'Subscore 3.x'!E18</f>
        <v>&lt;888&gt;</v>
      </c>
      <c r="Q16" s="157" t="str">
        <f>'Subscore 3.x'!F18</f>
        <v>&lt;888&gt;</v>
      </c>
      <c r="R16" s="157" t="str">
        <f>'Subscore 3.x'!G18</f>
        <v>&lt;888&gt;</v>
      </c>
      <c r="S16" s="157">
        <f>'Subscore 4.x'!C18</f>
        <v>-1</v>
      </c>
      <c r="T16" s="157">
        <f>'Subscore 4.x'!D18</f>
        <v>0</v>
      </c>
      <c r="U16" s="157">
        <f>'Subscore 4.x'!E18</f>
        <v>-1</v>
      </c>
      <c r="V16" s="157">
        <f>'Subscore 4.x'!F18</f>
        <v>-1</v>
      </c>
      <c r="W16" s="157">
        <f>'Subscore 5.x'!C18</f>
        <v>1</v>
      </c>
      <c r="X16" s="157">
        <f>'Subscore 5.x'!D18</f>
        <v>1</v>
      </c>
      <c r="Y16" s="157">
        <f>'Subscore 5.x'!E18</f>
        <v>0</v>
      </c>
      <c r="Z16" s="157">
        <f>'Subscore 5.x'!F18</f>
        <v>-1</v>
      </c>
      <c r="AA16" s="157">
        <f>'Subscore 6.x'!C18</f>
        <v>1</v>
      </c>
      <c r="AB16" s="157">
        <f>'Subscore 6.x'!D18</f>
        <v>-1</v>
      </c>
      <c r="AC16" s="157">
        <f>'Subscore 6.x'!E18</f>
        <v>-1</v>
      </c>
      <c r="AD16" s="157">
        <f>'Subscore 6.x'!F18</f>
        <v>-1</v>
      </c>
      <c r="AE16" s="157">
        <f>'Subscore 6.x'!G18</f>
        <v>-1</v>
      </c>
      <c r="AF16" s="157">
        <f>'Subscore 7.x'!C18</f>
        <v>-1</v>
      </c>
      <c r="AG16" s="157" t="str">
        <f>'Subscore 7.x'!D18</f>
        <v>&lt;888&gt;</v>
      </c>
      <c r="AH16" s="157">
        <f>'Subscore 7.x'!E18</f>
        <v>-1</v>
      </c>
      <c r="AI16" s="157">
        <f>'Subscore 7.x'!F18</f>
        <v>1</v>
      </c>
      <c r="AJ16" s="157">
        <f>'Subscore 7.x'!G18</f>
        <v>1</v>
      </c>
      <c r="AK16" s="157">
        <f>'Subscore 7.x'!H18</f>
        <v>-1</v>
      </c>
      <c r="AL16" s="157" t="str">
        <f>'Subscore 8.x'!C18</f>
        <v>&lt;888&gt;</v>
      </c>
      <c r="AM16" s="157" t="str">
        <f>'Subscore 8.x'!D18</f>
        <v>&lt;888&gt;</v>
      </c>
      <c r="AN16" s="157">
        <f>'Subscore 8.x'!E18</f>
        <v>1</v>
      </c>
      <c r="AO16" s="157">
        <f>'Subscore 8.x'!F18</f>
        <v>1</v>
      </c>
      <c r="AP16" s="157">
        <f>'Subscore 8.x'!G18</f>
        <v>1</v>
      </c>
      <c r="AQ16" s="157">
        <f>'Subscore 8.x'!H18</f>
        <v>1</v>
      </c>
      <c r="AR16" s="157">
        <f>'Subscore 8.x'!I18</f>
        <v>-1</v>
      </c>
      <c r="AS16" s="157">
        <f>'Subscore 8.x'!J18</f>
        <v>0</v>
      </c>
      <c r="AT16" s="157">
        <f>'Subscore 8.x'!K18</f>
        <v>-1</v>
      </c>
      <c r="AU16" s="157">
        <f>'Subscore 8.x'!L18</f>
        <v>-1</v>
      </c>
      <c r="AV16" s="82">
        <f t="shared" si="0"/>
        <v>-9</v>
      </c>
      <c r="AW16" s="158">
        <f t="shared" si="1"/>
        <v>-0.30303030303030304</v>
      </c>
      <c r="AX16" s="159">
        <f t="shared" si="2"/>
        <v>-0.375</v>
      </c>
      <c r="AY16" s="160">
        <f t="shared" si="3"/>
        <v>-0.23529411764705882</v>
      </c>
      <c r="AZ16" s="161">
        <f>'Subscore 1.x'!L18</f>
        <v>-1</v>
      </c>
      <c r="BA16" s="17">
        <f>'Subscore 2.x'!J18</f>
        <v>-0.5</v>
      </c>
      <c r="BB16" s="17">
        <f>'Subscore 3.x'!K18</f>
        <v>-1</v>
      </c>
      <c r="BC16" s="17">
        <f>'Subscore 4.x'!J18</f>
        <v>-0.75</v>
      </c>
      <c r="BD16" s="17">
        <f>'Subscore 5.x'!J18</f>
        <v>0.25</v>
      </c>
      <c r="BE16" s="17">
        <f>'Subscore 6.x'!K18</f>
        <v>-0.6</v>
      </c>
      <c r="BF16" s="17">
        <f>'Subscore 7.x'!L18</f>
        <v>-0.2</v>
      </c>
      <c r="BG16" s="17">
        <f>'Subscore 8.x'!P18</f>
        <v>0.125</v>
      </c>
    </row>
    <row r="17" spans="1:59" ht="12.75" customHeight="1" x14ac:dyDescent="0.25">
      <c r="A17" s="155" t="s">
        <v>3877</v>
      </c>
      <c r="B17" s="156" t="str">
        <f>'Subscore 1.x'!A19</f>
        <v>ITA</v>
      </c>
      <c r="C17" s="156">
        <f>'Subscore 1.x'!B19</f>
        <v>2008</v>
      </c>
      <c r="D17" s="157">
        <f>'Subscore 1.x'!C19</f>
        <v>1</v>
      </c>
      <c r="E17" s="157">
        <f>'Subscore 1.x'!D19</f>
        <v>-0.5</v>
      </c>
      <c r="F17" s="157">
        <f>'Subscore 1.x'!E19</f>
        <v>0</v>
      </c>
      <c r="G17" s="157">
        <f>'Subscore 1.x'!F19</f>
        <v>0</v>
      </c>
      <c r="H17" s="157">
        <f>'Subscore 1.x'!G19</f>
        <v>1</v>
      </c>
      <c r="I17" s="157">
        <f>'Subscore 1.x'!H19</f>
        <v>0</v>
      </c>
      <c r="J17" s="157">
        <f>'Subscore 2.x'!C19</f>
        <v>-1</v>
      </c>
      <c r="K17" s="157">
        <f>'Subscore 2.x'!D19</f>
        <v>-1</v>
      </c>
      <c r="L17" s="157">
        <f>'Subscore 2.x'!E19</f>
        <v>-1</v>
      </c>
      <c r="M17" s="157">
        <f>'Subscore 2.x'!F19</f>
        <v>1</v>
      </c>
      <c r="N17" s="157">
        <f>'3.0 FamReGenRes'!D20</f>
        <v>1</v>
      </c>
      <c r="O17" s="157">
        <f>'Subscore 3.x'!D19</f>
        <v>0.5</v>
      </c>
      <c r="P17" s="157">
        <f>'Subscore 3.x'!E19</f>
        <v>0</v>
      </c>
      <c r="Q17" s="157">
        <f>'Subscore 3.x'!F19</f>
        <v>1</v>
      </c>
      <c r="R17" s="157">
        <f>'Subscore 3.x'!G19</f>
        <v>1</v>
      </c>
      <c r="S17" s="157">
        <f>'Subscore 4.x'!C19</f>
        <v>-1</v>
      </c>
      <c r="T17" s="157">
        <f>'Subscore 4.x'!D19</f>
        <v>0</v>
      </c>
      <c r="U17" s="157">
        <f>'Subscore 4.x'!E19</f>
        <v>-1</v>
      </c>
      <c r="V17" s="157">
        <f>'Subscore 4.x'!F19</f>
        <v>-1</v>
      </c>
      <c r="W17" s="157">
        <f>'Subscore 5.x'!C19</f>
        <v>1</v>
      </c>
      <c r="X17" s="157">
        <f>'Subscore 5.x'!D19</f>
        <v>1</v>
      </c>
      <c r="Y17" s="157">
        <f>'Subscore 5.x'!E19</f>
        <v>1</v>
      </c>
      <c r="Z17" s="157">
        <f>'Subscore 5.x'!F19</f>
        <v>0</v>
      </c>
      <c r="AA17" s="157">
        <f>'Subscore 6.x'!C19</f>
        <v>1</v>
      </c>
      <c r="AB17" s="157">
        <f>'Subscore 6.x'!D19</f>
        <v>-1</v>
      </c>
      <c r="AC17" s="157">
        <f>'Subscore 6.x'!E19</f>
        <v>-0.5</v>
      </c>
      <c r="AD17" s="157">
        <f>'Subscore 6.x'!F19</f>
        <v>-1</v>
      </c>
      <c r="AE17" s="157">
        <f>'Subscore 6.x'!G19</f>
        <v>0.5</v>
      </c>
      <c r="AF17" s="157">
        <f>'Subscore 7.x'!C19</f>
        <v>-1</v>
      </c>
      <c r="AG17" s="157" t="str">
        <f>'Subscore 7.x'!D19</f>
        <v>&lt;888&gt;</v>
      </c>
      <c r="AH17" s="157">
        <f>'Subscore 7.x'!E19</f>
        <v>-1</v>
      </c>
      <c r="AI17" s="157" t="str">
        <f>'Subscore 7.x'!F19</f>
        <v>&lt;999&gt;</v>
      </c>
      <c r="AJ17" s="157">
        <f>'Subscore 7.x'!G19</f>
        <v>1</v>
      </c>
      <c r="AK17" s="157">
        <f>'Subscore 7.x'!H19</f>
        <v>-1</v>
      </c>
      <c r="AL17" s="157">
        <f>'Subscore 8.x'!C19</f>
        <v>1</v>
      </c>
      <c r="AM17" s="157">
        <f>'Subscore 8.x'!D19</f>
        <v>1</v>
      </c>
      <c r="AN17" s="157" t="str">
        <f>'Subscore 8.x'!E19</f>
        <v>&lt;999&gt;</v>
      </c>
      <c r="AO17" s="157">
        <f>'Subscore 8.x'!F19</f>
        <v>0</v>
      </c>
      <c r="AP17" s="157">
        <f>'Subscore 8.x'!G19</f>
        <v>1</v>
      </c>
      <c r="AQ17" s="157">
        <f>'Subscore 8.x'!H19</f>
        <v>-1</v>
      </c>
      <c r="AR17" s="157">
        <f>'Subscore 8.x'!I19</f>
        <v>0</v>
      </c>
      <c r="AS17" s="157">
        <f>'Subscore 8.x'!J19</f>
        <v>0</v>
      </c>
      <c r="AT17" s="157">
        <f>'Subscore 8.x'!K19</f>
        <v>-1</v>
      </c>
      <c r="AU17" s="157">
        <f>'Subscore 8.x'!L19</f>
        <v>0</v>
      </c>
      <c r="AV17" s="82">
        <f t="shared" si="0"/>
        <v>1</v>
      </c>
      <c r="AW17" s="158">
        <f t="shared" si="1"/>
        <v>5.3191489361702128E-2</v>
      </c>
      <c r="AX17" s="159">
        <f t="shared" si="2"/>
        <v>0.1</v>
      </c>
      <c r="AY17" s="160">
        <f t="shared" si="3"/>
        <v>0</v>
      </c>
      <c r="AZ17" s="161">
        <f>'Subscore 1.x'!L19</f>
        <v>0.25</v>
      </c>
      <c r="BA17" s="17">
        <f>'Subscore 2.x'!J19</f>
        <v>-0.5</v>
      </c>
      <c r="BB17" s="17">
        <f>'Subscore 3.x'!K19</f>
        <v>0.7</v>
      </c>
      <c r="BC17" s="17">
        <f>'Subscore 4.x'!J19</f>
        <v>-0.75</v>
      </c>
      <c r="BD17" s="17">
        <f>'Subscore 5.x'!J19</f>
        <v>0.75</v>
      </c>
      <c r="BE17" s="17">
        <f>'Subscore 6.x'!K19</f>
        <v>-0.2</v>
      </c>
      <c r="BF17" s="17">
        <f>'Subscore 7.x'!L19</f>
        <v>-0.5</v>
      </c>
      <c r="BG17" s="17">
        <f>'Subscore 8.x'!P19</f>
        <v>0.1111111111111111</v>
      </c>
    </row>
    <row r="18" spans="1:59" ht="12.75" customHeight="1" x14ac:dyDescent="0.25">
      <c r="A18" s="155" t="s">
        <v>3878</v>
      </c>
      <c r="B18" s="156" t="str">
        <f>'Subscore 1.x'!A20</f>
        <v>JPN</v>
      </c>
      <c r="C18" s="156">
        <f>'Subscore 1.x'!B20</f>
        <v>2008</v>
      </c>
      <c r="D18" s="157">
        <f>'Subscore 1.x'!C20</f>
        <v>1</v>
      </c>
      <c r="E18" s="157">
        <f>'Subscore 1.x'!D20</f>
        <v>0.5</v>
      </c>
      <c r="F18" s="157">
        <f>'Subscore 1.x'!E20</f>
        <v>-1</v>
      </c>
      <c r="G18" s="157">
        <f>'Subscore 1.x'!F20</f>
        <v>-0.5</v>
      </c>
      <c r="H18" s="157">
        <f>'Subscore 1.x'!G20</f>
        <v>-1</v>
      </c>
      <c r="I18" s="157">
        <f>'Subscore 1.x'!H20</f>
        <v>0.5</v>
      </c>
      <c r="J18" s="157">
        <f>'Subscore 2.x'!C20</f>
        <v>0</v>
      </c>
      <c r="K18" s="157">
        <f>'Subscore 2.x'!D20</f>
        <v>0</v>
      </c>
      <c r="L18" s="157">
        <f>'Subscore 2.x'!E20</f>
        <v>-1</v>
      </c>
      <c r="M18" s="157">
        <f>'Subscore 2.x'!F20</f>
        <v>1</v>
      </c>
      <c r="N18" s="157">
        <f>'3.0 FamReGenRes'!D21</f>
        <v>1</v>
      </c>
      <c r="O18" s="157">
        <f>'Subscore 3.x'!D20</f>
        <v>1</v>
      </c>
      <c r="P18" s="157">
        <f>'Subscore 3.x'!E20</f>
        <v>0</v>
      </c>
      <c r="Q18" s="157">
        <f>'Subscore 3.x'!F20</f>
        <v>1</v>
      </c>
      <c r="R18" s="157">
        <f>'Subscore 3.x'!G20</f>
        <v>1</v>
      </c>
      <c r="S18" s="157">
        <f>'Subscore 4.x'!C20</f>
        <v>1</v>
      </c>
      <c r="T18" s="157">
        <f>'Subscore 4.x'!D20</f>
        <v>0</v>
      </c>
      <c r="U18" s="157">
        <f>'Subscore 4.x'!E20</f>
        <v>-1</v>
      </c>
      <c r="V18" s="157">
        <f>'Subscore 4.x'!F20</f>
        <v>-1</v>
      </c>
      <c r="W18" s="157">
        <f>'Subscore 5.x'!C20</f>
        <v>-1</v>
      </c>
      <c r="X18" s="157">
        <f>'Subscore 5.x'!D20</f>
        <v>-1</v>
      </c>
      <c r="Y18" s="157">
        <f>'Subscore 5.x'!E20</f>
        <v>-1</v>
      </c>
      <c r="Z18" s="157">
        <f>'Subscore 5.x'!F20</f>
        <v>-0.5</v>
      </c>
      <c r="AA18" s="157">
        <f>'Subscore 6.x'!C20</f>
        <v>1</v>
      </c>
      <c r="AB18" s="157">
        <f>'Subscore 6.x'!D20</f>
        <v>-1</v>
      </c>
      <c r="AC18" s="157">
        <f>'Subscore 6.x'!E20</f>
        <v>0</v>
      </c>
      <c r="AD18" s="157">
        <f>'Subscore 6.x'!F20</f>
        <v>-1</v>
      </c>
      <c r="AE18" s="157">
        <f>'Subscore 6.x'!G20</f>
        <v>-1</v>
      </c>
      <c r="AF18" s="157">
        <f>'Subscore 7.x'!C20</f>
        <v>-1</v>
      </c>
      <c r="AG18" s="157">
        <f>'Subscore 7.x'!D20</f>
        <v>0</v>
      </c>
      <c r="AH18" s="157">
        <f>'Subscore 7.x'!E20</f>
        <v>-1</v>
      </c>
      <c r="AI18" s="157">
        <f>'Subscore 7.x'!F20</f>
        <v>1</v>
      </c>
      <c r="AJ18" s="157">
        <f>'Subscore 7.x'!G20</f>
        <v>0</v>
      </c>
      <c r="AK18" s="157">
        <f>'Subscore 7.x'!H20</f>
        <v>0</v>
      </c>
      <c r="AL18" s="157">
        <f>'Subscore 8.x'!C20</f>
        <v>1</v>
      </c>
      <c r="AM18" s="157" t="str">
        <f>'Subscore 8.x'!D20</f>
        <v>&lt;888&gt;</v>
      </c>
      <c r="AN18" s="157">
        <f>'Subscore 8.x'!E20</f>
        <v>1</v>
      </c>
      <c r="AO18" s="157">
        <f>'Subscore 8.x'!F20</f>
        <v>1</v>
      </c>
      <c r="AP18" s="157">
        <f>'Subscore 8.x'!G20</f>
        <v>-1</v>
      </c>
      <c r="AQ18" s="157">
        <f>'Subscore 8.x'!H20</f>
        <v>0</v>
      </c>
      <c r="AR18" s="157">
        <f>'Subscore 8.x'!I20</f>
        <v>-0.5</v>
      </c>
      <c r="AS18" s="157">
        <f>'Subscore 8.x'!J20</f>
        <v>0</v>
      </c>
      <c r="AT18" s="157">
        <f>'Subscore 8.x'!K20</f>
        <v>-1</v>
      </c>
      <c r="AU18" s="157">
        <f>'Subscore 8.x'!L20</f>
        <v>1</v>
      </c>
      <c r="AV18" s="82">
        <f t="shared" si="0"/>
        <v>-2.5</v>
      </c>
      <c r="AW18" s="158">
        <f t="shared" si="1"/>
        <v>-6.1224489795918366E-2</v>
      </c>
      <c r="AX18" s="159">
        <f t="shared" si="2"/>
        <v>-0.02</v>
      </c>
      <c r="AY18" s="160">
        <f t="shared" si="3"/>
        <v>-0.10416666666666667</v>
      </c>
      <c r="AZ18" s="161">
        <f>'Subscore 1.x'!L20</f>
        <v>-8.3333333333333329E-2</v>
      </c>
      <c r="BA18" s="17">
        <f>'Subscore 2.x'!J20</f>
        <v>0</v>
      </c>
      <c r="BB18" s="17">
        <f>'Subscore 3.x'!K20</f>
        <v>0.8</v>
      </c>
      <c r="BC18" s="17">
        <f>'Subscore 4.x'!J20</f>
        <v>-0.25</v>
      </c>
      <c r="BD18" s="17">
        <f>'Subscore 5.x'!J20</f>
        <v>-0.875</v>
      </c>
      <c r="BE18" s="17">
        <f>'Subscore 6.x'!K20</f>
        <v>-0.4</v>
      </c>
      <c r="BF18" s="17">
        <f>'Subscore 7.x'!L20</f>
        <v>-0.16666666666666666</v>
      </c>
      <c r="BG18" s="17">
        <f>'Subscore 8.x'!P20</f>
        <v>0.16666666666666666</v>
      </c>
    </row>
    <row r="19" spans="1:59" ht="12.75" customHeight="1" x14ac:dyDescent="0.25">
      <c r="A19" s="155" t="s">
        <v>3879</v>
      </c>
      <c r="B19" s="156" t="str">
        <f>'Subscore 1.x'!A21</f>
        <v>KWT</v>
      </c>
      <c r="C19" s="156">
        <f>'Subscore 1.x'!B21</f>
        <v>2008</v>
      </c>
      <c r="D19" s="157">
        <f>'Subscore 1.x'!C21</f>
        <v>-1</v>
      </c>
      <c r="E19" s="157" t="str">
        <f>'Subscore 1.x'!D21</f>
        <v>&lt;888&gt;</v>
      </c>
      <c r="F19" s="157" t="str">
        <f>'Subscore 1.x'!E21</f>
        <v>&lt;888&gt;</v>
      </c>
      <c r="G19" s="157" t="str">
        <f>'Subscore 1.x'!F21</f>
        <v>&lt;888&gt;</v>
      </c>
      <c r="H19" s="157" t="str">
        <f>'Subscore 1.x'!G21</f>
        <v>&lt;888&gt;</v>
      </c>
      <c r="I19" s="157" t="str">
        <f>'Subscore 1.x'!H21</f>
        <v>&lt;888&gt;</v>
      </c>
      <c r="J19" s="157">
        <f>'Subscore 2.x'!C21</f>
        <v>-1</v>
      </c>
      <c r="K19" s="157">
        <f>'Subscore 2.x'!D21</f>
        <v>-1</v>
      </c>
      <c r="L19" s="157">
        <f>'Subscore 2.x'!E21</f>
        <v>-1</v>
      </c>
      <c r="M19" s="157">
        <f>'Subscore 2.x'!F21</f>
        <v>-1</v>
      </c>
      <c r="N19" s="157">
        <f>'3.0 FamReGenRes'!D22</f>
        <v>-0.5</v>
      </c>
      <c r="O19" s="157" t="str">
        <f>'Subscore 3.x'!D21</f>
        <v>&lt;888&gt;</v>
      </c>
      <c r="P19" s="157" t="str">
        <f>'Subscore 3.x'!E21</f>
        <v>&lt;888&gt;</v>
      </c>
      <c r="Q19" s="157" t="str">
        <f>'Subscore 3.x'!F21</f>
        <v>&lt;888&gt;</v>
      </c>
      <c r="R19" s="157" t="str">
        <f>'Subscore 3.x'!G21</f>
        <v>&lt;888&gt;</v>
      </c>
      <c r="S19" s="157">
        <f>'Subscore 4.x'!C21</f>
        <v>1</v>
      </c>
      <c r="T19" s="157">
        <f>'Subscore 4.x'!D21</f>
        <v>0</v>
      </c>
      <c r="U19" s="157">
        <f>'Subscore 4.x'!E21</f>
        <v>0</v>
      </c>
      <c r="V19" s="157">
        <f>'Subscore 4.x'!F21</f>
        <v>-1</v>
      </c>
      <c r="W19" s="157">
        <f>'Subscore 5.x'!C21</f>
        <v>-1</v>
      </c>
      <c r="X19" s="157">
        <f>'Subscore 5.x'!D21</f>
        <v>-1</v>
      </c>
      <c r="Y19" s="157">
        <f>'Subscore 5.x'!E21</f>
        <v>-0.5</v>
      </c>
      <c r="Z19" s="157">
        <f>'Subscore 5.x'!F21</f>
        <v>-1</v>
      </c>
      <c r="AA19" s="157">
        <f>'Subscore 6.x'!C21</f>
        <v>-1</v>
      </c>
      <c r="AB19" s="157">
        <f>'Subscore 6.x'!D21</f>
        <v>-1</v>
      </c>
      <c r="AC19" s="157">
        <f>'Subscore 6.x'!E21</f>
        <v>-1</v>
      </c>
      <c r="AD19" s="157">
        <f>'Subscore 6.x'!F21</f>
        <v>-1</v>
      </c>
      <c r="AE19" s="157">
        <f>'Subscore 6.x'!G21</f>
        <v>-1</v>
      </c>
      <c r="AF19" s="157">
        <f>'Subscore 7.x'!C21</f>
        <v>-1</v>
      </c>
      <c r="AG19" s="157" t="str">
        <f>'Subscore 7.x'!D21</f>
        <v>&lt;888&gt;</v>
      </c>
      <c r="AH19" s="157">
        <f>'Subscore 7.x'!E21</f>
        <v>-1</v>
      </c>
      <c r="AI19" s="157" t="str">
        <f>'Subscore 7.x'!F21</f>
        <v>&lt;999&gt;</v>
      </c>
      <c r="AJ19" s="157">
        <f>'Subscore 7.x'!G21</f>
        <v>-1</v>
      </c>
      <c r="AK19" s="157">
        <f>'Subscore 7.x'!H21</f>
        <v>-1</v>
      </c>
      <c r="AL19" s="157" t="str">
        <f>'Subscore 8.x'!C21</f>
        <v>&lt;888&gt;</v>
      </c>
      <c r="AM19" s="157" t="str">
        <f>'Subscore 8.x'!D21</f>
        <v>&lt;888&gt;</v>
      </c>
      <c r="AN19" s="157">
        <f>'Subscore 8.x'!E21</f>
        <v>0</v>
      </c>
      <c r="AO19" s="157">
        <f>'Subscore 8.x'!F21</f>
        <v>1</v>
      </c>
      <c r="AP19" s="157">
        <f>'Subscore 8.x'!G21</f>
        <v>1</v>
      </c>
      <c r="AQ19" s="157">
        <f>'Subscore 8.x'!H21</f>
        <v>-1</v>
      </c>
      <c r="AR19" s="157">
        <f>'Subscore 8.x'!I21</f>
        <v>-1</v>
      </c>
      <c r="AS19" s="157">
        <f>'Subscore 8.x'!J21</f>
        <v>0</v>
      </c>
      <c r="AT19" s="157" t="str">
        <f>'Subscore 8.x'!K21</f>
        <v>&lt;999&gt;</v>
      </c>
      <c r="AU19" s="157">
        <f>'Subscore 8.x'!L21</f>
        <v>0</v>
      </c>
      <c r="AV19" s="82">
        <f t="shared" si="0"/>
        <v>-18</v>
      </c>
      <c r="AW19" s="158">
        <f t="shared" si="1"/>
        <v>-0.61290322580645162</v>
      </c>
      <c r="AX19" s="159">
        <f t="shared" si="2"/>
        <v>-0.6875</v>
      </c>
      <c r="AY19" s="160">
        <f t="shared" si="3"/>
        <v>-0.53333333333333333</v>
      </c>
      <c r="AZ19" s="161">
        <f>'Subscore 1.x'!L21</f>
        <v>-1</v>
      </c>
      <c r="BA19" s="17">
        <f>'Subscore 2.x'!J21</f>
        <v>-1</v>
      </c>
      <c r="BB19" s="17">
        <f>'Subscore 3.x'!K21</f>
        <v>-0.5</v>
      </c>
      <c r="BC19" s="17">
        <f>'Subscore 4.x'!J21</f>
        <v>0</v>
      </c>
      <c r="BD19" s="17">
        <f>'Subscore 5.x'!J21</f>
        <v>-0.875</v>
      </c>
      <c r="BE19" s="17">
        <f>'Subscore 6.x'!K21</f>
        <v>-1</v>
      </c>
      <c r="BF19" s="17">
        <f>'Subscore 7.x'!L21</f>
        <v>-1</v>
      </c>
      <c r="BG19" s="17">
        <f>'Subscore 8.x'!P21</f>
        <v>0</v>
      </c>
    </row>
    <row r="20" spans="1:59" ht="12.75" customHeight="1" x14ac:dyDescent="0.25">
      <c r="A20" s="155" t="s">
        <v>3880</v>
      </c>
      <c r="B20" s="156" t="str">
        <f>'Subscore 1.x'!A22</f>
        <v>NLD</v>
      </c>
      <c r="C20" s="156">
        <f>'Subscore 1.x'!B22</f>
        <v>2008</v>
      </c>
      <c r="D20" s="157">
        <f>'Subscore 1.x'!C22</f>
        <v>1</v>
      </c>
      <c r="E20" s="157">
        <f>'Subscore 1.x'!D22</f>
        <v>0.5</v>
      </c>
      <c r="F20" s="157">
        <f>'Subscore 1.x'!E22</f>
        <v>1</v>
      </c>
      <c r="G20" s="157">
        <f>'Subscore 1.x'!F22</f>
        <v>0</v>
      </c>
      <c r="H20" s="157">
        <f>'Subscore 1.x'!G22</f>
        <v>0</v>
      </c>
      <c r="I20" s="157">
        <f>'Subscore 1.x'!H22</f>
        <v>-0.5</v>
      </c>
      <c r="J20" s="157">
        <f>'Subscore 2.x'!C22</f>
        <v>-0.5</v>
      </c>
      <c r="K20" s="157">
        <f>'Subscore 2.x'!D22</f>
        <v>0</v>
      </c>
      <c r="L20" s="157">
        <f>'Subscore 2.x'!E22</f>
        <v>0</v>
      </c>
      <c r="M20" s="157">
        <f>'Subscore 2.x'!F22</f>
        <v>1</v>
      </c>
      <c r="N20" s="157">
        <f>'3.0 FamReGenRes'!D23</f>
        <v>1</v>
      </c>
      <c r="O20" s="157">
        <f>'Subscore 3.x'!D22</f>
        <v>-0.5</v>
      </c>
      <c r="P20" s="157">
        <f>'Subscore 3.x'!E22</f>
        <v>-1</v>
      </c>
      <c r="Q20" s="157">
        <f>'Subscore 3.x'!F22</f>
        <v>1</v>
      </c>
      <c r="R20" s="157">
        <f>'Subscore 3.x'!G22</f>
        <v>0</v>
      </c>
      <c r="S20" s="157">
        <f>'Subscore 4.x'!C22</f>
        <v>1</v>
      </c>
      <c r="T20" s="157">
        <f>'Subscore 4.x'!D22</f>
        <v>0</v>
      </c>
      <c r="U20" s="157">
        <f>'Subscore 4.x'!E22</f>
        <v>-1</v>
      </c>
      <c r="V20" s="157">
        <f>'Subscore 4.x'!F22</f>
        <v>1</v>
      </c>
      <c r="W20" s="157">
        <f>'Subscore 5.x'!C22</f>
        <v>1</v>
      </c>
      <c r="X20" s="157">
        <f>'Subscore 5.x'!D22</f>
        <v>1</v>
      </c>
      <c r="Y20" s="157">
        <f>'Subscore 5.x'!E22</f>
        <v>1</v>
      </c>
      <c r="Z20" s="157">
        <f>'Subscore 5.x'!F22</f>
        <v>0.5</v>
      </c>
      <c r="AA20" s="157">
        <f>'Subscore 6.x'!C22</f>
        <v>1</v>
      </c>
      <c r="AB20" s="157">
        <f>'Subscore 6.x'!D22</f>
        <v>0.5</v>
      </c>
      <c r="AC20" s="157">
        <f>'Subscore 6.x'!E22</f>
        <v>0.5</v>
      </c>
      <c r="AD20" s="157">
        <f>'Subscore 6.x'!F22</f>
        <v>1</v>
      </c>
      <c r="AE20" s="157">
        <f>'Subscore 6.x'!G22</f>
        <v>1</v>
      </c>
      <c r="AF20" s="157">
        <f>'Subscore 7.x'!C22</f>
        <v>1</v>
      </c>
      <c r="AG20" s="157">
        <f>'Subscore 7.x'!D22</f>
        <v>1</v>
      </c>
      <c r="AH20" s="157">
        <f>'Subscore 7.x'!E22</f>
        <v>0</v>
      </c>
      <c r="AI20" s="157">
        <f>'Subscore 7.x'!F22</f>
        <v>1</v>
      </c>
      <c r="AJ20" s="157">
        <f>'Subscore 7.x'!G22</f>
        <v>1</v>
      </c>
      <c r="AK20" s="157">
        <f>'Subscore 7.x'!H22</f>
        <v>-1</v>
      </c>
      <c r="AL20" s="157">
        <f>'Subscore 8.x'!C22</f>
        <v>-1</v>
      </c>
      <c r="AM20" s="157">
        <f>'Subscore 8.x'!D22</f>
        <v>1</v>
      </c>
      <c r="AN20" s="157">
        <f>'Subscore 8.x'!E22</f>
        <v>1</v>
      </c>
      <c r="AO20" s="157">
        <f>'Subscore 8.x'!F22</f>
        <v>1</v>
      </c>
      <c r="AP20" s="157">
        <f>'Subscore 8.x'!G22</f>
        <v>0</v>
      </c>
      <c r="AQ20" s="157">
        <f>'Subscore 8.x'!H22</f>
        <v>1</v>
      </c>
      <c r="AR20" s="157">
        <f>'Subscore 8.x'!I22</f>
        <v>0</v>
      </c>
      <c r="AS20" s="157">
        <f>'Subscore 8.x'!J22</f>
        <v>0</v>
      </c>
      <c r="AT20" s="157">
        <f>'Subscore 8.x'!K22</f>
        <v>1</v>
      </c>
      <c r="AU20" s="157">
        <f>'Subscore 8.x'!L22</f>
        <v>1</v>
      </c>
      <c r="AV20" s="82">
        <f t="shared" ref="AV20:AV31" si="4">SUM(D20:AU20)</f>
        <v>19.5</v>
      </c>
      <c r="AW20" s="158">
        <f t="shared" ref="AW20:AW31" si="5">AVERAGE(D20:I20, D20:AU20)</f>
        <v>0.43</v>
      </c>
      <c r="AX20" s="159">
        <f t="shared" ref="AX20:AX31" si="6">AVERAGE(D20:G20,D20:G20,J20:Q20,S20:U20,W20:AB20)</f>
        <v>0.44</v>
      </c>
      <c r="AY20" s="160">
        <f t="shared" ref="AY20:AY31" si="7">AVERAGE(H20:I20,H20:I20,R20,V20,AC20:AU20)</f>
        <v>0.42</v>
      </c>
      <c r="AZ20" s="161">
        <f>'Subscore 1.x'!L22</f>
        <v>0.33333333333333331</v>
      </c>
      <c r="BA20" s="17">
        <f>'Subscore 2.x'!J22</f>
        <v>0.125</v>
      </c>
      <c r="BB20" s="17">
        <f>'Subscore 3.x'!K22</f>
        <v>0.1</v>
      </c>
      <c r="BC20" s="17">
        <f>'Subscore 4.x'!J22</f>
        <v>0.25</v>
      </c>
      <c r="BD20" s="17">
        <f>'Subscore 5.x'!J22</f>
        <v>0.875</v>
      </c>
      <c r="BE20" s="17">
        <f>'Subscore 6.x'!K22</f>
        <v>0.8</v>
      </c>
      <c r="BF20" s="17">
        <f>'Subscore 7.x'!L22</f>
        <v>0.5</v>
      </c>
      <c r="BG20" s="17">
        <f>'Subscore 8.x'!P22</f>
        <v>0.5</v>
      </c>
    </row>
    <row r="21" spans="1:59" ht="12.75" customHeight="1" x14ac:dyDescent="0.25">
      <c r="A21" s="155" t="s">
        <v>3881</v>
      </c>
      <c r="B21" s="156" t="str">
        <f>'Subscore 1.x'!A23</f>
        <v>NOR</v>
      </c>
      <c r="C21" s="156">
        <f>'Subscore 1.x'!B23</f>
        <v>2008</v>
      </c>
      <c r="D21" s="157">
        <f>'Subscore 1.x'!C23</f>
        <v>1</v>
      </c>
      <c r="E21" s="157">
        <f>'Subscore 1.x'!D23</f>
        <v>0</v>
      </c>
      <c r="F21" s="157">
        <f>'Subscore 1.x'!E23</f>
        <v>1</v>
      </c>
      <c r="G21" s="157">
        <f>'Subscore 1.x'!F23</f>
        <v>-1</v>
      </c>
      <c r="H21" s="157">
        <f>'Subscore 1.x'!G23</f>
        <v>-1</v>
      </c>
      <c r="I21" s="157">
        <f>'Subscore 1.x'!H23</f>
        <v>0.5</v>
      </c>
      <c r="J21" s="157">
        <f>'Subscore 2.x'!C23</f>
        <v>0</v>
      </c>
      <c r="K21" s="157">
        <f>'Subscore 2.x'!D23</f>
        <v>-0.5</v>
      </c>
      <c r="L21" s="157">
        <f>'Subscore 2.x'!E23</f>
        <v>-0.5</v>
      </c>
      <c r="M21" s="157">
        <f>'Subscore 2.x'!F23</f>
        <v>1</v>
      </c>
      <c r="N21" s="157">
        <f>'3.0 FamReGenRes'!D24</f>
        <v>1</v>
      </c>
      <c r="O21" s="157">
        <f>'Subscore 3.x'!D23</f>
        <v>0</v>
      </c>
      <c r="P21" s="157">
        <f>'Subscore 3.x'!E23</f>
        <v>0</v>
      </c>
      <c r="Q21" s="157">
        <f>'Subscore 3.x'!F23</f>
        <v>1</v>
      </c>
      <c r="R21" s="157">
        <f>'Subscore 3.x'!G23</f>
        <v>1</v>
      </c>
      <c r="S21" s="157">
        <f>'Subscore 4.x'!C23</f>
        <v>1</v>
      </c>
      <c r="T21" s="157">
        <f>'Subscore 4.x'!D23</f>
        <v>0</v>
      </c>
      <c r="U21" s="157">
        <f>'Subscore 4.x'!E23</f>
        <v>-1</v>
      </c>
      <c r="V21" s="157">
        <f>'Subscore 4.x'!F23</f>
        <v>1</v>
      </c>
      <c r="W21" s="157">
        <f>'Subscore 5.x'!C23</f>
        <v>1</v>
      </c>
      <c r="X21" s="157">
        <f>'Subscore 5.x'!D23</f>
        <v>1</v>
      </c>
      <c r="Y21" s="157">
        <f>'Subscore 5.x'!E23</f>
        <v>0.5</v>
      </c>
      <c r="Z21" s="157">
        <f>'Subscore 5.x'!F23</f>
        <v>0.5</v>
      </c>
      <c r="AA21" s="157">
        <f>'Subscore 6.x'!C23</f>
        <v>1</v>
      </c>
      <c r="AB21" s="157">
        <f>'Subscore 6.x'!D23</f>
        <v>0.5</v>
      </c>
      <c r="AC21" s="157">
        <f>'Subscore 6.x'!E23</f>
        <v>0.5</v>
      </c>
      <c r="AD21" s="157">
        <f>'Subscore 6.x'!F23</f>
        <v>0</v>
      </c>
      <c r="AE21" s="157">
        <f>'Subscore 6.x'!G23</f>
        <v>-1</v>
      </c>
      <c r="AF21" s="157">
        <f>'Subscore 7.x'!C23</f>
        <v>0.5</v>
      </c>
      <c r="AG21" s="157">
        <f>'Subscore 7.x'!D23</f>
        <v>0.5</v>
      </c>
      <c r="AH21" s="157">
        <f>'Subscore 7.x'!E23</f>
        <v>-1</v>
      </c>
      <c r="AI21" s="157">
        <f>'Subscore 7.x'!F23</f>
        <v>1</v>
      </c>
      <c r="AJ21" s="157">
        <f>'Subscore 7.x'!G23</f>
        <v>1</v>
      </c>
      <c r="AK21" s="157">
        <f>'Subscore 7.x'!H23</f>
        <v>0</v>
      </c>
      <c r="AL21" s="157">
        <f>'Subscore 8.x'!C23</f>
        <v>-1</v>
      </c>
      <c r="AM21" s="157">
        <f>'Subscore 8.x'!D23</f>
        <v>-1</v>
      </c>
      <c r="AN21" s="157">
        <f>'Subscore 8.x'!E23</f>
        <v>1</v>
      </c>
      <c r="AO21" s="157">
        <f>'Subscore 8.x'!F23</f>
        <v>1</v>
      </c>
      <c r="AP21" s="157">
        <f>'Subscore 8.x'!G23</f>
        <v>0</v>
      </c>
      <c r="AQ21" s="157">
        <f>'Subscore 8.x'!H23</f>
        <v>-1</v>
      </c>
      <c r="AR21" s="157">
        <f>'Subscore 8.x'!I23</f>
        <v>-0.5</v>
      </c>
      <c r="AS21" s="157">
        <f>'Subscore 8.x'!J23</f>
        <v>0</v>
      </c>
      <c r="AT21" s="157">
        <f>'Subscore 8.x'!K23</f>
        <v>-1</v>
      </c>
      <c r="AU21" s="157">
        <f>'Subscore 8.x'!L23</f>
        <v>0</v>
      </c>
      <c r="AV21" s="82">
        <f t="shared" si="4"/>
        <v>8</v>
      </c>
      <c r="AW21" s="158">
        <f t="shared" si="5"/>
        <v>0.17</v>
      </c>
      <c r="AX21" s="159">
        <f t="shared" si="6"/>
        <v>0.34</v>
      </c>
      <c r="AY21" s="160">
        <f t="shared" si="7"/>
        <v>0</v>
      </c>
      <c r="AZ21" s="161">
        <f>'Subscore 1.x'!L23</f>
        <v>8.3333333333333329E-2</v>
      </c>
      <c r="BA21" s="17">
        <f>'Subscore 2.x'!J23</f>
        <v>0</v>
      </c>
      <c r="BB21" s="17">
        <f>'Subscore 3.x'!K23</f>
        <v>0.6</v>
      </c>
      <c r="BC21" s="17">
        <f>'Subscore 4.x'!J23</f>
        <v>0.25</v>
      </c>
      <c r="BD21" s="17">
        <f>'Subscore 5.x'!J23</f>
        <v>0.75</v>
      </c>
      <c r="BE21" s="17">
        <f>'Subscore 6.x'!K23</f>
        <v>0.2</v>
      </c>
      <c r="BF21" s="17">
        <f>'Subscore 7.x'!L23</f>
        <v>0.33333333333333331</v>
      </c>
      <c r="BG21" s="17">
        <f>'Subscore 8.x'!P23</f>
        <v>-0.25</v>
      </c>
    </row>
    <row r="22" spans="1:59" ht="12.75" customHeight="1" x14ac:dyDescent="0.25">
      <c r="A22" s="155" t="s">
        <v>3882</v>
      </c>
      <c r="B22" s="156" t="str">
        <f>'Subscore 1.x'!A24</f>
        <v>NZL</v>
      </c>
      <c r="C22" s="156">
        <f>'Subscore 1.x'!B24</f>
        <v>2008</v>
      </c>
      <c r="D22" s="157">
        <f>'Subscore 1.x'!C24</f>
        <v>1</v>
      </c>
      <c r="E22" s="157">
        <f>'Subscore 1.x'!D24</f>
        <v>0.5</v>
      </c>
      <c r="F22" s="157">
        <f>'Subscore 1.x'!E24</f>
        <v>1</v>
      </c>
      <c r="G22" s="157">
        <f>'Subscore 1.x'!F24</f>
        <v>0.5</v>
      </c>
      <c r="H22" s="157">
        <f>'Subscore 1.x'!G24</f>
        <v>1</v>
      </c>
      <c r="I22" s="157">
        <f>'Subscore 1.x'!H24</f>
        <v>0.5</v>
      </c>
      <c r="J22" s="157">
        <f>'Subscore 2.x'!C24</f>
        <v>-1</v>
      </c>
      <c r="K22" s="157">
        <f>'Subscore 2.x'!D24</f>
        <v>-0.5</v>
      </c>
      <c r="L22" s="157">
        <f>'Subscore 2.x'!E24</f>
        <v>0.5</v>
      </c>
      <c r="M22" s="157">
        <f>'Subscore 2.x'!F24</f>
        <v>1</v>
      </c>
      <c r="N22" s="157">
        <f>'3.0 FamReGenRes'!D25</f>
        <v>1</v>
      </c>
      <c r="O22" s="157">
        <f>'Subscore 3.x'!D24</f>
        <v>0</v>
      </c>
      <c r="P22" s="157">
        <f>'Subscore 3.x'!E24</f>
        <v>1</v>
      </c>
      <c r="Q22" s="157">
        <f>'Subscore 3.x'!F24</f>
        <v>-1</v>
      </c>
      <c r="R22" s="157">
        <f>'Subscore 3.x'!G24</f>
        <v>1</v>
      </c>
      <c r="S22" s="157">
        <f>'Subscore 4.x'!C24</f>
        <v>1</v>
      </c>
      <c r="T22" s="157">
        <f>'Subscore 4.x'!D24</f>
        <v>0</v>
      </c>
      <c r="U22" s="157">
        <f>'Subscore 4.x'!E24</f>
        <v>1</v>
      </c>
      <c r="V22" s="157">
        <f>'Subscore 4.x'!F24</f>
        <v>0</v>
      </c>
      <c r="W22" s="157">
        <f>'Subscore 5.x'!C24</f>
        <v>1</v>
      </c>
      <c r="X22" s="157">
        <f>'Subscore 5.x'!D24</f>
        <v>-1</v>
      </c>
      <c r="Y22" s="157">
        <f>'Subscore 5.x'!E24</f>
        <v>1</v>
      </c>
      <c r="Z22" s="157">
        <f>'Subscore 5.x'!F24</f>
        <v>1</v>
      </c>
      <c r="AA22" s="157">
        <f>'Subscore 6.x'!C24</f>
        <v>1</v>
      </c>
      <c r="AB22" s="157">
        <f>'Subscore 6.x'!D24</f>
        <v>1</v>
      </c>
      <c r="AC22" s="157">
        <f>'Subscore 6.x'!E24</f>
        <v>-1</v>
      </c>
      <c r="AD22" s="157">
        <f>'Subscore 6.x'!F24</f>
        <v>-1</v>
      </c>
      <c r="AE22" s="157">
        <f>'Subscore 6.x'!G24</f>
        <v>-1</v>
      </c>
      <c r="AF22" s="157">
        <f>'Subscore 7.x'!C24</f>
        <v>1</v>
      </c>
      <c r="AG22" s="157">
        <f>'Subscore 7.x'!D24</f>
        <v>0</v>
      </c>
      <c r="AH22" s="157">
        <f>'Subscore 7.x'!E24</f>
        <v>0</v>
      </c>
      <c r="AI22" s="157">
        <f>'Subscore 7.x'!F24</f>
        <v>1</v>
      </c>
      <c r="AJ22" s="157">
        <f>'Subscore 7.x'!G24</f>
        <v>1</v>
      </c>
      <c r="AK22" s="157">
        <f>'Subscore 7.x'!H24</f>
        <v>-0.5</v>
      </c>
      <c r="AL22" s="157">
        <f>'Subscore 8.x'!C24</f>
        <v>0</v>
      </c>
      <c r="AM22" s="157">
        <f>'Subscore 8.x'!D24</f>
        <v>0</v>
      </c>
      <c r="AN22" s="157">
        <f>'Subscore 8.x'!E24</f>
        <v>-1</v>
      </c>
      <c r="AO22" s="157">
        <f>'Subscore 8.x'!F24</f>
        <v>1</v>
      </c>
      <c r="AP22" s="157">
        <f>'Subscore 8.x'!G24</f>
        <v>0</v>
      </c>
      <c r="AQ22" s="157">
        <f>'Subscore 8.x'!H24</f>
        <v>1</v>
      </c>
      <c r="AR22" s="157">
        <f>'Subscore 8.x'!I24</f>
        <v>0.5</v>
      </c>
      <c r="AS22" s="157">
        <f>'Subscore 8.x'!J24</f>
        <v>0</v>
      </c>
      <c r="AT22" s="157">
        <f>'Subscore 8.x'!K24</f>
        <v>-1</v>
      </c>
      <c r="AU22" s="157">
        <f>'Subscore 8.x'!L24</f>
        <v>0</v>
      </c>
      <c r="AV22" s="82">
        <f t="shared" si="4"/>
        <v>12.5</v>
      </c>
      <c r="AW22" s="158">
        <f t="shared" si="5"/>
        <v>0.34</v>
      </c>
      <c r="AX22" s="159">
        <f t="shared" si="6"/>
        <v>0.52</v>
      </c>
      <c r="AY22" s="160">
        <f t="shared" si="7"/>
        <v>0.16</v>
      </c>
      <c r="AZ22" s="161">
        <f>'Subscore 1.x'!L24</f>
        <v>0.75</v>
      </c>
      <c r="BA22" s="17">
        <f>'Subscore 2.x'!J24</f>
        <v>0</v>
      </c>
      <c r="BB22" s="17">
        <f>'Subscore 3.x'!K24</f>
        <v>0.4</v>
      </c>
      <c r="BC22" s="17">
        <f>'Subscore 4.x'!J24</f>
        <v>0.5</v>
      </c>
      <c r="BD22" s="17">
        <f>'Subscore 5.x'!J24</f>
        <v>0.5</v>
      </c>
      <c r="BE22" s="17">
        <f>'Subscore 6.x'!K24</f>
        <v>-0.2</v>
      </c>
      <c r="BF22" s="17">
        <f>'Subscore 7.x'!L24</f>
        <v>0.41666666666666669</v>
      </c>
      <c r="BG22" s="17">
        <f>'Subscore 8.x'!P24</f>
        <v>0.05</v>
      </c>
    </row>
    <row r="23" spans="1:59" ht="12.75" customHeight="1" x14ac:dyDescent="0.25">
      <c r="A23" s="155" t="s">
        <v>3883</v>
      </c>
      <c r="B23" s="156" t="str">
        <f>'Subscore 1.x'!A25</f>
        <v>POL</v>
      </c>
      <c r="C23" s="156">
        <f>'Subscore 1.x'!B25</f>
        <v>2008</v>
      </c>
      <c r="D23" s="157">
        <f>'Subscore 1.x'!C25</f>
        <v>1</v>
      </c>
      <c r="E23" s="157">
        <f>'Subscore 1.x'!D25</f>
        <v>-0.5</v>
      </c>
      <c r="F23" s="157">
        <f>'Subscore 1.x'!E25</f>
        <v>1</v>
      </c>
      <c r="G23" s="157">
        <f>'Subscore 1.x'!F25</f>
        <v>-1</v>
      </c>
      <c r="H23" s="157">
        <f>'Subscore 1.x'!G25</f>
        <v>0</v>
      </c>
      <c r="I23" s="157">
        <f>'Subscore 1.x'!H25</f>
        <v>1</v>
      </c>
      <c r="J23" s="157">
        <f>'Subscore 2.x'!C25</f>
        <v>-1</v>
      </c>
      <c r="K23" s="157">
        <f>'Subscore 2.x'!D25</f>
        <v>1</v>
      </c>
      <c r="L23" s="157">
        <f>'Subscore 2.x'!E25</f>
        <v>-1</v>
      </c>
      <c r="M23" s="157">
        <f>'Subscore 2.x'!F25</f>
        <v>0</v>
      </c>
      <c r="N23" s="157">
        <f>'3.0 FamReGenRes'!D26</f>
        <v>1</v>
      </c>
      <c r="O23" s="157">
        <f>'Subscore 3.x'!D25</f>
        <v>0</v>
      </c>
      <c r="P23" s="157">
        <f>'Subscore 3.x'!E25</f>
        <v>1</v>
      </c>
      <c r="Q23" s="157">
        <f>'Subscore 3.x'!F25</f>
        <v>-1</v>
      </c>
      <c r="R23" s="157">
        <f>'Subscore 3.x'!G25</f>
        <v>1</v>
      </c>
      <c r="S23" s="157">
        <f>'Subscore 4.x'!C25</f>
        <v>1</v>
      </c>
      <c r="T23" s="157">
        <f>'Subscore 4.x'!D25</f>
        <v>0</v>
      </c>
      <c r="U23" s="157">
        <f>'Subscore 4.x'!E25</f>
        <v>-1</v>
      </c>
      <c r="V23" s="157">
        <f>'Subscore 4.x'!F25</f>
        <v>-1</v>
      </c>
      <c r="W23" s="157">
        <f>'Subscore 5.x'!C25</f>
        <v>1</v>
      </c>
      <c r="X23" s="157">
        <f>'Subscore 5.x'!D25</f>
        <v>-1</v>
      </c>
      <c r="Y23" s="157">
        <f>'Subscore 5.x'!E25</f>
        <v>1</v>
      </c>
      <c r="Z23" s="157">
        <f>'Subscore 5.x'!F25</f>
        <v>0</v>
      </c>
      <c r="AA23" s="157">
        <f>'Subscore 6.x'!C25</f>
        <v>1</v>
      </c>
      <c r="AB23" s="157">
        <f>'Subscore 6.x'!D25</f>
        <v>-1</v>
      </c>
      <c r="AC23" s="157">
        <f>'Subscore 6.x'!E25</f>
        <v>-1</v>
      </c>
      <c r="AD23" s="157">
        <f>'Subscore 6.x'!F25</f>
        <v>-1</v>
      </c>
      <c r="AE23" s="157">
        <f>'Subscore 6.x'!G25</f>
        <v>0</v>
      </c>
      <c r="AF23" s="157">
        <f>'Subscore 7.x'!C25</f>
        <v>-1</v>
      </c>
      <c r="AG23" s="157" t="str">
        <f>'Subscore 7.x'!D25</f>
        <v>&lt;888&gt;</v>
      </c>
      <c r="AH23" s="157">
        <f>'Subscore 7.x'!E25</f>
        <v>1</v>
      </c>
      <c r="AI23" s="157" t="str">
        <f>'Subscore 7.x'!F25</f>
        <v>&lt;999&gt;</v>
      </c>
      <c r="AJ23" s="157">
        <f>'Subscore 7.x'!G25</f>
        <v>1</v>
      </c>
      <c r="AK23" s="157">
        <f>'Subscore 7.x'!H25</f>
        <v>-1</v>
      </c>
      <c r="AL23" s="157">
        <f>'Subscore 8.x'!C25</f>
        <v>1</v>
      </c>
      <c r="AM23" s="157">
        <f>'Subscore 8.x'!D25</f>
        <v>1</v>
      </c>
      <c r="AN23" s="157">
        <f>'Subscore 8.x'!E25</f>
        <v>-1</v>
      </c>
      <c r="AO23" s="157">
        <f>'Subscore 8.x'!F25</f>
        <v>1</v>
      </c>
      <c r="AP23" s="157">
        <f>'Subscore 8.x'!G25</f>
        <v>1</v>
      </c>
      <c r="AQ23" s="157">
        <f>'Subscore 8.x'!H25</f>
        <v>1</v>
      </c>
      <c r="AR23" s="157">
        <f>'Subscore 8.x'!I25</f>
        <v>-1</v>
      </c>
      <c r="AS23" s="157">
        <f>'Subscore 8.x'!J25</f>
        <v>0</v>
      </c>
      <c r="AT23" s="157">
        <f>'Subscore 8.x'!K25</f>
        <v>-1</v>
      </c>
      <c r="AU23" s="157">
        <f>'Subscore 8.x'!L25</f>
        <v>0</v>
      </c>
      <c r="AV23" s="82">
        <f t="shared" si="4"/>
        <v>2.5</v>
      </c>
      <c r="AW23" s="158">
        <f t="shared" si="5"/>
        <v>8.3333333333333329E-2</v>
      </c>
      <c r="AX23" s="159">
        <f t="shared" si="6"/>
        <v>0.08</v>
      </c>
      <c r="AY23" s="160">
        <f t="shared" si="7"/>
        <v>8.6956521739130432E-2</v>
      </c>
      <c r="AZ23" s="161">
        <f>'Subscore 1.x'!L25</f>
        <v>0.25</v>
      </c>
      <c r="BA23" s="17">
        <f>'Subscore 2.x'!J25</f>
        <v>-0.25</v>
      </c>
      <c r="BB23" s="17">
        <f>'Subscore 3.x'!K25</f>
        <v>0.4</v>
      </c>
      <c r="BC23" s="17">
        <f>'Subscore 4.x'!J25</f>
        <v>-0.25</v>
      </c>
      <c r="BD23" s="17">
        <f>'Subscore 5.x'!J25</f>
        <v>0.25</v>
      </c>
      <c r="BE23" s="17">
        <f>'Subscore 6.x'!K25</f>
        <v>-0.4</v>
      </c>
      <c r="BF23" s="17">
        <f>'Subscore 7.x'!L25</f>
        <v>0</v>
      </c>
      <c r="BG23" s="17">
        <f>'Subscore 8.x'!P25</f>
        <v>0.2</v>
      </c>
    </row>
    <row r="24" spans="1:59" ht="12.75" customHeight="1" x14ac:dyDescent="0.25">
      <c r="A24" s="155" t="s">
        <v>3884</v>
      </c>
      <c r="B24" s="156" t="str">
        <f>'Subscore 1.x'!A26</f>
        <v>PRT</v>
      </c>
      <c r="C24" s="156">
        <f>'Subscore 1.x'!B26</f>
        <v>2008</v>
      </c>
      <c r="D24" s="157">
        <f>'Subscore 1.x'!C26</f>
        <v>1</v>
      </c>
      <c r="E24" s="157">
        <f>'Subscore 1.x'!D26</f>
        <v>0</v>
      </c>
      <c r="F24" s="157">
        <f>'Subscore 1.x'!E26</f>
        <v>1</v>
      </c>
      <c r="G24" s="157">
        <f>'Subscore 1.x'!F26</f>
        <v>-0.5</v>
      </c>
      <c r="H24" s="157">
        <f>'Subscore 1.x'!G26</f>
        <v>1</v>
      </c>
      <c r="I24" s="157">
        <f>'Subscore 1.x'!H26</f>
        <v>0.5</v>
      </c>
      <c r="J24" s="157">
        <f>'Subscore 2.x'!C26</f>
        <v>-0.5</v>
      </c>
      <c r="K24" s="157">
        <f>'Subscore 2.x'!D26</f>
        <v>0.5</v>
      </c>
      <c r="L24" s="157">
        <f>'Subscore 2.x'!E26</f>
        <v>0.5</v>
      </c>
      <c r="M24" s="157">
        <f>'Subscore 2.x'!F26</f>
        <v>1</v>
      </c>
      <c r="N24" s="157">
        <f>'3.0 FamReGenRes'!D27</f>
        <v>1</v>
      </c>
      <c r="O24" s="157">
        <f>'Subscore 3.x'!D26</f>
        <v>0</v>
      </c>
      <c r="P24" s="157">
        <f>'Subscore 3.x'!E26</f>
        <v>1</v>
      </c>
      <c r="Q24" s="157">
        <f>'Subscore 3.x'!F26</f>
        <v>0</v>
      </c>
      <c r="R24" s="157">
        <f>'Subscore 3.x'!G26</f>
        <v>1</v>
      </c>
      <c r="S24" s="157">
        <f>'Subscore 4.x'!C26</f>
        <v>1</v>
      </c>
      <c r="T24" s="157">
        <f>'Subscore 4.x'!D26</f>
        <v>0</v>
      </c>
      <c r="U24" s="157">
        <f>'Subscore 4.x'!E26</f>
        <v>-1</v>
      </c>
      <c r="V24" s="157">
        <f>'Subscore 4.x'!F26</f>
        <v>-1</v>
      </c>
      <c r="W24" s="157">
        <f>'Subscore 5.x'!C26</f>
        <v>1</v>
      </c>
      <c r="X24" s="157">
        <f>'Subscore 5.x'!D26</f>
        <v>1</v>
      </c>
      <c r="Y24" s="157">
        <f>'Subscore 5.x'!E26</f>
        <v>1</v>
      </c>
      <c r="Z24" s="157">
        <f>'Subscore 5.x'!F26</f>
        <v>0.5</v>
      </c>
      <c r="AA24" s="157">
        <f>'Subscore 6.x'!C26</f>
        <v>1</v>
      </c>
      <c r="AB24" s="157">
        <f>'Subscore 6.x'!D26</f>
        <v>0</v>
      </c>
      <c r="AC24" s="157">
        <f>'Subscore 6.x'!E26</f>
        <v>-1</v>
      </c>
      <c r="AD24" s="157">
        <f>'Subscore 6.x'!F26</f>
        <v>-1</v>
      </c>
      <c r="AE24" s="157">
        <f>'Subscore 6.x'!G26</f>
        <v>-1</v>
      </c>
      <c r="AF24" s="157" t="str">
        <f>'Subscore 7.x'!C26</f>
        <v>&lt;888&gt;</v>
      </c>
      <c r="AG24" s="157" t="str">
        <f>'Subscore 7.x'!D26</f>
        <v>&lt;888&gt;</v>
      </c>
      <c r="AH24" s="157">
        <f>'Subscore 7.x'!E26</f>
        <v>0</v>
      </c>
      <c r="AI24" s="157" t="str">
        <f>'Subscore 7.x'!F26</f>
        <v>&lt;888&gt;</v>
      </c>
      <c r="AJ24" s="157">
        <f>'Subscore 7.x'!G26</f>
        <v>1</v>
      </c>
      <c r="AK24" s="157">
        <f>'Subscore 7.x'!H26</f>
        <v>-1</v>
      </c>
      <c r="AL24" s="157">
        <f>'Subscore 8.x'!C26</f>
        <v>0</v>
      </c>
      <c r="AM24" s="157">
        <f>'Subscore 8.x'!D26</f>
        <v>1</v>
      </c>
      <c r="AN24" s="157" t="str">
        <f>'Subscore 8.x'!E26</f>
        <v>&lt;888&gt;</v>
      </c>
      <c r="AO24" s="157">
        <f>'Subscore 8.x'!F26</f>
        <v>1</v>
      </c>
      <c r="AP24" s="157">
        <f>'Subscore 8.x'!G26</f>
        <v>0</v>
      </c>
      <c r="AQ24" s="157" t="str">
        <f>'Subscore 8.x'!H26</f>
        <v>&lt;888&gt;</v>
      </c>
      <c r="AR24" s="157">
        <f>'Subscore 8.x'!I26</f>
        <v>-1</v>
      </c>
      <c r="AS24" s="157">
        <f>'Subscore 8.x'!J26</f>
        <v>0</v>
      </c>
      <c r="AT24" s="157" t="str">
        <f>'Subscore 8.x'!K26</f>
        <v>&lt;888&gt;</v>
      </c>
      <c r="AU24" s="157" t="str">
        <f>'Subscore 8.x'!L26</f>
        <v>&lt;888&gt;</v>
      </c>
      <c r="AV24" s="82">
        <f t="shared" si="4"/>
        <v>9</v>
      </c>
      <c r="AW24" s="158">
        <f t="shared" si="5"/>
        <v>0.27906976744186046</v>
      </c>
      <c r="AX24" s="159">
        <f t="shared" si="6"/>
        <v>0.44</v>
      </c>
      <c r="AY24" s="160">
        <f t="shared" si="7"/>
        <v>5.5555555555555552E-2</v>
      </c>
      <c r="AZ24" s="161">
        <f>'Subscore 1.x'!L26</f>
        <v>0.5</v>
      </c>
      <c r="BA24" s="17">
        <f>'Subscore 2.x'!J26</f>
        <v>0.375</v>
      </c>
      <c r="BB24" s="17">
        <f>'Subscore 3.x'!K26</f>
        <v>0.6</v>
      </c>
      <c r="BC24" s="17">
        <f>'Subscore 4.x'!J26</f>
        <v>-0.25</v>
      </c>
      <c r="BD24" s="17">
        <f>'Subscore 5.x'!J26</f>
        <v>0.875</v>
      </c>
      <c r="BE24" s="17">
        <f>'Subscore 6.x'!K26</f>
        <v>-0.4</v>
      </c>
      <c r="BF24" s="17">
        <f>'Subscore 7.x'!L26</f>
        <v>0</v>
      </c>
      <c r="BG24" s="17">
        <f>'Subscore 8.x'!P26</f>
        <v>0.16666666666666666</v>
      </c>
    </row>
    <row r="25" spans="1:59" ht="12.75" customHeight="1" x14ac:dyDescent="0.25">
      <c r="A25" s="155" t="s">
        <v>3885</v>
      </c>
      <c r="B25" s="156" t="str">
        <f>'Subscore 1.x'!A27</f>
        <v>RUS</v>
      </c>
      <c r="C25" s="156">
        <f>'Subscore 1.x'!B27</f>
        <v>2008</v>
      </c>
      <c r="D25" s="157">
        <f>'Subscore 1.x'!C27</f>
        <v>1</v>
      </c>
      <c r="E25" s="157">
        <f>'Subscore 1.x'!D27</f>
        <v>0</v>
      </c>
      <c r="F25" s="157">
        <f>'Subscore 1.x'!E27</f>
        <v>1</v>
      </c>
      <c r="G25" s="157">
        <f>'Subscore 1.x'!F27</f>
        <v>-1</v>
      </c>
      <c r="H25" s="157">
        <f>'Subscore 1.x'!G27</f>
        <v>-1</v>
      </c>
      <c r="I25" s="157">
        <f>'Subscore 1.x'!H27</f>
        <v>0.5</v>
      </c>
      <c r="J25" s="157">
        <f>'Subscore 2.x'!C27</f>
        <v>-0.5</v>
      </c>
      <c r="K25" s="157">
        <f>'Subscore 2.x'!D27</f>
        <v>-1</v>
      </c>
      <c r="L25" s="157">
        <f>'Subscore 2.x'!E27</f>
        <v>-1</v>
      </c>
      <c r="M25" s="157">
        <f>'Subscore 2.x'!F27</f>
        <v>1</v>
      </c>
      <c r="N25" s="157">
        <f>'3.0 FamReGenRes'!D28</f>
        <v>-0.5</v>
      </c>
      <c r="O25" s="157" t="str">
        <f>'Subscore 3.x'!D27</f>
        <v>&lt;888&gt;</v>
      </c>
      <c r="P25" s="157" t="str">
        <f>'Subscore 3.x'!E27</f>
        <v>&lt;888&gt;</v>
      </c>
      <c r="Q25" s="157" t="str">
        <f>'Subscore 3.x'!F27</f>
        <v>&lt;888&gt;</v>
      </c>
      <c r="R25" s="157" t="str">
        <f>'Subscore 3.x'!G27</f>
        <v>&lt;888&gt;</v>
      </c>
      <c r="S25" s="157">
        <f>'Subscore 4.x'!C27</f>
        <v>1</v>
      </c>
      <c r="T25" s="157">
        <f>'Subscore 4.x'!D27</f>
        <v>0</v>
      </c>
      <c r="U25" s="157">
        <f>'Subscore 4.x'!E27</f>
        <v>-1</v>
      </c>
      <c r="V25" s="157">
        <f>'Subscore 4.x'!F27</f>
        <v>-1</v>
      </c>
      <c r="W25" s="157">
        <f>'Subscore 5.x'!C27</f>
        <v>1</v>
      </c>
      <c r="X25" s="157">
        <f>'Subscore 5.x'!D27</f>
        <v>0</v>
      </c>
      <c r="Y25" s="157">
        <f>'Subscore 5.x'!E27</f>
        <v>0</v>
      </c>
      <c r="Z25" s="157">
        <f>'Subscore 5.x'!F27</f>
        <v>-1</v>
      </c>
      <c r="AA25" s="157">
        <f>'Subscore 6.x'!C27</f>
        <v>1</v>
      </c>
      <c r="AB25" s="157">
        <f>'Subscore 6.x'!D27</f>
        <v>-1</v>
      </c>
      <c r="AC25" s="157">
        <f>'Subscore 6.x'!E27</f>
        <v>-0.5</v>
      </c>
      <c r="AD25" s="157">
        <f>'Subscore 6.x'!F27</f>
        <v>-1</v>
      </c>
      <c r="AE25" s="157">
        <f>'Subscore 6.x'!G27</f>
        <v>0.5</v>
      </c>
      <c r="AF25" s="157" t="str">
        <f>'Subscore 7.x'!C27</f>
        <v>&lt;999&gt;</v>
      </c>
      <c r="AG25" s="157">
        <f>'Subscore 7.x'!D27</f>
        <v>-0.5</v>
      </c>
      <c r="AH25" s="157">
        <f>'Subscore 7.x'!E27</f>
        <v>-1</v>
      </c>
      <c r="AI25" s="157">
        <f>'Subscore 7.x'!F27</f>
        <v>-1</v>
      </c>
      <c r="AJ25" s="157">
        <f>'Subscore 7.x'!G27</f>
        <v>0</v>
      </c>
      <c r="AK25" s="157">
        <f>'Subscore 7.x'!H27</f>
        <v>-1</v>
      </c>
      <c r="AL25" s="157">
        <f>'Subscore 8.x'!C27</f>
        <v>1</v>
      </c>
      <c r="AM25" s="157">
        <f>'Subscore 8.x'!D27</f>
        <v>1</v>
      </c>
      <c r="AN25" s="157">
        <f>'Subscore 8.x'!E27</f>
        <v>1</v>
      </c>
      <c r="AO25" s="157">
        <f>'Subscore 8.x'!F27</f>
        <v>0</v>
      </c>
      <c r="AP25" s="157">
        <f>'Subscore 8.x'!G27</f>
        <v>0</v>
      </c>
      <c r="AQ25" s="157">
        <f>'Subscore 8.x'!H27</f>
        <v>1</v>
      </c>
      <c r="AR25" s="157">
        <f>'Subscore 8.x'!I27</f>
        <v>-1</v>
      </c>
      <c r="AS25" s="157">
        <f>'Subscore 8.x'!J27</f>
        <v>0</v>
      </c>
      <c r="AT25" s="157">
        <f>'Subscore 8.x'!K27</f>
        <v>-1</v>
      </c>
      <c r="AU25" s="157" t="str">
        <f>'Subscore 8.x'!L27</f>
        <v>missing</v>
      </c>
      <c r="AV25" s="82">
        <f t="shared" si="4"/>
        <v>-5</v>
      </c>
      <c r="AW25" s="158">
        <f t="shared" si="5"/>
        <v>-0.10227272727272728</v>
      </c>
      <c r="AX25" s="159">
        <f t="shared" si="6"/>
        <v>0</v>
      </c>
      <c r="AY25" s="160">
        <f t="shared" si="7"/>
        <v>-0.20454545454545456</v>
      </c>
      <c r="AZ25" s="161">
        <f>'Subscore 1.x'!L27</f>
        <v>8.3333333333333329E-2</v>
      </c>
      <c r="BA25" s="17">
        <f>'Subscore 2.x'!J27</f>
        <v>-0.375</v>
      </c>
      <c r="BB25" s="17">
        <f>'Subscore 3.x'!K27</f>
        <v>-0.5</v>
      </c>
      <c r="BC25" s="17">
        <f>'Subscore 4.x'!J27</f>
        <v>-0.25</v>
      </c>
      <c r="BD25" s="17">
        <f>'Subscore 5.x'!J27</f>
        <v>0</v>
      </c>
      <c r="BE25" s="17">
        <f>'Subscore 6.x'!K27</f>
        <v>-0.2</v>
      </c>
      <c r="BF25" s="17">
        <f>'Subscore 7.x'!L27</f>
        <v>-0.7</v>
      </c>
      <c r="BG25" s="17">
        <f>'Subscore 8.x'!P27</f>
        <v>0.22222222222222221</v>
      </c>
    </row>
    <row r="26" spans="1:59" ht="12.75" customHeight="1" x14ac:dyDescent="0.25">
      <c r="A26" s="155" t="s">
        <v>3886</v>
      </c>
      <c r="B26" s="156" t="str">
        <f>'Subscore 1.x'!A28</f>
        <v>SGP</v>
      </c>
      <c r="C26" s="156">
        <f>'Subscore 1.x'!B28</f>
        <v>2008</v>
      </c>
      <c r="D26" s="157">
        <f>'Subscore 1.x'!C28</f>
        <v>-1</v>
      </c>
      <c r="E26" s="157" t="str">
        <f>'Subscore 1.x'!D28</f>
        <v>&lt;888&gt;</v>
      </c>
      <c r="F26" s="157" t="str">
        <f>'Subscore 1.x'!E28</f>
        <v>&lt;888&gt;</v>
      </c>
      <c r="G26" s="157" t="str">
        <f>'Subscore 1.x'!F28</f>
        <v>&lt;888&gt;</v>
      </c>
      <c r="H26" s="157" t="str">
        <f>'Subscore 1.x'!G28</f>
        <v>&lt;888&gt;</v>
      </c>
      <c r="I26" s="157" t="str">
        <f>'Subscore 1.x'!H28</f>
        <v>&lt;888&gt;</v>
      </c>
      <c r="J26" s="157">
        <f>'Subscore 2.x'!C28</f>
        <v>-1</v>
      </c>
      <c r="K26" s="157">
        <f>'Subscore 2.x'!D28</f>
        <v>-1</v>
      </c>
      <c r="L26" s="157" t="str">
        <f>'Subscore 2.x'!E28</f>
        <v>&lt;999&gt;</v>
      </c>
      <c r="M26" s="157">
        <f>'Subscore 2.x'!F28</f>
        <v>-1</v>
      </c>
      <c r="N26" s="157">
        <f>'3.0 FamReGenRes'!D29</f>
        <v>-0.5</v>
      </c>
      <c r="O26" s="157" t="str">
        <f>'Subscore 3.x'!D28</f>
        <v>&lt;888&gt;</v>
      </c>
      <c r="P26" s="157" t="str">
        <f>'Subscore 3.x'!E28</f>
        <v>&lt;888&gt;</v>
      </c>
      <c r="Q26" s="157" t="str">
        <f>'Subscore 3.x'!F28</f>
        <v>&lt;888&gt;</v>
      </c>
      <c r="R26" s="157" t="str">
        <f>'Subscore 3.x'!G28</f>
        <v>&lt;888&gt;</v>
      </c>
      <c r="S26" s="157">
        <f>'Subscore 4.x'!C28</f>
        <v>1</v>
      </c>
      <c r="T26" s="157">
        <f>'Subscore 4.x'!D28</f>
        <v>0</v>
      </c>
      <c r="U26" s="157">
        <f>'Subscore 4.x'!E28</f>
        <v>1</v>
      </c>
      <c r="V26" s="157">
        <f>'Subscore 4.x'!F28</f>
        <v>-1</v>
      </c>
      <c r="W26" s="157">
        <f>'Subscore 5.x'!C28</f>
        <v>-1</v>
      </c>
      <c r="X26" s="157">
        <f>'Subscore 5.x'!D28</f>
        <v>-1</v>
      </c>
      <c r="Y26" s="157">
        <f>'Subscore 5.x'!E28</f>
        <v>0.5</v>
      </c>
      <c r="Z26" s="157">
        <f>'Subscore 5.x'!F28</f>
        <v>-1</v>
      </c>
      <c r="AA26" s="157">
        <f>'Subscore 6.x'!C28</f>
        <v>1</v>
      </c>
      <c r="AB26" s="157">
        <f>'Subscore 6.x'!D28</f>
        <v>-1</v>
      </c>
      <c r="AC26" s="157">
        <f>'Subscore 6.x'!E28</f>
        <v>-1</v>
      </c>
      <c r="AD26" s="157">
        <f>'Subscore 6.x'!F28</f>
        <v>-1</v>
      </c>
      <c r="AE26" s="157">
        <f>'Subscore 6.x'!G28</f>
        <v>0</v>
      </c>
      <c r="AF26" s="157">
        <f>'Subscore 7.x'!C28</f>
        <v>-1</v>
      </c>
      <c r="AG26" s="157" t="str">
        <f>'Subscore 7.x'!D28</f>
        <v>&lt;888&gt;</v>
      </c>
      <c r="AH26" s="157">
        <f>'Subscore 7.x'!E28</f>
        <v>-1</v>
      </c>
      <c r="AI26" s="157">
        <f>'Subscore 7.x'!F28</f>
        <v>1</v>
      </c>
      <c r="AJ26" s="157">
        <f>'Subscore 7.x'!G28</f>
        <v>-1</v>
      </c>
      <c r="AK26" s="157">
        <f>'Subscore 7.x'!H28</f>
        <v>1</v>
      </c>
      <c r="AL26" s="157">
        <f>'Subscore 8.x'!C28</f>
        <v>1</v>
      </c>
      <c r="AM26" s="157" t="str">
        <f>'Subscore 8.x'!D28</f>
        <v>&lt;888&gt;</v>
      </c>
      <c r="AN26" s="157" t="str">
        <f>'Subscore 8.x'!E28</f>
        <v>&lt;888&gt;</v>
      </c>
      <c r="AO26" s="157">
        <f>'Subscore 8.x'!F28</f>
        <v>1</v>
      </c>
      <c r="AP26" s="157">
        <f>'Subscore 8.x'!G28</f>
        <v>0</v>
      </c>
      <c r="AQ26" s="157">
        <f>'Subscore 8.x'!H28</f>
        <v>1</v>
      </c>
      <c r="AR26" s="157">
        <f>'Subscore 8.x'!I28</f>
        <v>-1</v>
      </c>
      <c r="AS26" s="157">
        <f>'Subscore 8.x'!J28</f>
        <v>0</v>
      </c>
      <c r="AT26" s="157">
        <f>'Subscore 8.x'!K28</f>
        <v>-1</v>
      </c>
      <c r="AU26" s="157">
        <f>'Subscore 8.x'!L28</f>
        <v>-1</v>
      </c>
      <c r="AV26" s="82">
        <f t="shared" si="4"/>
        <v>-9</v>
      </c>
      <c r="AW26" s="158">
        <f t="shared" si="5"/>
        <v>-0.3125</v>
      </c>
      <c r="AX26" s="159">
        <f t="shared" si="6"/>
        <v>-0.4</v>
      </c>
      <c r="AY26" s="160">
        <f t="shared" si="7"/>
        <v>-0.23529411764705882</v>
      </c>
      <c r="AZ26" s="161">
        <f>'Subscore 1.x'!L28</f>
        <v>-1</v>
      </c>
      <c r="BA26" s="17">
        <f>'Subscore 2.x'!J28</f>
        <v>-1</v>
      </c>
      <c r="BB26" s="17">
        <f>'Subscore 3.x'!K28</f>
        <v>-0.5</v>
      </c>
      <c r="BC26" s="17">
        <f>'Subscore 4.x'!J28</f>
        <v>0.25</v>
      </c>
      <c r="BD26" s="17">
        <f>'Subscore 5.x'!J28</f>
        <v>-0.625</v>
      </c>
      <c r="BE26" s="17">
        <f>'Subscore 6.x'!K28</f>
        <v>-0.4</v>
      </c>
      <c r="BF26" s="17">
        <f>'Subscore 7.x'!L28</f>
        <v>-0.2</v>
      </c>
      <c r="BG26" s="17">
        <f>'Subscore 8.x'!P28</f>
        <v>0</v>
      </c>
    </row>
    <row r="27" spans="1:59" ht="12.75" customHeight="1" x14ac:dyDescent="0.25">
      <c r="A27" s="155" t="s">
        <v>3887</v>
      </c>
      <c r="B27" s="156" t="str">
        <f>'Subscore 1.x'!A29</f>
        <v>SWE</v>
      </c>
      <c r="C27" s="156">
        <f>'Subscore 1.x'!B29</f>
        <v>2008</v>
      </c>
      <c r="D27" s="157">
        <f>'Subscore 1.x'!C29</f>
        <v>1</v>
      </c>
      <c r="E27" s="157">
        <f>'Subscore 1.x'!D29</f>
        <v>0.5</v>
      </c>
      <c r="F27" s="157">
        <f>'Subscore 1.x'!E29</f>
        <v>1</v>
      </c>
      <c r="G27" s="157">
        <f>'Subscore 1.x'!F29</f>
        <v>0</v>
      </c>
      <c r="H27" s="157">
        <f>'Subscore 1.x'!G29</f>
        <v>1</v>
      </c>
      <c r="I27" s="157">
        <f>'Subscore 1.x'!H29</f>
        <v>1</v>
      </c>
      <c r="J27" s="157">
        <f>'Subscore 2.x'!C29</f>
        <v>-1</v>
      </c>
      <c r="K27" s="157">
        <f>'Subscore 2.x'!D29</f>
        <v>0.5</v>
      </c>
      <c r="L27" s="157">
        <f>'Subscore 2.x'!E29</f>
        <v>1</v>
      </c>
      <c r="M27" s="157">
        <f>'Subscore 2.x'!F29</f>
        <v>1</v>
      </c>
      <c r="N27" s="157">
        <f>'3.0 FamReGenRes'!D30</f>
        <v>1</v>
      </c>
      <c r="O27" s="157">
        <f>'Subscore 3.x'!D29</f>
        <v>0</v>
      </c>
      <c r="P27" s="157">
        <f>'Subscore 3.x'!E29</f>
        <v>1</v>
      </c>
      <c r="Q27" s="157">
        <f>'Subscore 3.x'!F29</f>
        <v>1</v>
      </c>
      <c r="R27" s="157">
        <f>'Subscore 3.x'!G29</f>
        <v>1</v>
      </c>
      <c r="S27" s="157">
        <f>'Subscore 4.x'!C29</f>
        <v>1</v>
      </c>
      <c r="T27" s="157">
        <f>'Subscore 4.x'!D29</f>
        <v>0</v>
      </c>
      <c r="U27" s="157">
        <f>'Subscore 4.x'!E29</f>
        <v>-1</v>
      </c>
      <c r="V27" s="157">
        <f>'Subscore 4.x'!F29</f>
        <v>0</v>
      </c>
      <c r="W27" s="157">
        <f>'Subscore 5.x'!C29</f>
        <v>1</v>
      </c>
      <c r="X27" s="157">
        <f>'Subscore 5.x'!D29</f>
        <v>1</v>
      </c>
      <c r="Y27" s="157">
        <f>'Subscore 5.x'!E29</f>
        <v>0.5</v>
      </c>
      <c r="Z27" s="157">
        <f>'Subscore 5.x'!F29</f>
        <v>0.5</v>
      </c>
      <c r="AA27" s="157">
        <f>'Subscore 6.x'!C29</f>
        <v>1</v>
      </c>
      <c r="AB27" s="157">
        <f>'Subscore 6.x'!D29</f>
        <v>1</v>
      </c>
      <c r="AC27" s="157">
        <f>'Subscore 6.x'!E29</f>
        <v>0.5</v>
      </c>
      <c r="AD27" s="157">
        <f>'Subscore 6.x'!F29</f>
        <v>-1</v>
      </c>
      <c r="AE27" s="157">
        <f>'Subscore 6.x'!G29</f>
        <v>-1</v>
      </c>
      <c r="AF27" s="157">
        <f>'Subscore 7.x'!C29</f>
        <v>1</v>
      </c>
      <c r="AG27" s="157">
        <f>'Subscore 7.x'!D29</f>
        <v>0.5</v>
      </c>
      <c r="AH27" s="157">
        <f>'Subscore 7.x'!E29</f>
        <v>-1</v>
      </c>
      <c r="AI27" s="157">
        <f>'Subscore 7.x'!F29</f>
        <v>1</v>
      </c>
      <c r="AJ27" s="157">
        <f>'Subscore 7.x'!G29</f>
        <v>1</v>
      </c>
      <c r="AK27" s="157">
        <f>'Subscore 7.x'!H29</f>
        <v>1</v>
      </c>
      <c r="AL27" s="157">
        <f>'Subscore 8.x'!C29</f>
        <v>1</v>
      </c>
      <c r="AM27" s="157">
        <f>'Subscore 8.x'!D29</f>
        <v>-1</v>
      </c>
      <c r="AN27" s="157">
        <f>'Subscore 8.x'!E29</f>
        <v>-1</v>
      </c>
      <c r="AO27" s="157">
        <f>'Subscore 8.x'!F29</f>
        <v>1</v>
      </c>
      <c r="AP27" s="157">
        <f>'Subscore 8.x'!G29</f>
        <v>1</v>
      </c>
      <c r="AQ27" s="157">
        <f>'Subscore 8.x'!H29</f>
        <v>1</v>
      </c>
      <c r="AR27" s="157">
        <f>'Subscore 8.x'!I29</f>
        <v>0</v>
      </c>
      <c r="AS27" s="157">
        <f>'Subscore 8.x'!J29</f>
        <v>0</v>
      </c>
      <c r="AT27" s="157">
        <f>'Subscore 8.x'!K29</f>
        <v>-1</v>
      </c>
      <c r="AU27" s="157">
        <f>'Subscore 8.x'!L29</f>
        <v>1</v>
      </c>
      <c r="AV27" s="82">
        <f t="shared" si="4"/>
        <v>19</v>
      </c>
      <c r="AW27" s="158">
        <f t="shared" si="5"/>
        <v>0.47</v>
      </c>
      <c r="AX27" s="159">
        <f t="shared" si="6"/>
        <v>0.57999999999999996</v>
      </c>
      <c r="AY27" s="160">
        <f t="shared" si="7"/>
        <v>0.36</v>
      </c>
      <c r="AZ27" s="161">
        <f>'Subscore 1.x'!L29</f>
        <v>0.75</v>
      </c>
      <c r="BA27" s="17">
        <f>'Subscore 2.x'!J29</f>
        <v>0.375</v>
      </c>
      <c r="BB27" s="17">
        <f>'Subscore 3.x'!K29</f>
        <v>0.8</v>
      </c>
      <c r="BC27" s="17">
        <f>'Subscore 4.x'!J29</f>
        <v>0</v>
      </c>
      <c r="BD27" s="17">
        <f>'Subscore 5.x'!J29</f>
        <v>0.75</v>
      </c>
      <c r="BE27" s="17">
        <f>'Subscore 6.x'!K29</f>
        <v>0.1</v>
      </c>
      <c r="BF27" s="17">
        <f>'Subscore 7.x'!L29</f>
        <v>0.58333333333333337</v>
      </c>
      <c r="BG27" s="17">
        <f>'Subscore 8.x'!P29</f>
        <v>0.2</v>
      </c>
    </row>
    <row r="28" spans="1:59" ht="12.75" customHeight="1" x14ac:dyDescent="0.25">
      <c r="A28" s="155" t="s">
        <v>3888</v>
      </c>
      <c r="B28" s="156" t="str">
        <f>'Subscore 1.x'!A30</f>
        <v>TUR</v>
      </c>
      <c r="C28" s="156">
        <f>'Subscore 1.x'!B30</f>
        <v>2008</v>
      </c>
      <c r="D28" s="157">
        <f>'Subscore 1.x'!C30</f>
        <v>1</v>
      </c>
      <c r="E28" s="157">
        <f>'Subscore 1.x'!D30</f>
        <v>0.5</v>
      </c>
      <c r="F28" s="157">
        <f>'Subscore 1.x'!E30</f>
        <v>-1</v>
      </c>
      <c r="G28" s="157">
        <f>'Subscore 1.x'!F30</f>
        <v>-1</v>
      </c>
      <c r="H28" s="157">
        <f>'Subscore 1.x'!G30</f>
        <v>1</v>
      </c>
      <c r="I28" s="157">
        <f>'Subscore 1.x'!H30</f>
        <v>0.5</v>
      </c>
      <c r="J28" s="157">
        <f>'Subscore 2.x'!C30</f>
        <v>-1</v>
      </c>
      <c r="K28" s="157">
        <f>'Subscore 2.x'!D30</f>
        <v>-1</v>
      </c>
      <c r="L28" s="157">
        <f>'Subscore 2.x'!E30</f>
        <v>-1</v>
      </c>
      <c r="M28" s="157">
        <f>'Subscore 2.x'!F30</f>
        <v>1</v>
      </c>
      <c r="N28" s="157">
        <f>'3.0 FamReGenRes'!D31</f>
        <v>0</v>
      </c>
      <c r="O28" s="157" t="str">
        <f>'Subscore 3.x'!D30</f>
        <v>&lt;888&gt;</v>
      </c>
      <c r="P28" s="157" t="str">
        <f>'Subscore 3.x'!E30</f>
        <v>&lt;888&gt;</v>
      </c>
      <c r="Q28" s="157" t="str">
        <f>'Subscore 3.x'!F30</f>
        <v>&lt;888&gt;</v>
      </c>
      <c r="R28" s="157" t="str">
        <f>'Subscore 3.x'!G30</f>
        <v>&lt;888&gt;</v>
      </c>
      <c r="S28" s="157">
        <f>'Subscore 4.x'!C30</f>
        <v>1</v>
      </c>
      <c r="T28" s="157">
        <f>'Subscore 4.x'!D30</f>
        <v>0</v>
      </c>
      <c r="U28" s="157">
        <f>'Subscore 4.x'!E30</f>
        <v>-1</v>
      </c>
      <c r="V28" s="157">
        <f>'Subscore 4.x'!F30</f>
        <v>-1</v>
      </c>
      <c r="W28" s="157">
        <f>'Subscore 5.x'!C30</f>
        <v>1</v>
      </c>
      <c r="X28" s="157">
        <f>'Subscore 5.x'!D30</f>
        <v>1</v>
      </c>
      <c r="Y28" s="157">
        <f>'Subscore 5.x'!E30</f>
        <v>0</v>
      </c>
      <c r="Z28" s="157">
        <f>'Subscore 5.x'!F30</f>
        <v>-1</v>
      </c>
      <c r="AA28" s="157">
        <f>'Subscore 6.x'!C30</f>
        <v>1</v>
      </c>
      <c r="AB28" s="157">
        <f>'Subscore 6.x'!D30</f>
        <v>-1</v>
      </c>
      <c r="AC28" s="157">
        <f>'Subscore 6.x'!E30</f>
        <v>-1</v>
      </c>
      <c r="AD28" s="157">
        <f>'Subscore 6.x'!F30</f>
        <v>-1</v>
      </c>
      <c r="AE28" s="157">
        <f>'Subscore 6.x'!G30</f>
        <v>-1</v>
      </c>
      <c r="AF28" s="157">
        <f>'Subscore 7.x'!C30</f>
        <v>-1</v>
      </c>
      <c r="AG28" s="157" t="str">
        <f>'Subscore 7.x'!D30</f>
        <v>&lt;888&gt;</v>
      </c>
      <c r="AH28" s="157">
        <f>'Subscore 7.x'!E30</f>
        <v>-1</v>
      </c>
      <c r="AI28" s="157">
        <f>'Subscore 7.x'!F30</f>
        <v>-1</v>
      </c>
      <c r="AJ28" s="157">
        <f>'Subscore 7.x'!G30</f>
        <v>-1</v>
      </c>
      <c r="AK28" s="157">
        <f>'Subscore 7.x'!H30</f>
        <v>-1</v>
      </c>
      <c r="AL28" s="157">
        <f>'Subscore 8.x'!C30</f>
        <v>1</v>
      </c>
      <c r="AM28" s="157" t="str">
        <f>'Subscore 8.x'!D30</f>
        <v>&lt;888&gt;</v>
      </c>
      <c r="AN28" s="157">
        <f>'Subscore 8.x'!E30</f>
        <v>0</v>
      </c>
      <c r="AO28" s="157" t="str">
        <f>'Subscore 8.x'!F30</f>
        <v>&lt;999&gt;</v>
      </c>
      <c r="AP28" s="157">
        <f>'Subscore 8.x'!G30</f>
        <v>1</v>
      </c>
      <c r="AQ28" s="157">
        <f>'Subscore 8.x'!H30</f>
        <v>1</v>
      </c>
      <c r="AR28" s="157">
        <f>'Subscore 8.x'!I30</f>
        <v>0</v>
      </c>
      <c r="AS28" s="157">
        <f>'Subscore 8.x'!J30</f>
        <v>0</v>
      </c>
      <c r="AT28" s="157">
        <f>'Subscore 8.x'!K30</f>
        <v>-1</v>
      </c>
      <c r="AU28" s="157">
        <f>'Subscore 8.x'!L30</f>
        <v>0</v>
      </c>
      <c r="AV28" s="82">
        <f t="shared" si="4"/>
        <v>-7</v>
      </c>
      <c r="AW28" s="158">
        <f t="shared" si="5"/>
        <v>-0.13953488372093023</v>
      </c>
      <c r="AX28" s="159">
        <f t="shared" si="6"/>
        <v>-9.0909090909090912E-2</v>
      </c>
      <c r="AY28" s="160">
        <f t="shared" si="7"/>
        <v>-0.19047619047619047</v>
      </c>
      <c r="AZ28" s="161">
        <f>'Subscore 1.x'!L30</f>
        <v>0.16666666666666666</v>
      </c>
      <c r="BA28" s="17">
        <f>'Subscore 2.x'!J30</f>
        <v>-0.5</v>
      </c>
      <c r="BB28" s="17">
        <f>'Subscore 3.x'!K30</f>
        <v>0</v>
      </c>
      <c r="BC28" s="17">
        <f>'Subscore 4.x'!J30</f>
        <v>-0.25</v>
      </c>
      <c r="BD28" s="17">
        <f>'Subscore 5.x'!J30</f>
        <v>0.25</v>
      </c>
      <c r="BE28" s="17">
        <f>'Subscore 6.x'!K30</f>
        <v>-0.6</v>
      </c>
      <c r="BF28" s="17">
        <f>'Subscore 7.x'!L30</f>
        <v>-1</v>
      </c>
      <c r="BG28" s="17">
        <f>'Subscore 8.x'!P30</f>
        <v>0.25</v>
      </c>
    </row>
    <row r="29" spans="1:59" ht="12.75" customHeight="1" x14ac:dyDescent="0.25">
      <c r="A29" s="155" t="s">
        <v>3889</v>
      </c>
      <c r="B29" s="156" t="str">
        <f>'Subscore 1.x'!A31</f>
        <v>USA</v>
      </c>
      <c r="C29" s="156">
        <f>'Subscore 1.x'!B31</f>
        <v>2008</v>
      </c>
      <c r="D29" s="157">
        <f>'Subscore 1.x'!C31</f>
        <v>1</v>
      </c>
      <c r="E29" s="157">
        <f>'Subscore 1.x'!D31</f>
        <v>0.5</v>
      </c>
      <c r="F29" s="157">
        <f>'Subscore 1.x'!E31</f>
        <v>1</v>
      </c>
      <c r="G29" s="157">
        <f>'Subscore 1.x'!F31</f>
        <v>1</v>
      </c>
      <c r="H29" s="157">
        <f>'Subscore 1.x'!G31</f>
        <v>1</v>
      </c>
      <c r="I29" s="157">
        <f>'Subscore 1.x'!H31</f>
        <v>-0.5</v>
      </c>
      <c r="J29" s="157">
        <f>'Subscore 2.x'!C31</f>
        <v>-1</v>
      </c>
      <c r="K29" s="157">
        <f>'Subscore 2.x'!D31</f>
        <v>-1</v>
      </c>
      <c r="L29" s="157">
        <f>'Subscore 2.x'!E31</f>
        <v>-1</v>
      </c>
      <c r="M29" s="157">
        <f>'Subscore 2.x'!F31</f>
        <v>0</v>
      </c>
      <c r="N29" s="157">
        <f>'3.0 FamReGenRes'!D32</f>
        <v>1</v>
      </c>
      <c r="O29" s="157">
        <f>'Subscore 3.x'!D31</f>
        <v>1</v>
      </c>
      <c r="P29" s="157">
        <f>'Subscore 3.x'!E31</f>
        <v>-1</v>
      </c>
      <c r="Q29" s="157">
        <f>'Subscore 3.x'!F31</f>
        <v>-1</v>
      </c>
      <c r="R29" s="157">
        <f>'Subscore 3.x'!G31</f>
        <v>1</v>
      </c>
      <c r="S29" s="157">
        <f>'Subscore 4.x'!C31</f>
        <v>0</v>
      </c>
      <c r="T29" s="157">
        <f>'Subscore 4.x'!D31</f>
        <v>0</v>
      </c>
      <c r="U29" s="157">
        <f>'Subscore 4.x'!E31</f>
        <v>-1</v>
      </c>
      <c r="V29" s="157">
        <f>'Subscore 4.x'!F31</f>
        <v>0</v>
      </c>
      <c r="W29" s="157">
        <f>'Subscore 5.x'!C31</f>
        <v>-1</v>
      </c>
      <c r="X29" s="157">
        <f>'Subscore 5.x'!D31</f>
        <v>1</v>
      </c>
      <c r="Y29" s="157">
        <f>'Subscore 5.x'!E31</f>
        <v>1</v>
      </c>
      <c r="Z29" s="157">
        <f>'Subscore 5.x'!F31</f>
        <v>1</v>
      </c>
      <c r="AA29" s="157">
        <f>'Subscore 6.x'!C31</f>
        <v>1</v>
      </c>
      <c r="AB29" s="157">
        <f>'Subscore 6.x'!D31</f>
        <v>-1</v>
      </c>
      <c r="AC29" s="157">
        <f>'Subscore 6.x'!E31</f>
        <v>0</v>
      </c>
      <c r="AD29" s="157">
        <f>'Subscore 6.x'!F31</f>
        <v>-1</v>
      </c>
      <c r="AE29" s="157">
        <f>'Subscore 6.x'!G31</f>
        <v>-1</v>
      </c>
      <c r="AF29" s="157">
        <f>'Subscore 7.x'!C31</f>
        <v>-1</v>
      </c>
      <c r="AG29" s="157" t="str">
        <f>'Subscore 7.x'!D31</f>
        <v>&lt;888&gt;</v>
      </c>
      <c r="AH29" s="157">
        <f>'Subscore 7.x'!E31</f>
        <v>-1</v>
      </c>
      <c r="AI29" s="157">
        <f>'Subscore 7.x'!F31</f>
        <v>0</v>
      </c>
      <c r="AJ29" s="157">
        <f>'Subscore 7.x'!G31</f>
        <v>1</v>
      </c>
      <c r="AK29" s="157">
        <f>'Subscore 7.x'!H31</f>
        <v>1</v>
      </c>
      <c r="AL29" s="157">
        <f>'Subscore 8.x'!C31</f>
        <v>1</v>
      </c>
      <c r="AM29" s="157">
        <f>'Subscore 8.x'!D31</f>
        <v>1</v>
      </c>
      <c r="AN29" s="157">
        <f>'Subscore 8.x'!E31</f>
        <v>0</v>
      </c>
      <c r="AO29" s="157">
        <f>'Subscore 8.x'!F31</f>
        <v>1</v>
      </c>
      <c r="AP29" s="157">
        <f>'Subscore 8.x'!G31</f>
        <v>1</v>
      </c>
      <c r="AQ29" s="157">
        <f>'Subscore 8.x'!H31</f>
        <v>-1</v>
      </c>
      <c r="AR29" s="157">
        <f>'Subscore 8.x'!I31</f>
        <v>0.5</v>
      </c>
      <c r="AS29" s="157">
        <f>'Subscore 8.x'!J31</f>
        <v>0</v>
      </c>
      <c r="AT29" s="157">
        <f>'Subscore 8.x'!K31</f>
        <v>1</v>
      </c>
      <c r="AU29" s="157">
        <f>'Subscore 8.x'!L31</f>
        <v>1</v>
      </c>
      <c r="AV29" s="82">
        <f t="shared" si="4"/>
        <v>6.5</v>
      </c>
      <c r="AW29" s="158">
        <f t="shared" si="5"/>
        <v>0.21428571428571427</v>
      </c>
      <c r="AX29" s="159">
        <f t="shared" si="6"/>
        <v>0.2</v>
      </c>
      <c r="AY29" s="160">
        <f t="shared" si="7"/>
        <v>0.22916666666666666</v>
      </c>
      <c r="AZ29" s="161">
        <f>'Subscore 1.x'!L31</f>
        <v>0.66666666666666663</v>
      </c>
      <c r="BA29" s="17">
        <f>'Subscore 2.x'!J31</f>
        <v>-0.75</v>
      </c>
      <c r="BB29" s="17">
        <f>'Subscore 3.x'!K31</f>
        <v>0.2</v>
      </c>
      <c r="BC29" s="17">
        <f>'Subscore 4.x'!J31</f>
        <v>-0.25</v>
      </c>
      <c r="BD29" s="17">
        <f>'Subscore 5.x'!J31</f>
        <v>0.5</v>
      </c>
      <c r="BE29" s="17">
        <f>'Subscore 6.x'!K31</f>
        <v>-0.4</v>
      </c>
      <c r="BF29" s="17">
        <f>'Subscore 7.x'!L31</f>
        <v>0</v>
      </c>
      <c r="BG29" s="17">
        <f>'Subscore 8.x'!P31</f>
        <v>0.55000000000000004</v>
      </c>
    </row>
    <row r="30" spans="1:59" ht="12.75" customHeight="1" x14ac:dyDescent="0.25">
      <c r="A30" s="155" t="s">
        <v>3890</v>
      </c>
      <c r="B30" s="156" t="str">
        <f>'Subscore 1.x'!A32</f>
        <v>VEN</v>
      </c>
      <c r="C30" s="156">
        <f>'Subscore 1.x'!B32</f>
        <v>2008</v>
      </c>
      <c r="D30" s="157">
        <f>'Subscore 1.x'!C32</f>
        <v>1</v>
      </c>
      <c r="E30" s="157">
        <f>'Subscore 1.x'!D32</f>
        <v>-0.5</v>
      </c>
      <c r="F30" s="157">
        <f>'Subscore 1.x'!E32</f>
        <v>1</v>
      </c>
      <c r="G30" s="157">
        <f>'Subscore 1.x'!F32</f>
        <v>1</v>
      </c>
      <c r="H30" s="157">
        <f>'Subscore 1.x'!G32</f>
        <v>1</v>
      </c>
      <c r="I30" s="157">
        <f>'Subscore 1.x'!H32</f>
        <v>1</v>
      </c>
      <c r="J30" s="157">
        <f>'Subscore 2.x'!C32</f>
        <v>-1</v>
      </c>
      <c r="K30" s="157">
        <f>'Subscore 2.x'!D32</f>
        <v>-1</v>
      </c>
      <c r="L30" s="157">
        <f>'Subscore 2.x'!E32</f>
        <v>-1</v>
      </c>
      <c r="M30" s="157">
        <f>'Subscore 2.x'!F32</f>
        <v>1</v>
      </c>
      <c r="N30" s="157">
        <f>'3.0 FamReGenRes'!D33</f>
        <v>0</v>
      </c>
      <c r="O30" s="157" t="str">
        <f>'Subscore 3.x'!D32</f>
        <v>&lt;888&gt;</v>
      </c>
      <c r="P30" s="157" t="str">
        <f>'Subscore 3.x'!E32</f>
        <v>&lt;888&gt;</v>
      </c>
      <c r="Q30" s="157" t="str">
        <f>'Subscore 3.x'!F32</f>
        <v>&lt;888&gt;</v>
      </c>
      <c r="R30" s="157" t="str">
        <f>'Subscore 3.x'!G32</f>
        <v>&lt;888&gt;</v>
      </c>
      <c r="S30" s="157">
        <f>'Subscore 4.x'!C32</f>
        <v>1</v>
      </c>
      <c r="T30" s="157">
        <f>'Subscore 4.x'!D32</f>
        <v>0</v>
      </c>
      <c r="U30" s="157">
        <f>'Subscore 4.x'!E32</f>
        <v>1</v>
      </c>
      <c r="V30" s="157">
        <f>'Subscore 4.x'!F32</f>
        <v>-1</v>
      </c>
      <c r="W30" s="157">
        <f>'Subscore 5.x'!C32</f>
        <v>-1</v>
      </c>
      <c r="X30" s="157">
        <f>'Subscore 5.x'!D32</f>
        <v>-1</v>
      </c>
      <c r="Y30" s="157">
        <f>'Subscore 5.x'!E32</f>
        <v>1</v>
      </c>
      <c r="Z30" s="157">
        <f>'Subscore 5.x'!F32</f>
        <v>-1</v>
      </c>
      <c r="AA30" s="157">
        <f>'Subscore 6.x'!C32</f>
        <v>1</v>
      </c>
      <c r="AB30" s="157">
        <f>'Subscore 6.x'!D32</f>
        <v>0.5</v>
      </c>
      <c r="AC30" s="157">
        <f>'Subscore 6.x'!E32</f>
        <v>-1</v>
      </c>
      <c r="AD30" s="157">
        <f>'Subscore 6.x'!F32</f>
        <v>-1</v>
      </c>
      <c r="AE30" s="157">
        <f>'Subscore 6.x'!G32</f>
        <v>-1</v>
      </c>
      <c r="AF30" s="157">
        <f>'Subscore 7.x'!C32</f>
        <v>-1</v>
      </c>
      <c r="AG30" s="157" t="str">
        <f>'Subscore 7.x'!D32</f>
        <v>&lt;888&gt;</v>
      </c>
      <c r="AH30" s="157">
        <f>'Subscore 7.x'!E32</f>
        <v>0</v>
      </c>
      <c r="AI30" s="157" t="str">
        <f>'Subscore 7.x'!F32</f>
        <v>&lt;999&gt;</v>
      </c>
      <c r="AJ30" s="157">
        <f>'Subscore 7.x'!G32</f>
        <v>0</v>
      </c>
      <c r="AK30" s="157">
        <f>'Subscore 7.x'!H32</f>
        <v>-1</v>
      </c>
      <c r="AL30" s="157">
        <f>'Subscore 8.x'!C32</f>
        <v>1</v>
      </c>
      <c r="AM30" s="157">
        <f>'Subscore 8.x'!D32</f>
        <v>1</v>
      </c>
      <c r="AN30" s="157">
        <f>'Subscore 8.x'!E32</f>
        <v>1</v>
      </c>
      <c r="AO30" s="157">
        <f>'Subscore 8.x'!F32</f>
        <v>1</v>
      </c>
      <c r="AP30" s="157">
        <f>'Subscore 8.x'!G32</f>
        <v>-1</v>
      </c>
      <c r="AQ30" s="157">
        <f>'Subscore 8.x'!H32</f>
        <v>0</v>
      </c>
      <c r="AR30" s="157">
        <f>'Subscore 8.x'!I32</f>
        <v>-1</v>
      </c>
      <c r="AS30" s="157">
        <f>'Subscore 8.x'!J32</f>
        <v>0</v>
      </c>
      <c r="AT30" s="157">
        <f>'Subscore 8.x'!K32</f>
        <v>-1</v>
      </c>
      <c r="AU30" s="157">
        <f>'Subscore 8.x'!L32</f>
        <v>-1</v>
      </c>
      <c r="AV30" s="82">
        <f t="shared" si="4"/>
        <v>-2</v>
      </c>
      <c r="AW30" s="158">
        <f t="shared" si="5"/>
        <v>5.6818181818181816E-2</v>
      </c>
      <c r="AX30" s="159">
        <f t="shared" si="6"/>
        <v>0.20454545454545456</v>
      </c>
      <c r="AY30" s="160">
        <f t="shared" si="7"/>
        <v>-9.0909090909090912E-2</v>
      </c>
      <c r="AZ30" s="161">
        <f>'Subscore 1.x'!L32</f>
        <v>0.75</v>
      </c>
      <c r="BA30" s="17">
        <f>'Subscore 2.x'!J32</f>
        <v>-0.5</v>
      </c>
      <c r="BB30" s="17">
        <f>'Subscore 3.x'!K32</f>
        <v>0</v>
      </c>
      <c r="BC30" s="17">
        <f>'Subscore 4.x'!J32</f>
        <v>0.25</v>
      </c>
      <c r="BD30" s="17">
        <f>'Subscore 5.x'!J32</f>
        <v>-0.5</v>
      </c>
      <c r="BE30" s="17">
        <f>'Subscore 6.x'!K32</f>
        <v>-0.3</v>
      </c>
      <c r="BF30" s="17">
        <f>'Subscore 7.x'!L32</f>
        <v>-0.5</v>
      </c>
      <c r="BG30" s="17">
        <f>'Subscore 8.x'!P32</f>
        <v>0</v>
      </c>
    </row>
    <row r="31" spans="1:59" ht="12.75" customHeight="1" x14ac:dyDescent="0.25">
      <c r="A31" s="155" t="s">
        <v>3891</v>
      </c>
      <c r="B31" s="156" t="str">
        <f>'Subscore 1.x'!A33</f>
        <v>ZAF</v>
      </c>
      <c r="C31" s="156">
        <f>'Subscore 1.x'!B33</f>
        <v>2008</v>
      </c>
      <c r="D31" s="157">
        <f>'Subscore 1.x'!C33</f>
        <v>1</v>
      </c>
      <c r="E31" s="157">
        <f>'Subscore 1.x'!D33</f>
        <v>-0.5</v>
      </c>
      <c r="F31" s="157">
        <f>'Subscore 1.x'!E33</f>
        <v>1</v>
      </c>
      <c r="G31" s="157">
        <f>'Subscore 1.x'!F33</f>
        <v>-1</v>
      </c>
      <c r="H31" s="157">
        <f>'Subscore 1.x'!G33</f>
        <v>0</v>
      </c>
      <c r="I31" s="157">
        <f>'Subscore 1.x'!H33</f>
        <v>-0.5</v>
      </c>
      <c r="J31" s="157">
        <f>'Subscore 2.x'!C33</f>
        <v>-1</v>
      </c>
      <c r="K31" s="157">
        <f>'Subscore 2.x'!D33</f>
        <v>-1</v>
      </c>
      <c r="L31" s="157" t="str">
        <f>'Subscore 2.x'!E33</f>
        <v>&lt;999&gt;</v>
      </c>
      <c r="M31" s="157">
        <f>'Subscore 2.x'!F33</f>
        <v>0</v>
      </c>
      <c r="N31" s="157">
        <f>'3.0 FamReGenRes'!D34</f>
        <v>1</v>
      </c>
      <c r="O31" s="157" t="str">
        <f>'Subscore 3.x'!D33</f>
        <v>&lt;999&gt;</v>
      </c>
      <c r="P31" s="157">
        <f>'Subscore 3.x'!E33</f>
        <v>1</v>
      </c>
      <c r="Q31" s="157">
        <f>'Subscore 3.x'!F33</f>
        <v>-1</v>
      </c>
      <c r="R31" s="157">
        <f>'Subscore 3.x'!G33</f>
        <v>1</v>
      </c>
      <c r="S31" s="157">
        <f>'Subscore 4.x'!C33</f>
        <v>1</v>
      </c>
      <c r="T31" s="157">
        <f>'Subscore 4.x'!D33</f>
        <v>0</v>
      </c>
      <c r="U31" s="157">
        <f>'Subscore 4.x'!E33</f>
        <v>1</v>
      </c>
      <c r="V31" s="157">
        <f>'Subscore 4.x'!F33</f>
        <v>-1</v>
      </c>
      <c r="W31" s="157">
        <f>'Subscore 5.x'!C33</f>
        <v>-1</v>
      </c>
      <c r="X31" s="157">
        <f>'Subscore 5.x'!D33</f>
        <v>-1</v>
      </c>
      <c r="Y31" s="157">
        <f>'Subscore 5.x'!E33</f>
        <v>0.5</v>
      </c>
      <c r="Z31" s="157">
        <f>'Subscore 5.x'!F33</f>
        <v>1</v>
      </c>
      <c r="AA31" s="157">
        <f>'Subscore 6.x'!C33</f>
        <v>1</v>
      </c>
      <c r="AB31" s="157">
        <f>'Subscore 6.x'!D33</f>
        <v>-1</v>
      </c>
      <c r="AC31" s="157">
        <f>'Subscore 6.x'!E33</f>
        <v>-1</v>
      </c>
      <c r="AD31" s="157">
        <f>'Subscore 6.x'!F33</f>
        <v>-1</v>
      </c>
      <c r="AE31" s="157">
        <f>'Subscore 6.x'!G33</f>
        <v>0.5</v>
      </c>
      <c r="AF31" s="157">
        <f>'Subscore 7.x'!C33</f>
        <v>-1</v>
      </c>
      <c r="AG31" s="157" t="str">
        <f>'Subscore 7.x'!D33</f>
        <v>&lt;888&gt;</v>
      </c>
      <c r="AH31" s="157">
        <f>'Subscore 7.x'!E33</f>
        <v>-1</v>
      </c>
      <c r="AI31" s="157" t="str">
        <f>'Subscore 7.x'!F33</f>
        <v>&lt;999&gt;</v>
      </c>
      <c r="AJ31" s="157">
        <f>'Subscore 7.x'!G33</f>
        <v>1</v>
      </c>
      <c r="AK31" s="157" t="str">
        <f>'Subscore 7.x'!H33</f>
        <v>&lt;999&gt;</v>
      </c>
      <c r="AL31" s="157">
        <f>'Subscore 8.x'!C33</f>
        <v>1</v>
      </c>
      <c r="AM31" s="157">
        <f>'Subscore 8.x'!D33</f>
        <v>1</v>
      </c>
      <c r="AN31" s="157">
        <f>'Subscore 8.x'!E33</f>
        <v>1</v>
      </c>
      <c r="AO31" s="157">
        <f>'Subscore 8.x'!F33</f>
        <v>1</v>
      </c>
      <c r="AP31" s="157">
        <f>'Subscore 8.x'!G33</f>
        <v>1</v>
      </c>
      <c r="AQ31" s="157">
        <f>'Subscore 8.x'!H33</f>
        <v>1</v>
      </c>
      <c r="AR31" s="157" t="str">
        <f>'Subscore 8.x'!I33</f>
        <v>&lt;999&gt;</v>
      </c>
      <c r="AS31" s="157">
        <f>'Subscore 8.x'!J33</f>
        <v>0</v>
      </c>
      <c r="AT31" s="157" t="str">
        <f>'Subscore 8.x'!K33</f>
        <v>&lt;999&gt;</v>
      </c>
      <c r="AU31" s="157">
        <f>'Subscore 8.x'!L33</f>
        <v>1</v>
      </c>
      <c r="AV31" s="82">
        <f t="shared" si="4"/>
        <v>5</v>
      </c>
      <c r="AW31" s="158">
        <f t="shared" si="5"/>
        <v>0.11627906976744186</v>
      </c>
      <c r="AX31" s="159">
        <f t="shared" si="6"/>
        <v>6.5217391304347824E-2</v>
      </c>
      <c r="AY31" s="160">
        <f t="shared" si="7"/>
        <v>0.17499999999999999</v>
      </c>
      <c r="AZ31" s="161">
        <f>'Subscore 1.x'!L33</f>
        <v>0</v>
      </c>
      <c r="BA31" s="17">
        <f>'Subscore 2.x'!J33</f>
        <v>-0.66666666666666663</v>
      </c>
      <c r="BB31" s="17">
        <f>'Subscore 3.x'!K33</f>
        <v>0.5</v>
      </c>
      <c r="BC31" s="17">
        <f>'Subscore 4.x'!J33</f>
        <v>0.25</v>
      </c>
      <c r="BD31" s="17">
        <f>'Subscore 5.x'!J33</f>
        <v>-0.125</v>
      </c>
      <c r="BE31" s="17">
        <f>'Subscore 6.x'!K33</f>
        <v>-0.3</v>
      </c>
      <c r="BF31" s="17">
        <f>'Subscore 7.x'!L33</f>
        <v>-0.33333333333333331</v>
      </c>
      <c r="BG31" s="17">
        <f>'Subscore 8.x'!P33</f>
        <v>0.875</v>
      </c>
    </row>
    <row r="32" spans="1:59" ht="12.75" customHeight="1" x14ac:dyDescent="0.25">
      <c r="A32" s="155"/>
      <c r="AM32" s="157"/>
      <c r="AX32" s="162"/>
      <c r="AY32" s="163"/>
    </row>
  </sheetData>
  <autoFilter ref="A1:BI1" xr:uid="{00000000-0009-0000-0000-00002F000000}"/>
  <pageMargins left="0.7" right="0.7" top="0.78740157499999996" bottom="0.78740157499999996" header="0.3" footer="0.3"/>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45"/>
  <sheetViews>
    <sheetView workbookViewId="0">
      <pane xSplit="2" ySplit="3" topLeftCell="C4" activePane="bottomRight" state="frozen"/>
      <selection pane="topRight" activeCell="C1" sqref="C1"/>
      <selection pane="bottomLeft" activeCell="A4" sqref="A4"/>
      <selection pane="bottomRight" activeCell="L4" sqref="L4"/>
    </sheetView>
  </sheetViews>
  <sheetFormatPr defaultColWidth="17.33203125" defaultRowHeight="15.75" customHeight="1" x14ac:dyDescent="0.25"/>
  <cols>
    <col min="1" max="1" width="11.6640625" customWidth="1"/>
    <col min="2" max="2" width="10" customWidth="1"/>
    <col min="3" max="3" width="9.88671875" customWidth="1"/>
    <col min="4" max="4" width="8.6640625" customWidth="1"/>
    <col min="5" max="5" width="8.88671875" customWidth="1"/>
    <col min="6" max="6" width="7.109375" customWidth="1"/>
    <col min="7" max="7" width="8.109375" customWidth="1"/>
    <col min="8" max="8" width="9.44140625" customWidth="1"/>
    <col min="9" max="12" width="10.6640625" customWidth="1"/>
  </cols>
  <sheetData>
    <row r="1" spans="1:12" ht="48" customHeight="1" x14ac:dyDescent="0.25">
      <c r="A1" s="164" t="s">
        <v>3892</v>
      </c>
      <c r="B1" s="18"/>
      <c r="C1" s="30" t="s">
        <v>3893</v>
      </c>
      <c r="D1" s="17"/>
      <c r="E1" s="17"/>
      <c r="F1" s="17"/>
      <c r="G1" s="17"/>
      <c r="H1" s="17"/>
    </row>
    <row r="2" spans="1:12" ht="12.75" customHeight="1" x14ac:dyDescent="0.25">
      <c r="A2" s="22"/>
      <c r="B2" s="22"/>
      <c r="C2" s="17"/>
      <c r="D2" s="17"/>
      <c r="E2" s="17"/>
      <c r="F2" s="17"/>
      <c r="G2" s="17"/>
      <c r="H2" s="17"/>
    </row>
    <row r="3" spans="1:12" ht="48" customHeight="1" x14ac:dyDescent="0.25">
      <c r="A3" s="48" t="s">
        <v>3894</v>
      </c>
      <c r="B3" s="49" t="s">
        <v>3895</v>
      </c>
      <c r="C3" s="165" t="str">
        <f>'1.0 NatGenRes'!A2</f>
        <v>1.0 Are there general restrictions on naturalization of all or 
certain classes of foreigners? (Individual equality dimension)</v>
      </c>
      <c r="D3" s="165" t="str">
        <f>'1.1 Nat#Y'!A2</f>
        <v>1.1 Number of years of residence before naturalization can be requested (Individual equality dimension)</v>
      </c>
      <c r="E3" s="165" t="str">
        <f>'1.2 NatSSD'!A2</f>
        <v>1.2 Welfare and social security dependence as an obstacle to naturalization (individual equality dimension)</v>
      </c>
      <c r="F3" s="165" t="str">
        <f>'1.3 Nat2G'!A2</f>
        <v>1.3 Automatic attribution or facilitated naturalization for the second generation (individual equality dimension)</v>
      </c>
      <c r="G3" s="165" t="str">
        <f>'1.4 NatDual'!A2</f>
        <v>1.4 Allowance of dual nationality for first generation immigrants (cultural difference dimension)</v>
      </c>
      <c r="H3" s="165" t="str">
        <f>'1.5 NatCultReq'!A2</f>
        <v>1.5 Cultural requirements for naturalization (Cultural difference dimension)</v>
      </c>
      <c r="I3" s="48" t="s">
        <v>3896</v>
      </c>
      <c r="J3" s="48" t="s">
        <v>3897</v>
      </c>
      <c r="K3" s="48" t="s">
        <v>3898</v>
      </c>
      <c r="L3" s="131" t="s">
        <v>3899</v>
      </c>
    </row>
    <row r="4" spans="1:12" ht="12.75" customHeight="1" x14ac:dyDescent="0.25">
      <c r="A4" s="32" t="s">
        <v>3900</v>
      </c>
      <c r="B4" s="33">
        <v>2008</v>
      </c>
      <c r="C4" s="166">
        <f>'1.0 NatGenRes'!D5</f>
        <v>1</v>
      </c>
      <c r="D4" s="166">
        <f>'1.1 Nat#Y'!D5</f>
        <v>1</v>
      </c>
      <c r="E4" s="166">
        <f>'1.2 NatSSD'!E5</f>
        <v>-1</v>
      </c>
      <c r="F4" s="166">
        <f>'1.3 Nat2G'!G5</f>
        <v>1</v>
      </c>
      <c r="G4" s="166">
        <f>'1.4 NatDual'!E5</f>
        <v>1</v>
      </c>
      <c r="H4" s="166">
        <f>'1.5 NatCultReq'!G5</f>
        <v>0.5</v>
      </c>
      <c r="I4" s="167">
        <f t="shared" ref="I4:I21" si="0">IF(ISERROR(SUM(C4:F4)),"&lt;999&gt;",SUM(C4:F4))</f>
        <v>2</v>
      </c>
      <c r="J4" s="167">
        <f t="shared" ref="J4:J21" si="1">IF(ISERROR(SUM(G4:H4)),"&lt;999&gt;",SUM(G4:H4))</f>
        <v>1.5</v>
      </c>
      <c r="K4" s="168">
        <f t="shared" ref="K4:K21" si="2">SUM(C4:H4)</f>
        <v>3.5</v>
      </c>
      <c r="L4" s="167">
        <f t="shared" ref="L4:L21" si="3">AVERAGE(C4:H4)</f>
        <v>0.58333333333333337</v>
      </c>
    </row>
    <row r="5" spans="1:12" ht="12.75" customHeight="1" x14ac:dyDescent="0.25">
      <c r="A5" s="32" t="s">
        <v>3901</v>
      </c>
      <c r="B5" s="33">
        <v>2008</v>
      </c>
      <c r="C5" s="166">
        <f>'1.0 NatGenRes'!D6</f>
        <v>1</v>
      </c>
      <c r="D5" s="166">
        <f>'1.1 Nat#Y'!D6</f>
        <v>0.5</v>
      </c>
      <c r="E5" s="166">
        <f>'1.2 NatSSD'!E6</f>
        <v>1</v>
      </c>
      <c r="F5" s="166">
        <f>'1.3 Nat2G'!G6</f>
        <v>0.5</v>
      </c>
      <c r="G5" s="166">
        <f>'1.4 NatDual'!E6</f>
        <v>1</v>
      </c>
      <c r="H5" s="166">
        <f>'1.5 NatCultReq'!G6</f>
        <v>-0.5</v>
      </c>
      <c r="I5" s="167">
        <f t="shared" si="0"/>
        <v>3</v>
      </c>
      <c r="J5" s="167">
        <f t="shared" si="1"/>
        <v>0.5</v>
      </c>
      <c r="K5" s="168">
        <f t="shared" si="2"/>
        <v>3.5</v>
      </c>
      <c r="L5" s="167">
        <f t="shared" si="3"/>
        <v>0.58333333333333337</v>
      </c>
    </row>
    <row r="6" spans="1:12" ht="12.75" customHeight="1" x14ac:dyDescent="0.25">
      <c r="A6" s="39" t="s">
        <v>3902</v>
      </c>
      <c r="B6" s="36">
        <v>2008</v>
      </c>
      <c r="C6" s="166">
        <f>'1.0 NatGenRes'!D7</f>
        <v>1</v>
      </c>
      <c r="D6" s="166">
        <f>'1.1 Nat#Y'!D7</f>
        <v>-0.5</v>
      </c>
      <c r="E6" s="166">
        <f>'1.2 NatSSD'!E7</f>
        <v>-1</v>
      </c>
      <c r="F6" s="166">
        <f>'1.3 Nat2G'!G7</f>
        <v>-0.5</v>
      </c>
      <c r="G6" s="166">
        <f>'1.4 NatDual'!E7</f>
        <v>-1</v>
      </c>
      <c r="H6" s="166">
        <f>'1.5 NatCultReq'!G7</f>
        <v>-1</v>
      </c>
      <c r="I6" s="167">
        <f t="shared" si="0"/>
        <v>-1</v>
      </c>
      <c r="J6" s="167">
        <f t="shared" si="1"/>
        <v>-2</v>
      </c>
      <c r="K6" s="168">
        <f t="shared" si="2"/>
        <v>-3</v>
      </c>
      <c r="L6" s="167">
        <f t="shared" si="3"/>
        <v>-0.5</v>
      </c>
    </row>
    <row r="7" spans="1:12" ht="12.75" customHeight="1" x14ac:dyDescent="0.25">
      <c r="A7" s="169" t="s">
        <v>3903</v>
      </c>
      <c r="B7" s="36">
        <v>2008</v>
      </c>
      <c r="C7" s="166">
        <f>'1.0 NatGenRes'!D8</f>
        <v>1</v>
      </c>
      <c r="D7" s="166">
        <f>'1.1 Nat#Y'!D8</f>
        <v>1</v>
      </c>
      <c r="E7" s="166">
        <f>'1.2 NatSSD'!E8</f>
        <v>1</v>
      </c>
      <c r="F7" s="166">
        <f>'1.3 Nat2G'!G8</f>
        <v>0</v>
      </c>
      <c r="G7" s="166">
        <f>'1.4 NatDual'!E8</f>
        <v>1</v>
      </c>
      <c r="H7" s="166">
        <f>'1.5 NatCultReq'!G8</f>
        <v>1</v>
      </c>
      <c r="I7" s="167">
        <f t="shared" si="0"/>
        <v>3</v>
      </c>
      <c r="J7" s="167">
        <f t="shared" si="1"/>
        <v>2</v>
      </c>
      <c r="K7" s="168">
        <f t="shared" si="2"/>
        <v>5</v>
      </c>
      <c r="L7" s="167">
        <f t="shared" si="3"/>
        <v>0.83333333333333337</v>
      </c>
    </row>
    <row r="8" spans="1:12" ht="12.75" customHeight="1" x14ac:dyDescent="0.25">
      <c r="A8" s="169" t="s">
        <v>3904</v>
      </c>
      <c r="B8" s="36">
        <v>2008</v>
      </c>
      <c r="C8" s="166">
        <f>'1.0 NatGenRes'!D9</f>
        <v>1</v>
      </c>
      <c r="D8" s="166">
        <f>'1.1 Nat#Y'!D9</f>
        <v>1</v>
      </c>
      <c r="E8" s="166">
        <f>'1.2 NatSSD'!E9</f>
        <v>1</v>
      </c>
      <c r="F8" s="166">
        <f>'1.3 Nat2G'!G9</f>
        <v>0</v>
      </c>
      <c r="G8" s="166">
        <f>'1.4 NatDual'!E9</f>
        <v>1</v>
      </c>
      <c r="H8" s="166">
        <f>'1.5 NatCultReq'!G9</f>
        <v>1</v>
      </c>
      <c r="I8" s="167">
        <f t="shared" si="0"/>
        <v>3</v>
      </c>
      <c r="J8" s="167">
        <f t="shared" si="1"/>
        <v>2</v>
      </c>
      <c r="K8" s="168">
        <f t="shared" si="2"/>
        <v>5</v>
      </c>
      <c r="L8" s="167">
        <f t="shared" si="3"/>
        <v>0.83333333333333337</v>
      </c>
    </row>
    <row r="9" spans="1:12" ht="12.75" customHeight="1" x14ac:dyDescent="0.25">
      <c r="A9" s="32" t="s">
        <v>3905</v>
      </c>
      <c r="B9" s="33">
        <v>2008</v>
      </c>
      <c r="C9" s="166">
        <f>'1.0 NatGenRes'!D10</f>
        <v>1</v>
      </c>
      <c r="D9" s="166">
        <f>'1.1 Nat#Y'!D10</f>
        <v>1</v>
      </c>
      <c r="E9" s="166">
        <f>'1.2 NatSSD'!E10</f>
        <v>1</v>
      </c>
      <c r="F9" s="166">
        <f>'1.3 Nat2G'!G10</f>
        <v>1</v>
      </c>
      <c r="G9" s="166">
        <f>'1.4 NatDual'!E10</f>
        <v>1</v>
      </c>
      <c r="H9" s="166">
        <f>'1.5 NatCultReq'!G10</f>
        <v>-0.5</v>
      </c>
      <c r="I9" s="167">
        <f t="shared" si="0"/>
        <v>4</v>
      </c>
      <c r="J9" s="167">
        <f t="shared" si="1"/>
        <v>0.5</v>
      </c>
      <c r="K9" s="168">
        <f t="shared" si="2"/>
        <v>4.5</v>
      </c>
      <c r="L9" s="167">
        <f t="shared" si="3"/>
        <v>0.75</v>
      </c>
    </row>
    <row r="10" spans="1:12" ht="12.75" customHeight="1" x14ac:dyDescent="0.25">
      <c r="A10" s="39" t="s">
        <v>3906</v>
      </c>
      <c r="B10" s="36">
        <v>2008</v>
      </c>
      <c r="C10" s="166">
        <f>'1.0 NatGenRes'!D11</f>
        <v>1</v>
      </c>
      <c r="D10" s="166">
        <f>'1.1 Nat#Y'!D11</f>
        <v>-1</v>
      </c>
      <c r="E10" s="166">
        <f>'1.2 NatSSD'!E11</f>
        <v>-1</v>
      </c>
      <c r="F10" s="166">
        <f>'1.3 Nat2G'!G11</f>
        <v>-0.5</v>
      </c>
      <c r="G10" s="166">
        <f>'1.4 NatDual'!E11</f>
        <v>1</v>
      </c>
      <c r="H10" s="166">
        <f>'1.5 NatCultReq'!G11</f>
        <v>-1</v>
      </c>
      <c r="I10" s="167">
        <f t="shared" si="0"/>
        <v>-1.5</v>
      </c>
      <c r="J10" s="167">
        <f t="shared" si="1"/>
        <v>0</v>
      </c>
      <c r="K10" s="168">
        <f t="shared" si="2"/>
        <v>-1.5</v>
      </c>
      <c r="L10" s="167">
        <f t="shared" si="3"/>
        <v>-0.25</v>
      </c>
    </row>
    <row r="11" spans="1:12" ht="12.75" customHeight="1" x14ac:dyDescent="0.25">
      <c r="A11" s="32" t="s">
        <v>3907</v>
      </c>
      <c r="B11" s="36">
        <v>2008</v>
      </c>
      <c r="C11" s="166">
        <f>'1.0 NatGenRes'!D12</f>
        <v>1</v>
      </c>
      <c r="D11" s="166">
        <f>'1.1 Nat#Y'!D12</f>
        <v>-0.5</v>
      </c>
      <c r="E11" s="166">
        <f>'1.2 NatSSD'!E12</f>
        <v>1</v>
      </c>
      <c r="F11" s="166">
        <f>'1.3 Nat2G'!G12</f>
        <v>-1</v>
      </c>
      <c r="G11" s="166">
        <f>'1.4 NatDual'!E12</f>
        <v>-1</v>
      </c>
      <c r="H11" s="166">
        <f>'1.5 NatCultReq'!G12</f>
        <v>0</v>
      </c>
      <c r="I11" s="167">
        <f t="shared" si="0"/>
        <v>0.5</v>
      </c>
      <c r="J11" s="167">
        <f t="shared" si="1"/>
        <v>-1</v>
      </c>
      <c r="K11" s="168">
        <f t="shared" si="2"/>
        <v>-0.5</v>
      </c>
      <c r="L11" s="167">
        <f t="shared" si="3"/>
        <v>-8.3333333333333329E-2</v>
      </c>
    </row>
    <row r="12" spans="1:12" ht="12.75" customHeight="1" x14ac:dyDescent="0.25">
      <c r="A12" s="39" t="s">
        <v>3908</v>
      </c>
      <c r="B12" s="36">
        <v>2008</v>
      </c>
      <c r="C12" s="166">
        <f>'1.0 NatGenRes'!D13</f>
        <v>1</v>
      </c>
      <c r="D12" s="166">
        <f>'1.1 Nat#Y'!D13</f>
        <v>0</v>
      </c>
      <c r="E12" s="166">
        <f>'1.2 NatSSD'!E13</f>
        <v>0</v>
      </c>
      <c r="F12" s="166">
        <f>'1.3 Nat2G'!G13</f>
        <v>0.5</v>
      </c>
      <c r="G12" s="166">
        <f>'1.4 NatDual'!E13</f>
        <v>0</v>
      </c>
      <c r="H12" s="166">
        <f>'1.5 NatCultReq'!G13</f>
        <v>-0.5</v>
      </c>
      <c r="I12" s="167">
        <f t="shared" si="0"/>
        <v>1.5</v>
      </c>
      <c r="J12" s="167">
        <f t="shared" si="1"/>
        <v>-0.5</v>
      </c>
      <c r="K12" s="168">
        <f t="shared" si="2"/>
        <v>1</v>
      </c>
      <c r="L12" s="167">
        <f t="shared" si="3"/>
        <v>0.16666666666666666</v>
      </c>
    </row>
    <row r="13" spans="1:12" ht="12.75" customHeight="1" x14ac:dyDescent="0.25">
      <c r="A13" s="39" t="s">
        <v>3909</v>
      </c>
      <c r="B13" s="36">
        <v>2008</v>
      </c>
      <c r="C13" s="166">
        <f>'1.0 NatGenRes'!D14</f>
        <v>1</v>
      </c>
      <c r="D13" s="166">
        <f>'1.1 Nat#Y'!D14</f>
        <v>0</v>
      </c>
      <c r="E13" s="166">
        <f>'1.2 NatSSD'!E14</f>
        <v>0</v>
      </c>
      <c r="F13" s="166">
        <f>'1.3 Nat2G'!G14</f>
        <v>-1</v>
      </c>
      <c r="G13" s="166">
        <f>'1.4 NatDual'!E14</f>
        <v>-1</v>
      </c>
      <c r="H13" s="166">
        <f>'1.5 NatCultReq'!G14</f>
        <v>-0.5</v>
      </c>
      <c r="I13" s="167">
        <f t="shared" si="0"/>
        <v>0</v>
      </c>
      <c r="J13" s="167">
        <f t="shared" si="1"/>
        <v>-1.5</v>
      </c>
      <c r="K13" s="168">
        <f t="shared" si="2"/>
        <v>-1.5</v>
      </c>
      <c r="L13" s="167">
        <f t="shared" si="3"/>
        <v>-0.25</v>
      </c>
    </row>
    <row r="14" spans="1:12" ht="12.75" customHeight="1" x14ac:dyDescent="0.25">
      <c r="A14" s="32" t="s">
        <v>3910</v>
      </c>
      <c r="B14" s="36">
        <v>2008</v>
      </c>
      <c r="C14" s="166">
        <f>'1.0 NatGenRes'!D15</f>
        <v>1</v>
      </c>
      <c r="D14" s="166">
        <f>'1.1 Nat#Y'!D15</f>
        <v>-0.5</v>
      </c>
      <c r="E14" s="166">
        <f>'1.2 NatSSD'!E15</f>
        <v>1</v>
      </c>
      <c r="F14" s="166">
        <f>'1.3 Nat2G'!G15</f>
        <v>-0.5</v>
      </c>
      <c r="G14" s="166">
        <f>'1.4 NatDual'!E15</f>
        <v>0</v>
      </c>
      <c r="H14" s="166">
        <f>'1.5 NatCultReq'!G15</f>
        <v>0.5</v>
      </c>
      <c r="I14" s="167">
        <f t="shared" si="0"/>
        <v>1</v>
      </c>
      <c r="J14" s="167">
        <f t="shared" si="1"/>
        <v>0.5</v>
      </c>
      <c r="K14" s="168">
        <f t="shared" si="2"/>
        <v>1.5</v>
      </c>
      <c r="L14" s="167">
        <f t="shared" si="3"/>
        <v>0.25</v>
      </c>
    </row>
    <row r="15" spans="1:12" ht="12.75" customHeight="1" x14ac:dyDescent="0.25">
      <c r="A15" s="39" t="s">
        <v>3911</v>
      </c>
      <c r="B15" s="36">
        <v>2008</v>
      </c>
      <c r="C15" s="166">
        <f>'1.0 NatGenRes'!D16</f>
        <v>1</v>
      </c>
      <c r="D15" s="166">
        <f>'1.1 Nat#Y'!D16</f>
        <v>0.5</v>
      </c>
      <c r="E15" s="166">
        <f>'1.2 NatSSD'!E16</f>
        <v>0</v>
      </c>
      <c r="F15" s="166">
        <f>'1.3 Nat2G'!G16</f>
        <v>0.5</v>
      </c>
      <c r="G15" s="166">
        <f>'1.4 NatDual'!E16</f>
        <v>1</v>
      </c>
      <c r="H15" s="166">
        <f>'1.5 NatCultReq'!G16</f>
        <v>-1</v>
      </c>
      <c r="I15" s="167">
        <f t="shared" si="0"/>
        <v>2</v>
      </c>
      <c r="J15" s="167">
        <f t="shared" si="1"/>
        <v>0</v>
      </c>
      <c r="K15" s="168">
        <f t="shared" si="2"/>
        <v>2</v>
      </c>
      <c r="L15" s="167">
        <f t="shared" si="3"/>
        <v>0.33333333333333331</v>
      </c>
    </row>
    <row r="16" spans="1:12" ht="13.5" customHeight="1" x14ac:dyDescent="0.25">
      <c r="A16" s="39" t="s">
        <v>3912</v>
      </c>
      <c r="B16" s="36">
        <v>2008</v>
      </c>
      <c r="C16" s="166">
        <f>'1.0 NatGenRes'!D17</f>
        <v>1</v>
      </c>
      <c r="D16" s="166">
        <f>'1.1 Nat#Y'!D17</f>
        <v>0.5</v>
      </c>
      <c r="E16" s="166">
        <f>'1.2 NatSSD'!E17</f>
        <v>1</v>
      </c>
      <c r="F16" s="166">
        <f>'1.3 Nat2G'!G17</f>
        <v>0.5</v>
      </c>
      <c r="G16" s="166">
        <f>'1.4 NatDual'!E17</f>
        <v>1</v>
      </c>
      <c r="H16" s="166">
        <f>'1.5 NatCultReq'!G17</f>
        <v>-0.5</v>
      </c>
      <c r="I16" s="167">
        <f t="shared" si="0"/>
        <v>3</v>
      </c>
      <c r="J16" s="167">
        <f t="shared" si="1"/>
        <v>0.5</v>
      </c>
      <c r="K16" s="168">
        <f t="shared" si="2"/>
        <v>3.5</v>
      </c>
      <c r="L16" s="167">
        <f t="shared" si="3"/>
        <v>0.58333333333333337</v>
      </c>
    </row>
    <row r="17" spans="1:12" ht="12.75" customHeight="1" x14ac:dyDescent="0.25">
      <c r="A17" s="32" t="s">
        <v>3913</v>
      </c>
      <c r="B17" s="36">
        <v>2008</v>
      </c>
      <c r="C17" s="166">
        <f>'1.0 NatGenRes'!D18</f>
        <v>1</v>
      </c>
      <c r="D17" s="166">
        <f>'1.1 Nat#Y'!D18</f>
        <v>0.5</v>
      </c>
      <c r="E17" s="166">
        <f>'1.2 NatSSD'!E18</f>
        <v>-1</v>
      </c>
      <c r="F17" s="166">
        <f>'1.3 Nat2G'!G18</f>
        <v>-1</v>
      </c>
      <c r="G17" s="166">
        <f>'1.4 NatDual'!E18</f>
        <v>1</v>
      </c>
      <c r="H17" s="166">
        <f>'1.5 NatCultReq'!G18</f>
        <v>-1</v>
      </c>
      <c r="I17" s="167">
        <f t="shared" si="0"/>
        <v>-0.5</v>
      </c>
      <c r="J17" s="167">
        <f t="shared" si="1"/>
        <v>0</v>
      </c>
      <c r="K17" s="168">
        <f t="shared" si="2"/>
        <v>-0.5</v>
      </c>
      <c r="L17" s="167">
        <f t="shared" si="3"/>
        <v>-8.3333333333333329E-2</v>
      </c>
    </row>
    <row r="18" spans="1:12" ht="12.75" customHeight="1" x14ac:dyDescent="0.25">
      <c r="A18" s="32" t="s">
        <v>3914</v>
      </c>
      <c r="B18" s="36">
        <v>2008</v>
      </c>
      <c r="C18" s="166">
        <f>'1.0 NatGenRes'!D19</f>
        <v>-1</v>
      </c>
      <c r="D18" s="166" t="str">
        <f>'1.1 Nat#Y'!D19</f>
        <v>&lt;888&gt;</v>
      </c>
      <c r="E18" s="166" t="str">
        <f>'1.2 NatSSD'!E19</f>
        <v>&lt;888&gt;</v>
      </c>
      <c r="F18" s="166" t="str">
        <f>'1.3 Nat2G'!G19</f>
        <v>&lt;888&gt;</v>
      </c>
      <c r="G18" s="166" t="str">
        <f>'1.4 NatDual'!E19</f>
        <v>&lt;888&gt;</v>
      </c>
      <c r="H18" s="166" t="str">
        <f>'1.5 NatCultReq'!G19</f>
        <v>&lt;888&gt;</v>
      </c>
      <c r="I18" s="167">
        <f t="shared" si="0"/>
        <v>-1</v>
      </c>
      <c r="J18" s="167">
        <f t="shared" si="1"/>
        <v>0</v>
      </c>
      <c r="K18" s="168">
        <f t="shared" si="2"/>
        <v>-1</v>
      </c>
      <c r="L18" s="167">
        <f t="shared" si="3"/>
        <v>-1</v>
      </c>
    </row>
    <row r="19" spans="1:12" ht="12.75" customHeight="1" x14ac:dyDescent="0.25">
      <c r="A19" s="32" t="s">
        <v>3915</v>
      </c>
      <c r="B19" s="36">
        <v>2008</v>
      </c>
      <c r="C19" s="166">
        <f>'1.0 NatGenRes'!D20</f>
        <v>1</v>
      </c>
      <c r="D19" s="166">
        <f>'1.1 Nat#Y'!D20</f>
        <v>-0.5</v>
      </c>
      <c r="E19" s="166">
        <f>'1.2 NatSSD'!E20</f>
        <v>0</v>
      </c>
      <c r="F19" s="166">
        <f>'1.3 Nat2G'!G20</f>
        <v>0</v>
      </c>
      <c r="G19" s="166">
        <f>'1.4 NatDual'!E20</f>
        <v>1</v>
      </c>
      <c r="H19" s="166">
        <f>'1.5 NatCultReq'!G20</f>
        <v>0</v>
      </c>
      <c r="I19" s="167">
        <f t="shared" si="0"/>
        <v>0.5</v>
      </c>
      <c r="J19" s="167">
        <f t="shared" si="1"/>
        <v>1</v>
      </c>
      <c r="K19" s="168">
        <f t="shared" si="2"/>
        <v>1.5</v>
      </c>
      <c r="L19" s="167">
        <f t="shared" si="3"/>
        <v>0.25</v>
      </c>
    </row>
    <row r="20" spans="1:12" ht="12.75" customHeight="1" x14ac:dyDescent="0.25">
      <c r="A20" s="32" t="s">
        <v>3916</v>
      </c>
      <c r="B20" s="36">
        <v>2008</v>
      </c>
      <c r="C20" s="166">
        <f>'1.0 NatGenRes'!D21</f>
        <v>1</v>
      </c>
      <c r="D20" s="166">
        <f>'1.1 Nat#Y'!D21</f>
        <v>0.5</v>
      </c>
      <c r="E20" s="166">
        <f>'1.2 NatSSD'!E21</f>
        <v>-1</v>
      </c>
      <c r="F20" s="166">
        <f>'1.3 Nat2G'!G21</f>
        <v>-0.5</v>
      </c>
      <c r="G20" s="166">
        <f>'1.4 NatDual'!E21</f>
        <v>-1</v>
      </c>
      <c r="H20" s="166">
        <f>'1.5 NatCultReq'!G21</f>
        <v>0.5</v>
      </c>
      <c r="I20" s="167">
        <f t="shared" si="0"/>
        <v>0</v>
      </c>
      <c r="J20" s="167">
        <f t="shared" si="1"/>
        <v>-0.5</v>
      </c>
      <c r="K20" s="168">
        <f t="shared" si="2"/>
        <v>-0.5</v>
      </c>
      <c r="L20" s="167">
        <f t="shared" si="3"/>
        <v>-8.3333333333333329E-2</v>
      </c>
    </row>
    <row r="21" spans="1:12" ht="12.75" customHeight="1" x14ac:dyDescent="0.25">
      <c r="A21" s="32" t="s">
        <v>3917</v>
      </c>
      <c r="B21" s="36">
        <v>2008</v>
      </c>
      <c r="C21" s="166">
        <f>'1.0 NatGenRes'!D22</f>
        <v>-1</v>
      </c>
      <c r="D21" s="166" t="str">
        <f>'1.1 Nat#Y'!D22</f>
        <v>&lt;888&gt;</v>
      </c>
      <c r="E21" s="166" t="str">
        <f>'1.2 NatSSD'!E22</f>
        <v>&lt;888&gt;</v>
      </c>
      <c r="F21" s="166" t="str">
        <f>'1.3 Nat2G'!G22</f>
        <v>&lt;888&gt;</v>
      </c>
      <c r="G21" s="166" t="str">
        <f>'1.4 NatDual'!E22</f>
        <v>&lt;888&gt;</v>
      </c>
      <c r="H21" s="166" t="str">
        <f>'1.5 NatCultReq'!G22</f>
        <v>&lt;888&gt;</v>
      </c>
      <c r="I21" s="167">
        <f t="shared" si="0"/>
        <v>-1</v>
      </c>
      <c r="J21" s="167">
        <f t="shared" si="1"/>
        <v>0</v>
      </c>
      <c r="K21" s="168">
        <f t="shared" si="2"/>
        <v>-1</v>
      </c>
      <c r="L21" s="167">
        <f t="shared" si="3"/>
        <v>-1</v>
      </c>
    </row>
    <row r="22" spans="1:12" ht="12.75" customHeight="1" x14ac:dyDescent="0.25">
      <c r="A22" s="39" t="s">
        <v>3918</v>
      </c>
      <c r="B22" s="36">
        <v>2008</v>
      </c>
      <c r="C22" s="166">
        <f>'1.0 NatGenRes'!D23</f>
        <v>1</v>
      </c>
      <c r="D22" s="166">
        <f>'1.1 Nat#Y'!D23</f>
        <v>0.5</v>
      </c>
      <c r="E22" s="166">
        <f>'1.2 NatSSD'!E23</f>
        <v>1</v>
      </c>
      <c r="F22" s="166">
        <f>'1.3 Nat2G'!G23</f>
        <v>0</v>
      </c>
      <c r="G22" s="166">
        <f>'1.4 NatDual'!E23</f>
        <v>0</v>
      </c>
      <c r="H22" s="166">
        <f>'1.5 NatCultReq'!G23</f>
        <v>-0.5</v>
      </c>
      <c r="I22" s="167">
        <f t="shared" ref="I22:I33" si="4">IF(ISERROR(SUM(C22:F22)),"&lt;999&gt;",SUM(C22:F22))</f>
        <v>2.5</v>
      </c>
      <c r="J22" s="167">
        <f t="shared" ref="J22:J33" si="5">IF(ISERROR(SUM(G22:H22)),"&lt;999&gt;",SUM(G22:H22))</f>
        <v>-0.5</v>
      </c>
      <c r="K22" s="168">
        <f t="shared" ref="K22:K33" si="6">SUM(C22:H22)</f>
        <v>2</v>
      </c>
      <c r="L22" s="167">
        <f t="shared" ref="L22:L33" si="7">AVERAGE(C22:H22)</f>
        <v>0.33333333333333331</v>
      </c>
    </row>
    <row r="23" spans="1:12" ht="12.75" customHeight="1" x14ac:dyDescent="0.25">
      <c r="A23" s="39" t="s">
        <v>3919</v>
      </c>
      <c r="B23" s="36">
        <v>2008</v>
      </c>
      <c r="C23" s="166">
        <f>'1.0 NatGenRes'!D24</f>
        <v>1</v>
      </c>
      <c r="D23" s="166">
        <f>'1.1 Nat#Y'!D24</f>
        <v>0</v>
      </c>
      <c r="E23" s="166">
        <f>'1.2 NatSSD'!E24</f>
        <v>1</v>
      </c>
      <c r="F23" s="166">
        <f>'1.3 Nat2G'!G24</f>
        <v>-1</v>
      </c>
      <c r="G23" s="166">
        <f>'1.4 NatDual'!E24</f>
        <v>-1</v>
      </c>
      <c r="H23" s="166">
        <f>'1.5 NatCultReq'!G24</f>
        <v>0.5</v>
      </c>
      <c r="I23" s="167">
        <f t="shared" si="4"/>
        <v>1</v>
      </c>
      <c r="J23" s="167">
        <f t="shared" si="5"/>
        <v>-0.5</v>
      </c>
      <c r="K23" s="168">
        <f t="shared" si="6"/>
        <v>0.5</v>
      </c>
      <c r="L23" s="167">
        <f t="shared" si="7"/>
        <v>8.3333333333333329E-2</v>
      </c>
    </row>
    <row r="24" spans="1:12" ht="12.75" customHeight="1" x14ac:dyDescent="0.25">
      <c r="A24" s="32" t="s">
        <v>3920</v>
      </c>
      <c r="B24" s="33">
        <v>2008</v>
      </c>
      <c r="C24" s="166">
        <f>'1.0 NatGenRes'!D25</f>
        <v>1</v>
      </c>
      <c r="D24" s="166">
        <f>'1.1 Nat#Y'!D25</f>
        <v>0.5</v>
      </c>
      <c r="E24" s="166">
        <f>'1.2 NatSSD'!E25</f>
        <v>1</v>
      </c>
      <c r="F24" s="166">
        <f>'1.3 Nat2G'!G25</f>
        <v>0.5</v>
      </c>
      <c r="G24" s="166">
        <f>'1.4 NatDual'!E25</f>
        <v>1</v>
      </c>
      <c r="H24" s="166">
        <f>'1.5 NatCultReq'!G25</f>
        <v>0.5</v>
      </c>
      <c r="I24" s="167">
        <f t="shared" si="4"/>
        <v>3</v>
      </c>
      <c r="J24" s="167">
        <f t="shared" si="5"/>
        <v>1.5</v>
      </c>
      <c r="K24" s="168">
        <f t="shared" si="6"/>
        <v>4.5</v>
      </c>
      <c r="L24" s="167">
        <f t="shared" si="7"/>
        <v>0.75</v>
      </c>
    </row>
    <row r="25" spans="1:12" ht="12.75" customHeight="1" x14ac:dyDescent="0.25">
      <c r="A25" s="32" t="s">
        <v>3921</v>
      </c>
      <c r="B25" s="36">
        <v>2008</v>
      </c>
      <c r="C25" s="166">
        <f>'1.0 NatGenRes'!D26</f>
        <v>1</v>
      </c>
      <c r="D25" s="166">
        <f>'1.1 Nat#Y'!D26</f>
        <v>-0.5</v>
      </c>
      <c r="E25" s="166">
        <f>'1.2 NatSSD'!E26</f>
        <v>1</v>
      </c>
      <c r="F25" s="166">
        <f>'1.3 Nat2G'!G26</f>
        <v>-1</v>
      </c>
      <c r="G25" s="166">
        <f>'1.4 NatDual'!E26</f>
        <v>0</v>
      </c>
      <c r="H25" s="166">
        <f>'1.5 NatCultReq'!G26</f>
        <v>1</v>
      </c>
      <c r="I25" s="167">
        <f t="shared" si="4"/>
        <v>0.5</v>
      </c>
      <c r="J25" s="167">
        <f t="shared" si="5"/>
        <v>1</v>
      </c>
      <c r="K25" s="168">
        <f t="shared" si="6"/>
        <v>1.5</v>
      </c>
      <c r="L25" s="167">
        <f t="shared" si="7"/>
        <v>0.25</v>
      </c>
    </row>
    <row r="26" spans="1:12" ht="12.75" customHeight="1" x14ac:dyDescent="0.25">
      <c r="A26" s="39" t="s">
        <v>3922</v>
      </c>
      <c r="B26" s="36">
        <v>2008</v>
      </c>
      <c r="C26" s="166">
        <f>'1.0 NatGenRes'!D27</f>
        <v>1</v>
      </c>
      <c r="D26" s="166">
        <f>'1.1 Nat#Y'!D27</f>
        <v>0</v>
      </c>
      <c r="E26" s="166">
        <f>'1.2 NatSSD'!E27</f>
        <v>1</v>
      </c>
      <c r="F26" s="166">
        <f>'1.3 Nat2G'!G27</f>
        <v>-0.5</v>
      </c>
      <c r="G26" s="166">
        <f>'1.4 NatDual'!E27</f>
        <v>1</v>
      </c>
      <c r="H26" s="166">
        <f>'1.5 NatCultReq'!G27</f>
        <v>0.5</v>
      </c>
      <c r="I26" s="167">
        <f t="shared" si="4"/>
        <v>1.5</v>
      </c>
      <c r="J26" s="167">
        <f t="shared" si="5"/>
        <v>1.5</v>
      </c>
      <c r="K26" s="168">
        <f t="shared" si="6"/>
        <v>3</v>
      </c>
      <c r="L26" s="167">
        <f t="shared" si="7"/>
        <v>0.5</v>
      </c>
    </row>
    <row r="27" spans="1:12" ht="12.75" customHeight="1" x14ac:dyDescent="0.25">
      <c r="A27" s="32" t="s">
        <v>3923</v>
      </c>
      <c r="B27" s="36">
        <v>2008</v>
      </c>
      <c r="C27" s="166">
        <f>'1.0 NatGenRes'!D28</f>
        <v>1</v>
      </c>
      <c r="D27" s="166">
        <f>'1.1 Nat#Y'!D28</f>
        <v>0</v>
      </c>
      <c r="E27" s="166">
        <f>'1.2 NatSSD'!E28</f>
        <v>1</v>
      </c>
      <c r="F27" s="166">
        <f>'1.3 Nat2G'!G28</f>
        <v>-1</v>
      </c>
      <c r="G27" s="166">
        <f>'1.4 NatDual'!E28</f>
        <v>-1</v>
      </c>
      <c r="H27" s="166">
        <f>'1.5 NatCultReq'!G28</f>
        <v>0.5</v>
      </c>
      <c r="I27" s="167">
        <f t="shared" si="4"/>
        <v>1</v>
      </c>
      <c r="J27" s="167">
        <f t="shared" si="5"/>
        <v>-0.5</v>
      </c>
      <c r="K27" s="168">
        <f t="shared" si="6"/>
        <v>0.5</v>
      </c>
      <c r="L27" s="167">
        <f t="shared" si="7"/>
        <v>8.3333333333333329E-2</v>
      </c>
    </row>
    <row r="28" spans="1:12" ht="12.75" customHeight="1" x14ac:dyDescent="0.25">
      <c r="A28" s="32" t="s">
        <v>3924</v>
      </c>
      <c r="B28" s="33">
        <v>2008</v>
      </c>
      <c r="C28" s="166">
        <f>'1.0 NatGenRes'!D29</f>
        <v>-1</v>
      </c>
      <c r="D28" s="166" t="str">
        <f>'1.1 Nat#Y'!D29</f>
        <v>&lt;888&gt;</v>
      </c>
      <c r="E28" s="166" t="str">
        <f>'1.2 NatSSD'!E29</f>
        <v>&lt;888&gt;</v>
      </c>
      <c r="F28" s="166" t="str">
        <f>'1.3 Nat2G'!G29</f>
        <v>&lt;888&gt;</v>
      </c>
      <c r="G28" s="166" t="str">
        <f>'1.4 NatDual'!E29</f>
        <v>&lt;888&gt;</v>
      </c>
      <c r="H28" s="166" t="str">
        <f>'1.5 NatCultReq'!G29</f>
        <v>&lt;888&gt;</v>
      </c>
      <c r="I28" s="167">
        <f t="shared" si="4"/>
        <v>-1</v>
      </c>
      <c r="J28" s="167">
        <f t="shared" si="5"/>
        <v>0</v>
      </c>
      <c r="K28" s="168">
        <f t="shared" si="6"/>
        <v>-1</v>
      </c>
      <c r="L28" s="167">
        <f t="shared" si="7"/>
        <v>-1</v>
      </c>
    </row>
    <row r="29" spans="1:12" ht="12.75" customHeight="1" x14ac:dyDescent="0.25">
      <c r="A29" s="39" t="s">
        <v>3925</v>
      </c>
      <c r="B29" s="36">
        <v>2008</v>
      </c>
      <c r="C29" s="166">
        <f>'1.0 NatGenRes'!D30</f>
        <v>1</v>
      </c>
      <c r="D29" s="166">
        <f>'1.1 Nat#Y'!D30</f>
        <v>0.5</v>
      </c>
      <c r="E29" s="166">
        <f>'1.2 NatSSD'!E30</f>
        <v>1</v>
      </c>
      <c r="F29" s="166">
        <f>'1.3 Nat2G'!G30</f>
        <v>0</v>
      </c>
      <c r="G29" s="166">
        <f>'1.4 NatDual'!E30</f>
        <v>1</v>
      </c>
      <c r="H29" s="166">
        <f>'1.5 NatCultReq'!G30</f>
        <v>1</v>
      </c>
      <c r="I29" s="167">
        <f t="shared" si="4"/>
        <v>2.5</v>
      </c>
      <c r="J29" s="167">
        <f t="shared" si="5"/>
        <v>2</v>
      </c>
      <c r="K29" s="168">
        <f t="shared" si="6"/>
        <v>4.5</v>
      </c>
      <c r="L29" s="167">
        <f t="shared" si="7"/>
        <v>0.75</v>
      </c>
    </row>
    <row r="30" spans="1:12" ht="12.75" customHeight="1" x14ac:dyDescent="0.25">
      <c r="A30" s="32" t="s">
        <v>3926</v>
      </c>
      <c r="B30" s="36">
        <v>2008</v>
      </c>
      <c r="C30" s="166">
        <f>'1.0 NatGenRes'!D31</f>
        <v>1</v>
      </c>
      <c r="D30" s="166">
        <f>'1.1 Nat#Y'!D31</f>
        <v>0.5</v>
      </c>
      <c r="E30" s="166">
        <f>'1.2 NatSSD'!E31</f>
        <v>-1</v>
      </c>
      <c r="F30" s="166">
        <f>'1.3 Nat2G'!G31</f>
        <v>-1</v>
      </c>
      <c r="G30" s="166">
        <f>'1.4 NatDual'!E31</f>
        <v>1</v>
      </c>
      <c r="H30" s="166">
        <f>'1.5 NatCultReq'!G31</f>
        <v>0.5</v>
      </c>
      <c r="I30" s="167">
        <f t="shared" si="4"/>
        <v>-0.5</v>
      </c>
      <c r="J30" s="167">
        <f t="shared" si="5"/>
        <v>1.5</v>
      </c>
      <c r="K30" s="168">
        <f t="shared" si="6"/>
        <v>1</v>
      </c>
      <c r="L30" s="167">
        <f t="shared" si="7"/>
        <v>0.16666666666666666</v>
      </c>
    </row>
    <row r="31" spans="1:12" ht="12.75" customHeight="1" x14ac:dyDescent="0.25">
      <c r="A31" s="32" t="s">
        <v>3927</v>
      </c>
      <c r="B31" s="33">
        <v>2008</v>
      </c>
      <c r="C31" s="166">
        <f>'1.0 NatGenRes'!D32</f>
        <v>1</v>
      </c>
      <c r="D31" s="166">
        <f>'1.1 Nat#Y'!D32</f>
        <v>0.5</v>
      </c>
      <c r="E31" s="166">
        <f>'1.2 NatSSD'!E32</f>
        <v>1</v>
      </c>
      <c r="F31" s="166">
        <f>'1.3 Nat2G'!G32</f>
        <v>1</v>
      </c>
      <c r="G31" s="166">
        <f>'1.4 NatDual'!E32</f>
        <v>1</v>
      </c>
      <c r="H31" s="166">
        <f>'1.5 NatCultReq'!G32</f>
        <v>-0.5</v>
      </c>
      <c r="I31" s="167">
        <f t="shared" si="4"/>
        <v>3.5</v>
      </c>
      <c r="J31" s="167">
        <f t="shared" si="5"/>
        <v>0.5</v>
      </c>
      <c r="K31" s="168">
        <f t="shared" si="6"/>
        <v>4</v>
      </c>
      <c r="L31" s="167">
        <f t="shared" si="7"/>
        <v>0.66666666666666663</v>
      </c>
    </row>
    <row r="32" spans="1:12" ht="12.75" customHeight="1" x14ac:dyDescent="0.25">
      <c r="A32" s="32" t="s">
        <v>3928</v>
      </c>
      <c r="B32" s="33">
        <v>2008</v>
      </c>
      <c r="C32" s="166">
        <f>'1.0 NatGenRes'!D33</f>
        <v>1</v>
      </c>
      <c r="D32" s="166">
        <f>'1.1 Nat#Y'!D33</f>
        <v>-0.5</v>
      </c>
      <c r="E32" s="166">
        <f>'1.2 NatSSD'!E33</f>
        <v>1</v>
      </c>
      <c r="F32" s="166">
        <f>'1.3 Nat2G'!G33</f>
        <v>1</v>
      </c>
      <c r="G32" s="166">
        <f>'1.4 NatDual'!E33</f>
        <v>1</v>
      </c>
      <c r="H32" s="166">
        <f>'1.5 NatCultReq'!G33</f>
        <v>1</v>
      </c>
      <c r="I32" s="167">
        <f t="shared" si="4"/>
        <v>2.5</v>
      </c>
      <c r="J32" s="167">
        <f t="shared" si="5"/>
        <v>2</v>
      </c>
      <c r="K32" s="168">
        <f t="shared" si="6"/>
        <v>4.5</v>
      </c>
      <c r="L32" s="167">
        <f t="shared" si="7"/>
        <v>0.75</v>
      </c>
    </row>
    <row r="33" spans="1:12" ht="12.75" customHeight="1" x14ac:dyDescent="0.25">
      <c r="A33" s="32" t="s">
        <v>3929</v>
      </c>
      <c r="B33" s="33">
        <v>2008</v>
      </c>
      <c r="C33" s="166">
        <f>'1.0 NatGenRes'!D34</f>
        <v>1</v>
      </c>
      <c r="D33" s="166">
        <f>'1.1 Nat#Y'!D34</f>
        <v>-0.5</v>
      </c>
      <c r="E33" s="166">
        <f>'1.2 NatSSD'!E34</f>
        <v>1</v>
      </c>
      <c r="F33" s="166">
        <f>'1.3 Nat2G'!G34</f>
        <v>-1</v>
      </c>
      <c r="G33" s="166">
        <f>'1.4 NatDual'!E34</f>
        <v>0</v>
      </c>
      <c r="H33" s="166">
        <f>'1.5 NatCultReq'!G34</f>
        <v>-0.5</v>
      </c>
      <c r="I33" s="167">
        <f t="shared" si="4"/>
        <v>0.5</v>
      </c>
      <c r="J33" s="167">
        <f t="shared" si="5"/>
        <v>-0.5</v>
      </c>
      <c r="K33" s="168">
        <f t="shared" si="6"/>
        <v>0</v>
      </c>
      <c r="L33" s="167">
        <f t="shared" si="7"/>
        <v>0</v>
      </c>
    </row>
    <row r="34" spans="1:12" ht="12.75" customHeight="1" x14ac:dyDescent="0.25">
      <c r="A34" s="44"/>
      <c r="B34" s="45"/>
      <c r="C34" s="17"/>
      <c r="D34" s="17"/>
      <c r="E34" s="17"/>
      <c r="F34" s="17"/>
      <c r="G34" s="17"/>
      <c r="H34" s="17"/>
    </row>
    <row r="35" spans="1:12" ht="12.75" customHeight="1" x14ac:dyDescent="0.25">
      <c r="A35" s="17"/>
      <c r="B35" s="17"/>
      <c r="C35" s="17"/>
      <c r="D35" s="17"/>
      <c r="E35" s="17"/>
      <c r="F35" s="17"/>
      <c r="G35" s="17"/>
      <c r="H35" s="17"/>
    </row>
    <row r="36" spans="1:12" ht="12.75" customHeight="1" x14ac:dyDescent="0.25">
      <c r="A36" s="3"/>
      <c r="B36" s="3"/>
      <c r="C36" s="3"/>
      <c r="D36" s="17"/>
      <c r="E36" s="17"/>
      <c r="F36" s="17"/>
      <c r="G36" s="17"/>
      <c r="H36" s="17"/>
    </row>
    <row r="37" spans="1:12" ht="12.75" customHeight="1" x14ac:dyDescent="0.25">
      <c r="A37" s="30"/>
      <c r="B37" s="30"/>
      <c r="C37" s="3"/>
      <c r="D37" s="17"/>
      <c r="E37" s="17"/>
      <c r="F37" s="17"/>
      <c r="G37" s="17"/>
      <c r="H37" s="17"/>
    </row>
    <row r="38" spans="1:12" ht="12.75" customHeight="1" x14ac:dyDescent="0.25">
      <c r="A38" s="3"/>
      <c r="B38" s="3"/>
      <c r="C38" s="3"/>
      <c r="D38" s="17"/>
      <c r="E38" s="17"/>
      <c r="F38" s="17"/>
      <c r="G38" s="17"/>
      <c r="H38" s="17"/>
    </row>
    <row r="39" spans="1:12" ht="12.75" customHeight="1" x14ac:dyDescent="0.25">
      <c r="A39" s="3"/>
      <c r="B39" s="3"/>
      <c r="C39" s="3"/>
      <c r="D39" s="17"/>
      <c r="E39" s="17"/>
      <c r="F39" s="17"/>
      <c r="G39" s="17"/>
      <c r="H39" s="17"/>
    </row>
    <row r="40" spans="1:12" ht="12.75" customHeight="1" x14ac:dyDescent="0.25">
      <c r="A40" s="3"/>
      <c r="B40" s="3"/>
      <c r="C40" s="3"/>
      <c r="D40" s="17"/>
      <c r="E40" s="17"/>
      <c r="F40" s="17"/>
      <c r="G40" s="17"/>
      <c r="H40" s="17"/>
    </row>
    <row r="41" spans="1:12" ht="12.75" customHeight="1" x14ac:dyDescent="0.25">
      <c r="A41" s="3"/>
      <c r="B41" s="3"/>
      <c r="C41" s="3"/>
      <c r="D41" s="17"/>
      <c r="E41" s="17"/>
      <c r="F41" s="17"/>
      <c r="G41" s="17"/>
      <c r="H41" s="17"/>
    </row>
    <row r="42" spans="1:12" ht="12.75" customHeight="1" x14ac:dyDescent="0.25">
      <c r="A42" s="3"/>
      <c r="B42" s="3"/>
      <c r="C42" s="3"/>
      <c r="D42" s="17"/>
      <c r="E42" s="17"/>
      <c r="F42" s="17"/>
      <c r="G42" s="17"/>
      <c r="H42" s="17"/>
    </row>
    <row r="43" spans="1:12" ht="12.75" customHeight="1" x14ac:dyDescent="0.25">
      <c r="A43" s="3"/>
      <c r="B43" s="3"/>
      <c r="C43" s="3"/>
      <c r="D43" s="17"/>
      <c r="E43" s="17"/>
      <c r="F43" s="17"/>
      <c r="G43" s="17"/>
      <c r="H43" s="17"/>
    </row>
    <row r="44" spans="1:12" ht="12.75" customHeight="1" x14ac:dyDescent="0.25">
      <c r="A44" s="3"/>
      <c r="B44" s="3"/>
      <c r="C44" s="3"/>
      <c r="D44" s="17"/>
      <c r="E44" s="17"/>
      <c r="F44" s="17"/>
      <c r="G44" s="17"/>
      <c r="H44" s="17"/>
    </row>
    <row r="45" spans="1:12" ht="12.75" customHeight="1" x14ac:dyDescent="0.25">
      <c r="A45" s="17"/>
      <c r="B45" s="17"/>
      <c r="C45" s="17"/>
      <c r="D45" s="17"/>
      <c r="E45" s="17"/>
      <c r="F45" s="17"/>
      <c r="G45" s="17"/>
      <c r="H45" s="17"/>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4"/>
  <sheetViews>
    <sheetView zoomScaleNormal="100" zoomScalePageLayoutView="145" workbookViewId="0">
      <pane xSplit="2" ySplit="4" topLeftCell="C5" activePane="bottomRight" state="frozen"/>
      <selection pane="topRight" activeCell="C1" sqref="C1"/>
      <selection pane="bottomLeft" activeCell="A5" sqref="A5"/>
      <selection pane="bottomRight" activeCell="A35" sqref="A35:XFD35"/>
    </sheetView>
  </sheetViews>
  <sheetFormatPr defaultColWidth="17.33203125" defaultRowHeight="15.75" customHeight="1" x14ac:dyDescent="0.25"/>
  <cols>
    <col min="1" max="1" width="9.44140625" customWidth="1"/>
    <col min="2" max="2" width="7.109375" customWidth="1"/>
    <col min="3" max="3" width="50" customWidth="1"/>
    <col min="4" max="4" width="55.6640625" customWidth="1"/>
    <col min="5" max="5" width="23" customWidth="1"/>
    <col min="6" max="6" width="14" customWidth="1"/>
    <col min="7" max="7" width="22.88671875" customWidth="1"/>
    <col min="8" max="11" width="11.44140625" customWidth="1"/>
  </cols>
  <sheetData>
    <row r="1" spans="1:11" ht="12.75" customHeight="1" x14ac:dyDescent="0.25">
      <c r="A1" s="1" t="s">
        <v>153</v>
      </c>
      <c r="B1" s="3"/>
      <c r="C1" s="3"/>
      <c r="D1" s="23"/>
      <c r="E1" s="22"/>
      <c r="F1" s="22"/>
      <c r="G1" s="22"/>
      <c r="H1" s="22"/>
      <c r="I1" s="22"/>
      <c r="J1" s="22"/>
      <c r="K1" s="25"/>
    </row>
    <row r="2" spans="1:11" ht="12" customHeight="1" x14ac:dyDescent="0.25">
      <c r="A2" s="14" t="s">
        <v>154</v>
      </c>
      <c r="B2" s="18"/>
      <c r="C2" s="53"/>
      <c r="D2" s="23"/>
      <c r="E2" s="22"/>
      <c r="F2" s="22"/>
      <c r="G2" s="22"/>
      <c r="H2" s="22"/>
      <c r="I2" s="22"/>
      <c r="J2" s="22"/>
      <c r="K2" s="25"/>
    </row>
    <row r="3" spans="1:11" ht="13.5" customHeight="1" x14ac:dyDescent="0.25">
      <c r="A3" s="54"/>
      <c r="B3" s="17"/>
      <c r="C3" s="17"/>
      <c r="D3" s="17"/>
      <c r="E3" s="17"/>
      <c r="F3" s="17"/>
      <c r="G3" s="17"/>
      <c r="H3" s="22"/>
      <c r="I3" s="22"/>
      <c r="J3" s="22"/>
      <c r="K3" s="25"/>
    </row>
    <row r="4" spans="1:11" ht="108" customHeight="1" x14ac:dyDescent="0.25">
      <c r="A4" s="55" t="s">
        <v>155</v>
      </c>
      <c r="B4" s="56" t="s">
        <v>156</v>
      </c>
      <c r="C4" s="57" t="s">
        <v>157</v>
      </c>
      <c r="D4" s="57" t="s">
        <v>158</v>
      </c>
      <c r="E4" s="58" t="s">
        <v>159</v>
      </c>
      <c r="F4" s="59"/>
      <c r="G4" s="60"/>
      <c r="H4" s="22"/>
      <c r="I4" s="22"/>
      <c r="J4" s="22"/>
      <c r="K4" s="25"/>
    </row>
    <row r="5" spans="1:11" ht="12" customHeight="1" x14ac:dyDescent="0.25">
      <c r="A5" s="32" t="s">
        <v>160</v>
      </c>
      <c r="B5" s="33">
        <v>2008</v>
      </c>
      <c r="C5" s="42" t="s">
        <v>161</v>
      </c>
      <c r="D5" s="34"/>
      <c r="E5" s="61">
        <v>-1</v>
      </c>
      <c r="F5" s="22"/>
      <c r="G5" s="22"/>
      <c r="H5" s="22"/>
      <c r="I5" s="22"/>
      <c r="J5" s="22"/>
      <c r="K5" s="25"/>
    </row>
    <row r="6" spans="1:11" ht="12" customHeight="1" x14ac:dyDescent="0.25">
      <c r="A6" s="32" t="s">
        <v>162</v>
      </c>
      <c r="B6" s="33">
        <v>2008</v>
      </c>
      <c r="C6" s="42" t="s">
        <v>163</v>
      </c>
      <c r="D6" s="34" t="s">
        <v>164</v>
      </c>
      <c r="E6" s="62">
        <v>1</v>
      </c>
      <c r="F6" s="22"/>
      <c r="G6" s="22"/>
      <c r="H6" s="22"/>
      <c r="I6" s="22"/>
      <c r="J6" s="22"/>
      <c r="K6" s="25"/>
    </row>
    <row r="7" spans="1:11" ht="24" customHeight="1" x14ac:dyDescent="0.25">
      <c r="A7" s="39" t="s">
        <v>165</v>
      </c>
      <c r="B7" s="36">
        <v>2008</v>
      </c>
      <c r="C7" s="42" t="s">
        <v>166</v>
      </c>
      <c r="D7" s="42" t="s">
        <v>167</v>
      </c>
      <c r="E7" s="61">
        <v>-1</v>
      </c>
      <c r="F7" s="22"/>
      <c r="G7" s="22"/>
      <c r="H7" s="22"/>
      <c r="I7" s="22"/>
      <c r="J7" s="22"/>
      <c r="K7" s="25"/>
    </row>
    <row r="8" spans="1:11" ht="12" customHeight="1" x14ac:dyDescent="0.25">
      <c r="A8" s="41" t="s">
        <v>168</v>
      </c>
      <c r="B8" s="36">
        <v>2008</v>
      </c>
      <c r="C8" s="42" t="s">
        <v>169</v>
      </c>
      <c r="D8" s="42" t="s">
        <v>170</v>
      </c>
      <c r="E8" s="61">
        <v>1</v>
      </c>
      <c r="F8" s="22"/>
      <c r="G8" s="22"/>
      <c r="H8" s="22"/>
      <c r="I8" s="22"/>
      <c r="J8" s="22"/>
      <c r="K8" s="25"/>
    </row>
    <row r="9" spans="1:11" ht="24" customHeight="1" x14ac:dyDescent="0.25">
      <c r="A9" s="41" t="s">
        <v>171</v>
      </c>
      <c r="B9" s="36">
        <v>2008</v>
      </c>
      <c r="C9" s="42" t="s">
        <v>172</v>
      </c>
      <c r="D9" s="42" t="s">
        <v>173</v>
      </c>
      <c r="E9" s="61">
        <v>1</v>
      </c>
      <c r="F9" s="22"/>
      <c r="G9" s="22"/>
      <c r="H9" s="22"/>
      <c r="I9" s="22"/>
      <c r="J9" s="22"/>
      <c r="K9" s="25"/>
    </row>
    <row r="10" spans="1:11" ht="12" customHeight="1" x14ac:dyDescent="0.25">
      <c r="A10" s="32" t="s">
        <v>174</v>
      </c>
      <c r="B10" s="33">
        <v>2008</v>
      </c>
      <c r="C10" s="42" t="s">
        <v>175</v>
      </c>
      <c r="D10" s="34" t="s">
        <v>176</v>
      </c>
      <c r="E10" s="61">
        <v>1</v>
      </c>
      <c r="F10" s="22"/>
      <c r="G10" s="22"/>
      <c r="H10" s="22"/>
      <c r="I10" s="22"/>
      <c r="J10" s="22"/>
      <c r="K10" s="25"/>
    </row>
    <row r="11" spans="1:11" ht="12" customHeight="1" x14ac:dyDescent="0.25">
      <c r="A11" s="39" t="s">
        <v>177</v>
      </c>
      <c r="B11" s="36">
        <v>2008</v>
      </c>
      <c r="C11" s="42" t="s">
        <v>178</v>
      </c>
      <c r="D11" s="63" t="s">
        <v>179</v>
      </c>
      <c r="E11" s="61">
        <v>-1</v>
      </c>
      <c r="F11" s="65"/>
      <c r="G11" s="65"/>
      <c r="H11" s="65"/>
      <c r="I11" s="22"/>
      <c r="J11" s="22"/>
      <c r="K11" s="25"/>
    </row>
    <row r="12" spans="1:11" ht="24" customHeight="1" x14ac:dyDescent="0.25">
      <c r="A12" s="32" t="s">
        <v>180</v>
      </c>
      <c r="B12" s="36">
        <v>2008</v>
      </c>
      <c r="C12" s="42" t="s">
        <v>181</v>
      </c>
      <c r="D12" s="62"/>
      <c r="E12" s="61">
        <v>1</v>
      </c>
      <c r="F12" s="38"/>
      <c r="G12" s="38"/>
      <c r="H12" s="38"/>
      <c r="I12" s="22"/>
      <c r="J12" s="22"/>
      <c r="K12" s="25"/>
    </row>
    <row r="13" spans="1:11" ht="36" customHeight="1" x14ac:dyDescent="0.25">
      <c r="A13" s="39" t="s">
        <v>182</v>
      </c>
      <c r="B13" s="36">
        <v>2008</v>
      </c>
      <c r="C13" s="42" t="s">
        <v>183</v>
      </c>
      <c r="D13" s="42" t="s">
        <v>184</v>
      </c>
      <c r="E13" s="61">
        <v>0</v>
      </c>
      <c r="F13" s="38"/>
      <c r="G13" s="22"/>
      <c r="H13" s="22"/>
      <c r="I13" s="22"/>
      <c r="J13" s="22"/>
      <c r="K13" s="25"/>
    </row>
    <row r="14" spans="1:11" ht="12" customHeight="1" x14ac:dyDescent="0.25">
      <c r="A14" s="39" t="s">
        <v>185</v>
      </c>
      <c r="B14" s="36">
        <v>2008</v>
      </c>
      <c r="C14" s="42" t="s">
        <v>186</v>
      </c>
      <c r="D14" s="42" t="s">
        <v>187</v>
      </c>
      <c r="E14" s="61">
        <v>0</v>
      </c>
      <c r="F14" s="38"/>
      <c r="G14" s="22"/>
      <c r="H14" s="22"/>
      <c r="I14" s="22"/>
      <c r="J14" s="22"/>
      <c r="K14" s="25"/>
    </row>
    <row r="15" spans="1:11" ht="12" customHeight="1" x14ac:dyDescent="0.25">
      <c r="A15" s="32" t="s">
        <v>188</v>
      </c>
      <c r="B15" s="36">
        <v>2008</v>
      </c>
      <c r="C15" s="42" t="s">
        <v>189</v>
      </c>
      <c r="D15" s="62"/>
      <c r="E15" s="61">
        <v>1</v>
      </c>
      <c r="F15" s="38"/>
      <c r="G15" s="22"/>
      <c r="H15" s="22"/>
      <c r="I15" s="22"/>
      <c r="J15" s="22"/>
      <c r="K15" s="25"/>
    </row>
    <row r="16" spans="1:11" ht="24" customHeight="1" x14ac:dyDescent="0.25">
      <c r="A16" s="39" t="s">
        <v>190</v>
      </c>
      <c r="B16" s="36">
        <v>2008</v>
      </c>
      <c r="C16" s="42" t="s">
        <v>191</v>
      </c>
      <c r="D16" s="42" t="s">
        <v>192</v>
      </c>
      <c r="E16" s="64">
        <v>0</v>
      </c>
      <c r="F16" s="38"/>
      <c r="G16" s="22"/>
      <c r="H16" s="22"/>
      <c r="I16" s="22"/>
      <c r="J16" s="22"/>
      <c r="K16" s="25"/>
    </row>
    <row r="17" spans="1:11" ht="12" customHeight="1" x14ac:dyDescent="0.25">
      <c r="A17" s="39" t="s">
        <v>193</v>
      </c>
      <c r="B17" s="36">
        <v>2008</v>
      </c>
      <c r="C17" s="42" t="s">
        <v>194</v>
      </c>
      <c r="D17" s="42" t="s">
        <v>195</v>
      </c>
      <c r="E17" s="61">
        <v>1</v>
      </c>
      <c r="F17" s="38"/>
      <c r="G17" s="22"/>
      <c r="H17" s="22"/>
      <c r="I17" s="22"/>
      <c r="J17" s="22"/>
      <c r="K17" s="25"/>
    </row>
    <row r="18" spans="1:11" ht="48" customHeight="1" x14ac:dyDescent="0.25">
      <c r="A18" s="32" t="s">
        <v>196</v>
      </c>
      <c r="B18" s="33">
        <v>2008</v>
      </c>
      <c r="C18" s="42" t="s">
        <v>197</v>
      </c>
      <c r="D18" s="34"/>
      <c r="E18" s="61">
        <v>-1</v>
      </c>
      <c r="F18" s="38"/>
      <c r="G18" s="22"/>
      <c r="H18" s="22"/>
      <c r="I18" s="22"/>
      <c r="J18" s="22"/>
      <c r="K18" s="25"/>
    </row>
    <row r="19" spans="1:11" ht="60" customHeight="1" x14ac:dyDescent="0.25">
      <c r="A19" s="32" t="s">
        <v>198</v>
      </c>
      <c r="B19" s="33">
        <v>2008</v>
      </c>
      <c r="C19" s="42" t="s">
        <v>199</v>
      </c>
      <c r="D19" s="34"/>
      <c r="E19" s="61" t="s">
        <v>200</v>
      </c>
      <c r="F19" s="38"/>
      <c r="G19" s="38"/>
      <c r="H19" s="38"/>
      <c r="I19" s="22"/>
      <c r="J19" s="22"/>
      <c r="K19" s="25"/>
    </row>
    <row r="20" spans="1:11" ht="24" customHeight="1" x14ac:dyDescent="0.25">
      <c r="A20" s="32" t="s">
        <v>201</v>
      </c>
      <c r="B20" s="33">
        <v>2008</v>
      </c>
      <c r="C20" s="42" t="s">
        <v>202</v>
      </c>
      <c r="D20" s="42" t="s">
        <v>203</v>
      </c>
      <c r="E20" s="61">
        <v>0</v>
      </c>
      <c r="F20" s="22"/>
      <c r="G20" s="22"/>
      <c r="H20" s="22"/>
      <c r="I20" s="22"/>
      <c r="J20" s="22"/>
      <c r="K20" s="25"/>
    </row>
    <row r="21" spans="1:11" ht="12" customHeight="1" x14ac:dyDescent="0.25">
      <c r="A21" s="32" t="s">
        <v>204</v>
      </c>
      <c r="B21" s="36">
        <v>2008</v>
      </c>
      <c r="C21" s="42" t="s">
        <v>205</v>
      </c>
      <c r="D21" s="34" t="s">
        <v>206</v>
      </c>
      <c r="E21" s="61">
        <v>-1</v>
      </c>
      <c r="F21" s="22"/>
      <c r="G21" s="22"/>
      <c r="H21" s="22"/>
      <c r="I21" s="22"/>
      <c r="J21" s="22"/>
      <c r="K21" s="25"/>
    </row>
    <row r="22" spans="1:11" ht="24" customHeight="1" x14ac:dyDescent="0.25">
      <c r="A22" s="32" t="s">
        <v>207</v>
      </c>
      <c r="B22" s="33">
        <v>2008</v>
      </c>
      <c r="C22" s="42" t="s">
        <v>208</v>
      </c>
      <c r="D22" s="34"/>
      <c r="E22" s="61" t="s">
        <v>209</v>
      </c>
      <c r="F22" s="22"/>
      <c r="G22" s="22"/>
      <c r="H22" s="22"/>
      <c r="I22" s="22"/>
      <c r="J22" s="22"/>
      <c r="K22" s="25"/>
    </row>
    <row r="23" spans="1:11" ht="12" customHeight="1" x14ac:dyDescent="0.25">
      <c r="A23" s="39" t="s">
        <v>210</v>
      </c>
      <c r="B23" s="36">
        <v>2008</v>
      </c>
      <c r="C23" s="42" t="s">
        <v>211</v>
      </c>
      <c r="D23" s="42" t="s">
        <v>212</v>
      </c>
      <c r="E23" s="61">
        <v>1</v>
      </c>
      <c r="F23" s="22"/>
      <c r="G23" s="22"/>
      <c r="H23" s="22"/>
      <c r="I23" s="22"/>
      <c r="J23" s="22"/>
      <c r="K23" s="25"/>
    </row>
    <row r="24" spans="1:11" ht="12" customHeight="1" x14ac:dyDescent="0.25">
      <c r="A24" s="39" t="s">
        <v>213</v>
      </c>
      <c r="B24" s="36">
        <v>2008</v>
      </c>
      <c r="C24" s="42" t="s">
        <v>214</v>
      </c>
      <c r="D24" s="42" t="s">
        <v>215</v>
      </c>
      <c r="E24" s="61">
        <v>1</v>
      </c>
      <c r="F24" s="37"/>
      <c r="G24" s="37"/>
      <c r="H24" s="22"/>
      <c r="I24" s="22"/>
      <c r="J24" s="22"/>
      <c r="K24" s="25"/>
    </row>
    <row r="25" spans="1:11" ht="12" customHeight="1" x14ac:dyDescent="0.25">
      <c r="A25" s="32" t="s">
        <v>216</v>
      </c>
      <c r="B25" s="36">
        <v>2008</v>
      </c>
      <c r="C25" s="42" t="s">
        <v>217</v>
      </c>
      <c r="D25" s="42" t="s">
        <v>218</v>
      </c>
      <c r="E25" s="61">
        <v>1</v>
      </c>
      <c r="F25" s="22"/>
      <c r="G25" s="22"/>
      <c r="H25" s="22"/>
      <c r="I25" s="22"/>
      <c r="J25" s="22"/>
      <c r="K25" s="25"/>
    </row>
    <row r="26" spans="1:11" ht="12" customHeight="1" x14ac:dyDescent="0.25">
      <c r="A26" s="32" t="s">
        <v>219</v>
      </c>
      <c r="B26" s="33">
        <v>2008</v>
      </c>
      <c r="C26" s="42" t="s">
        <v>220</v>
      </c>
      <c r="D26" s="42"/>
      <c r="E26" s="61">
        <v>1</v>
      </c>
      <c r="F26" s="22"/>
      <c r="G26" s="22"/>
      <c r="H26" s="22"/>
      <c r="I26" s="22"/>
      <c r="J26" s="22"/>
      <c r="K26" s="25"/>
    </row>
    <row r="27" spans="1:11" ht="12" customHeight="1" x14ac:dyDescent="0.25">
      <c r="A27" s="39" t="s">
        <v>221</v>
      </c>
      <c r="B27" s="36">
        <v>2008</v>
      </c>
      <c r="C27" s="42" t="s">
        <v>222</v>
      </c>
      <c r="D27" s="42" t="s">
        <v>223</v>
      </c>
      <c r="E27" s="42">
        <v>1</v>
      </c>
      <c r="F27" s="22"/>
      <c r="G27" s="22"/>
      <c r="H27" s="22"/>
      <c r="I27" s="22"/>
      <c r="J27" s="22"/>
      <c r="K27" s="25"/>
    </row>
    <row r="28" spans="1:11" ht="24" customHeight="1" x14ac:dyDescent="0.25">
      <c r="A28" s="32" t="s">
        <v>224</v>
      </c>
      <c r="B28" s="36">
        <v>2008</v>
      </c>
      <c r="C28" s="42" t="s">
        <v>225</v>
      </c>
      <c r="D28" s="62"/>
      <c r="E28" s="61">
        <v>1</v>
      </c>
      <c r="F28" s="22"/>
      <c r="G28" s="22"/>
      <c r="H28" s="22"/>
      <c r="I28" s="22"/>
      <c r="J28" s="22"/>
      <c r="K28" s="25"/>
    </row>
    <row r="29" spans="1:11" ht="12" customHeight="1" x14ac:dyDescent="0.25">
      <c r="A29" s="32" t="s">
        <v>226</v>
      </c>
      <c r="B29" s="33">
        <v>2008</v>
      </c>
      <c r="C29" s="34" t="s">
        <v>227</v>
      </c>
      <c r="D29" s="34"/>
      <c r="E29" s="34" t="s">
        <v>228</v>
      </c>
      <c r="F29" s="22"/>
      <c r="G29" s="22"/>
      <c r="H29" s="22"/>
      <c r="I29" s="22"/>
      <c r="J29" s="22"/>
      <c r="K29" s="25"/>
    </row>
    <row r="30" spans="1:11" ht="12" customHeight="1" x14ac:dyDescent="0.25">
      <c r="A30" s="39" t="s">
        <v>229</v>
      </c>
      <c r="B30" s="36">
        <v>2008</v>
      </c>
      <c r="C30" s="42" t="s">
        <v>230</v>
      </c>
      <c r="D30" s="42" t="s">
        <v>231</v>
      </c>
      <c r="E30" s="61">
        <v>1</v>
      </c>
      <c r="F30" s="22"/>
      <c r="G30" s="22"/>
      <c r="H30" s="22"/>
      <c r="I30" s="22"/>
      <c r="J30" s="22"/>
      <c r="K30" s="25"/>
    </row>
    <row r="31" spans="1:11" ht="24" customHeight="1" x14ac:dyDescent="0.25">
      <c r="A31" s="32" t="s">
        <v>232</v>
      </c>
      <c r="B31" s="33">
        <v>2008</v>
      </c>
      <c r="C31" s="42" t="s">
        <v>233</v>
      </c>
      <c r="D31" s="42" t="s">
        <v>234</v>
      </c>
      <c r="E31" s="61">
        <v>-1</v>
      </c>
      <c r="F31" s="22"/>
      <c r="G31" s="22"/>
      <c r="H31" s="22"/>
      <c r="I31" s="22"/>
      <c r="J31" s="22"/>
      <c r="K31" s="25"/>
    </row>
    <row r="32" spans="1:11" ht="12" customHeight="1" x14ac:dyDescent="0.25">
      <c r="A32" s="32" t="s">
        <v>235</v>
      </c>
      <c r="B32" s="33">
        <v>2008</v>
      </c>
      <c r="C32" s="42" t="s">
        <v>236</v>
      </c>
      <c r="D32" s="34" t="s">
        <v>237</v>
      </c>
      <c r="E32" s="61">
        <v>1</v>
      </c>
      <c r="F32" s="22"/>
      <c r="G32" s="22"/>
      <c r="H32" s="22"/>
      <c r="I32" s="22"/>
      <c r="J32" s="22"/>
      <c r="K32" s="25"/>
    </row>
    <row r="33" spans="1:11" ht="72" customHeight="1" x14ac:dyDescent="0.25">
      <c r="A33" s="66" t="s">
        <v>238</v>
      </c>
      <c r="B33" s="67">
        <v>2008</v>
      </c>
      <c r="C33" s="50" t="s">
        <v>239</v>
      </c>
      <c r="D33" s="50" t="s">
        <v>240</v>
      </c>
      <c r="E33" s="61">
        <v>1</v>
      </c>
      <c r="F33" s="68"/>
      <c r="G33" s="68"/>
      <c r="H33" s="68"/>
      <c r="I33" s="68"/>
      <c r="J33" s="68"/>
      <c r="K33" s="69"/>
    </row>
    <row r="34" spans="1:11" ht="12" customHeight="1" x14ac:dyDescent="0.25">
      <c r="A34" s="32" t="s">
        <v>241</v>
      </c>
      <c r="B34" s="33">
        <v>2008</v>
      </c>
      <c r="C34" s="42" t="s">
        <v>242</v>
      </c>
      <c r="D34" s="34"/>
      <c r="E34" s="61">
        <v>1</v>
      </c>
      <c r="F34" s="22"/>
      <c r="G34" s="22"/>
      <c r="H34" s="22"/>
      <c r="I34" s="22"/>
      <c r="J34" s="22"/>
      <c r="K34" s="25"/>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36"/>
  <sheetViews>
    <sheetView workbookViewId="0">
      <pane xSplit="2" ySplit="3" topLeftCell="C4" activePane="bottomRight" state="frozen"/>
      <selection pane="topRight" activeCell="C1" sqref="C1"/>
      <selection pane="bottomLeft" activeCell="A4" sqref="A4"/>
      <selection pane="bottomRight" activeCell="C29" sqref="C29"/>
    </sheetView>
  </sheetViews>
  <sheetFormatPr defaultColWidth="17.33203125" defaultRowHeight="15.75" customHeight="1" x14ac:dyDescent="0.25"/>
  <cols>
    <col min="1" max="1" width="11.6640625" customWidth="1"/>
    <col min="2" max="2" width="7.109375" customWidth="1"/>
    <col min="3" max="11" width="10.6640625" customWidth="1"/>
  </cols>
  <sheetData>
    <row r="1" spans="1:10" ht="12.75" customHeight="1" x14ac:dyDescent="0.25">
      <c r="A1" s="292" t="s">
        <v>3930</v>
      </c>
      <c r="B1" s="279"/>
      <c r="C1" s="279"/>
      <c r="D1" s="279"/>
    </row>
    <row r="2" spans="1:10" ht="12.75" customHeight="1" x14ac:dyDescent="0.25">
      <c r="A2" s="78"/>
      <c r="B2" s="22"/>
    </row>
    <row r="3" spans="1:10" ht="48" customHeight="1" x14ac:dyDescent="0.25">
      <c r="A3" s="48" t="s">
        <v>3931</v>
      </c>
      <c r="B3" s="79" t="s">
        <v>3932</v>
      </c>
      <c r="C3" s="165" t="str">
        <f>'2.1 ExCrimConS'!A2</f>
        <v>2.1 Years/months of criminal conviction leading to expulsion of short term residents (individual equality dimension)</v>
      </c>
      <c r="D3" s="165" t="str">
        <f>'2.2 ExCrimConL'!A2</f>
        <v>2.2 Years/months of criminal conviction leading to expulsion of long term residents (individual equality dimension)</v>
      </c>
      <c r="E3" s="165" t="str">
        <f>'2.3 ExSoc'!A2</f>
        <v>2.3 Possibility of expulsion of immigrants socialized or born in the country (individual equality dimension)</v>
      </c>
      <c r="F3" s="165" t="str">
        <f>'2.4 ExSSD'!A2</f>
        <v>2.4 Welfare dependence as reason for expulsion (individual equality dimension)</v>
      </c>
      <c r="G3" s="48" t="s">
        <v>3933</v>
      </c>
      <c r="H3" s="48" t="s">
        <v>3934</v>
      </c>
      <c r="I3" s="48" t="s">
        <v>3935</v>
      </c>
      <c r="J3" s="131" t="s">
        <v>3936</v>
      </c>
    </row>
    <row r="4" spans="1:10" ht="12.75" customHeight="1" x14ac:dyDescent="0.25">
      <c r="A4" s="32" t="s">
        <v>3937</v>
      </c>
      <c r="B4" s="34">
        <v>2008</v>
      </c>
      <c r="C4" s="170">
        <f>'2.1 ExCrimConS'!D5</f>
        <v>1</v>
      </c>
      <c r="D4" s="170">
        <f>'2.2 ExCrimConL'!E5</f>
        <v>0.5</v>
      </c>
      <c r="E4" s="170">
        <f>'2.3 ExSoc'!D5</f>
        <v>1</v>
      </c>
      <c r="F4" s="170">
        <f>'2.4 ExSSD'!E5</f>
        <v>-1</v>
      </c>
      <c r="G4" s="167">
        <f t="shared" ref="G4:G21" si="0">IF(ISERROR(SUM(C4:F4)),"&lt;999&gt;",SUM(C4:F4))</f>
        <v>1.5</v>
      </c>
      <c r="H4" s="170" t="s">
        <v>3938</v>
      </c>
      <c r="I4" s="168">
        <f t="shared" ref="I4:I21" si="1">IF(ISERROR(SUM(C4:F4)),"&lt;999&gt;",SUM(C4:F4))</f>
        <v>1.5</v>
      </c>
      <c r="J4" s="171">
        <f t="shared" ref="J4:J21" si="2">AVERAGE(C4:F4)</f>
        <v>0.375</v>
      </c>
    </row>
    <row r="5" spans="1:10" ht="12.75" customHeight="1" x14ac:dyDescent="0.25">
      <c r="A5" s="32" t="s">
        <v>3939</v>
      </c>
      <c r="B5" s="34">
        <v>2008</v>
      </c>
      <c r="C5" s="170">
        <f>'2.1 ExCrimConS'!D6</f>
        <v>-1</v>
      </c>
      <c r="D5" s="170">
        <f>'2.2 ExCrimConL'!E6</f>
        <v>-1</v>
      </c>
      <c r="E5" s="170">
        <f>'2.3 ExSoc'!D6</f>
        <v>-1</v>
      </c>
      <c r="F5" s="170">
        <f>'2.4 ExSSD'!E6</f>
        <v>1</v>
      </c>
      <c r="G5" s="167">
        <f t="shared" si="0"/>
        <v>-2</v>
      </c>
      <c r="H5" s="170" t="s">
        <v>3938</v>
      </c>
      <c r="I5" s="168">
        <f t="shared" si="1"/>
        <v>-2</v>
      </c>
      <c r="J5" s="171">
        <f t="shared" si="2"/>
        <v>-0.5</v>
      </c>
    </row>
    <row r="6" spans="1:10" ht="12.75" customHeight="1" x14ac:dyDescent="0.25">
      <c r="A6" s="39" t="s">
        <v>3940</v>
      </c>
      <c r="B6" s="50">
        <v>2008</v>
      </c>
      <c r="C6" s="170">
        <f>'2.1 ExCrimConS'!D7</f>
        <v>-1</v>
      </c>
      <c r="D6" s="170">
        <f>'2.2 ExCrimConL'!E7</f>
        <v>-0.5</v>
      </c>
      <c r="E6" s="170">
        <f>'2.3 ExSoc'!D7</f>
        <v>-1</v>
      </c>
      <c r="F6" s="170">
        <f>'2.4 ExSSD'!E7</f>
        <v>0</v>
      </c>
      <c r="G6" s="167">
        <f t="shared" si="0"/>
        <v>-2.5</v>
      </c>
      <c r="H6" s="170" t="s">
        <v>3938</v>
      </c>
      <c r="I6" s="168">
        <f t="shared" si="1"/>
        <v>-2.5</v>
      </c>
      <c r="J6" s="171">
        <f t="shared" si="2"/>
        <v>-0.625</v>
      </c>
    </row>
    <row r="7" spans="1:10" ht="12.75" customHeight="1" x14ac:dyDescent="0.25">
      <c r="A7" s="169" t="s">
        <v>3941</v>
      </c>
      <c r="B7" s="50">
        <v>2008</v>
      </c>
      <c r="C7" s="170">
        <f>'2.1 ExCrimConS'!D8</f>
        <v>1</v>
      </c>
      <c r="D7" s="170">
        <f>'2.2 ExCrimConL'!E8</f>
        <v>1</v>
      </c>
      <c r="E7" s="170">
        <f>'2.3 ExSoc'!D8</f>
        <v>0.5</v>
      </c>
      <c r="F7" s="170">
        <f>'2.4 ExSSD'!E8</f>
        <v>1</v>
      </c>
      <c r="G7" s="167">
        <f t="shared" si="0"/>
        <v>3.5</v>
      </c>
      <c r="H7" s="170" t="s">
        <v>3938</v>
      </c>
      <c r="I7" s="168">
        <f t="shared" si="1"/>
        <v>3.5</v>
      </c>
      <c r="J7" s="171">
        <f t="shared" si="2"/>
        <v>0.875</v>
      </c>
    </row>
    <row r="8" spans="1:10" ht="12.75" customHeight="1" x14ac:dyDescent="0.25">
      <c r="A8" s="169" t="s">
        <v>3942</v>
      </c>
      <c r="B8" s="50">
        <v>2008</v>
      </c>
      <c r="C8" s="170">
        <f>'2.1 ExCrimConS'!D9</f>
        <v>1</v>
      </c>
      <c r="D8" s="170">
        <f>'2.2 ExCrimConL'!E9</f>
        <v>1</v>
      </c>
      <c r="E8" s="170">
        <f>'2.3 ExSoc'!D9</f>
        <v>0.5</v>
      </c>
      <c r="F8" s="170">
        <f>'2.4 ExSSD'!E9</f>
        <v>1</v>
      </c>
      <c r="G8" s="167">
        <f t="shared" si="0"/>
        <v>3.5</v>
      </c>
      <c r="H8" s="170" t="s">
        <v>3938</v>
      </c>
      <c r="I8" s="168">
        <f t="shared" si="1"/>
        <v>3.5</v>
      </c>
      <c r="J8" s="171">
        <f t="shared" si="2"/>
        <v>0.875</v>
      </c>
    </row>
    <row r="9" spans="1:10" ht="12.75" customHeight="1" x14ac:dyDescent="0.25">
      <c r="A9" s="32" t="s">
        <v>3943</v>
      </c>
      <c r="B9" s="34">
        <v>2008</v>
      </c>
      <c r="C9" s="170">
        <f>'2.1 ExCrimConS'!D10</f>
        <v>-1</v>
      </c>
      <c r="D9" s="170">
        <f>'2.2 ExCrimConL'!E10</f>
        <v>-1</v>
      </c>
      <c r="E9" s="170">
        <f>'2.3 ExSoc'!D10</f>
        <v>-1</v>
      </c>
      <c r="F9" s="170">
        <f>'2.4 ExSSD'!E10</f>
        <v>1</v>
      </c>
      <c r="G9" s="167">
        <f t="shared" si="0"/>
        <v>-2</v>
      </c>
      <c r="H9" s="170" t="s">
        <v>3938</v>
      </c>
      <c r="I9" s="168">
        <f t="shared" si="1"/>
        <v>-2</v>
      </c>
      <c r="J9" s="171">
        <f t="shared" si="2"/>
        <v>-0.5</v>
      </c>
    </row>
    <row r="10" spans="1:10" ht="12.75" customHeight="1" x14ac:dyDescent="0.25">
      <c r="A10" s="39" t="s">
        <v>3944</v>
      </c>
      <c r="B10" s="50">
        <v>2008</v>
      </c>
      <c r="C10" s="170">
        <f>'2.1 ExCrimConS'!D11</f>
        <v>0</v>
      </c>
      <c r="D10" s="170">
        <f>'2.2 ExCrimConL'!E11</f>
        <v>-1</v>
      </c>
      <c r="E10" s="170">
        <f>'2.3 ExSoc'!D11</f>
        <v>-1</v>
      </c>
      <c r="F10" s="170">
        <f>'2.4 ExSSD'!E11</f>
        <v>0</v>
      </c>
      <c r="G10" s="167">
        <f t="shared" si="0"/>
        <v>-2</v>
      </c>
      <c r="H10" s="170" t="s">
        <v>3938</v>
      </c>
      <c r="I10" s="168">
        <f t="shared" si="1"/>
        <v>-2</v>
      </c>
      <c r="J10" s="171">
        <f t="shared" si="2"/>
        <v>-0.5</v>
      </c>
    </row>
    <row r="11" spans="1:10" ht="12.75" customHeight="1" x14ac:dyDescent="0.25">
      <c r="A11" s="32" t="s">
        <v>3945</v>
      </c>
      <c r="B11" s="34">
        <v>2008</v>
      </c>
      <c r="C11" s="170">
        <f>'2.1 ExCrimConS'!D12</f>
        <v>1</v>
      </c>
      <c r="D11" s="170">
        <f>'2.2 ExCrimConL'!E12</f>
        <v>0</v>
      </c>
      <c r="E11" s="170">
        <f>'2.3 ExSoc'!D12</f>
        <v>-1</v>
      </c>
      <c r="F11" s="170">
        <f>'2.4 ExSSD'!E12</f>
        <v>1</v>
      </c>
      <c r="G11" s="167">
        <f t="shared" si="0"/>
        <v>1</v>
      </c>
      <c r="H11" s="170" t="s">
        <v>3938</v>
      </c>
      <c r="I11" s="168">
        <f t="shared" si="1"/>
        <v>1</v>
      </c>
      <c r="J11" s="171">
        <f t="shared" si="2"/>
        <v>0.25</v>
      </c>
    </row>
    <row r="12" spans="1:10" ht="12.75" customHeight="1" x14ac:dyDescent="0.25">
      <c r="A12" s="39" t="s">
        <v>3946</v>
      </c>
      <c r="B12" s="50">
        <v>2008</v>
      </c>
      <c r="C12" s="170">
        <f>'2.1 ExCrimConS'!D13</f>
        <v>-0.5</v>
      </c>
      <c r="D12" s="170">
        <f>'2.2 ExCrimConL'!E13</f>
        <v>0</v>
      </c>
      <c r="E12" s="170">
        <f>'2.3 ExSoc'!D13</f>
        <v>-1</v>
      </c>
      <c r="F12" s="170">
        <f>'2.4 ExSSD'!E13</f>
        <v>0</v>
      </c>
      <c r="G12" s="167">
        <f t="shared" si="0"/>
        <v>-1.5</v>
      </c>
      <c r="H12" s="170" t="s">
        <v>3938</v>
      </c>
      <c r="I12" s="168">
        <f t="shared" si="1"/>
        <v>-1.5</v>
      </c>
      <c r="J12" s="171">
        <f t="shared" si="2"/>
        <v>-0.375</v>
      </c>
    </row>
    <row r="13" spans="1:10" ht="12.75" customHeight="1" x14ac:dyDescent="0.25">
      <c r="A13" s="39" t="s">
        <v>3947</v>
      </c>
      <c r="B13" s="50">
        <v>2008</v>
      </c>
      <c r="C13" s="170">
        <f>'2.1 ExCrimConS'!D14</f>
        <v>-1</v>
      </c>
      <c r="D13" s="170">
        <f>'2.2 ExCrimConL'!E14</f>
        <v>-0.5</v>
      </c>
      <c r="E13" s="170">
        <f>'2.3 ExSoc'!D14</f>
        <v>-1</v>
      </c>
      <c r="F13" s="170">
        <f>'2.4 ExSSD'!E14</f>
        <v>0</v>
      </c>
      <c r="G13" s="167">
        <f t="shared" si="0"/>
        <v>-2.5</v>
      </c>
      <c r="H13" s="170" t="s">
        <v>3938</v>
      </c>
      <c r="I13" s="168">
        <f t="shared" si="1"/>
        <v>-2.5</v>
      </c>
      <c r="J13" s="171">
        <f t="shared" si="2"/>
        <v>-0.625</v>
      </c>
    </row>
    <row r="14" spans="1:10" ht="12.75" customHeight="1" x14ac:dyDescent="0.25">
      <c r="A14" s="32" t="s">
        <v>3948</v>
      </c>
      <c r="B14" s="34">
        <v>2008</v>
      </c>
      <c r="C14" s="170">
        <f>'2.1 ExCrimConS'!D15</f>
        <v>0</v>
      </c>
      <c r="D14" s="170">
        <f>'2.2 ExCrimConL'!E15</f>
        <v>1</v>
      </c>
      <c r="E14" s="170">
        <f>'2.3 ExSoc'!D15</f>
        <v>1</v>
      </c>
      <c r="F14" s="170">
        <f>'2.4 ExSSD'!E15</f>
        <v>1</v>
      </c>
      <c r="G14" s="167">
        <f t="shared" si="0"/>
        <v>3</v>
      </c>
      <c r="H14" s="170" t="s">
        <v>3938</v>
      </c>
      <c r="I14" s="168">
        <f t="shared" si="1"/>
        <v>3</v>
      </c>
      <c r="J14" s="171">
        <f t="shared" si="2"/>
        <v>0.75</v>
      </c>
    </row>
    <row r="15" spans="1:10" ht="12.75" customHeight="1" x14ac:dyDescent="0.25">
      <c r="A15" s="39" t="s">
        <v>3949</v>
      </c>
      <c r="B15" s="50">
        <v>2008</v>
      </c>
      <c r="C15" s="170">
        <f>'2.1 ExCrimConS'!D16</f>
        <v>-0.5</v>
      </c>
      <c r="D15" s="170">
        <f>'2.2 ExCrimConL'!E16</f>
        <v>0</v>
      </c>
      <c r="E15" s="170">
        <f>'2.3 ExSoc'!D16</f>
        <v>-0.5</v>
      </c>
      <c r="F15" s="170">
        <f>'2.4 ExSSD'!E16</f>
        <v>1</v>
      </c>
      <c r="G15" s="167">
        <f t="shared" si="0"/>
        <v>0</v>
      </c>
      <c r="H15" s="170" t="s">
        <v>3938</v>
      </c>
      <c r="I15" s="168">
        <f t="shared" si="1"/>
        <v>0</v>
      </c>
      <c r="J15" s="171">
        <f t="shared" si="2"/>
        <v>0</v>
      </c>
    </row>
    <row r="16" spans="1:10" ht="12.75" customHeight="1" x14ac:dyDescent="0.25">
      <c r="A16" s="39" t="s">
        <v>3950</v>
      </c>
      <c r="B16" s="42">
        <v>2008</v>
      </c>
      <c r="C16" s="170">
        <f>'2.1 ExCrimConS'!D17</f>
        <v>0</v>
      </c>
      <c r="D16" s="170">
        <f>'2.2 ExCrimConL'!E17</f>
        <v>0</v>
      </c>
      <c r="E16" s="170">
        <f>'2.3 ExSoc'!D17</f>
        <v>-0.5</v>
      </c>
      <c r="F16" s="170">
        <f>'2.4 ExSSD'!E17</f>
        <v>0</v>
      </c>
      <c r="G16" s="167">
        <f t="shared" si="0"/>
        <v>-0.5</v>
      </c>
      <c r="H16" s="170" t="s">
        <v>3938</v>
      </c>
      <c r="I16" s="168">
        <f t="shared" si="1"/>
        <v>-0.5</v>
      </c>
      <c r="J16" s="171">
        <f t="shared" si="2"/>
        <v>-0.125</v>
      </c>
    </row>
    <row r="17" spans="1:10" ht="12.75" customHeight="1" x14ac:dyDescent="0.25">
      <c r="A17" s="32" t="s">
        <v>3951</v>
      </c>
      <c r="B17" s="34">
        <v>2008</v>
      </c>
      <c r="C17" s="170">
        <f>'2.1 ExCrimConS'!D18</f>
        <v>-1</v>
      </c>
      <c r="D17" s="170">
        <f>'2.2 ExCrimConL'!E18</f>
        <v>-1</v>
      </c>
      <c r="E17" s="170">
        <f>'2.3 ExSoc'!D18</f>
        <v>-1</v>
      </c>
      <c r="F17" s="170">
        <f>'2.4 ExSSD'!E18</f>
        <v>-1</v>
      </c>
      <c r="G17" s="167">
        <f t="shared" si="0"/>
        <v>-4</v>
      </c>
      <c r="H17" s="170" t="s">
        <v>3938</v>
      </c>
      <c r="I17" s="168">
        <f t="shared" si="1"/>
        <v>-4</v>
      </c>
      <c r="J17" s="171">
        <f t="shared" si="2"/>
        <v>-1</v>
      </c>
    </row>
    <row r="18" spans="1:10" ht="12.75" customHeight="1" x14ac:dyDescent="0.25">
      <c r="A18" s="32" t="s">
        <v>3952</v>
      </c>
      <c r="B18" s="34">
        <v>2008</v>
      </c>
      <c r="C18" s="170">
        <f>'2.1 ExCrimConS'!D19</f>
        <v>0</v>
      </c>
      <c r="D18" s="170">
        <f>'2.2 ExCrimConL'!E19</f>
        <v>0</v>
      </c>
      <c r="E18" s="170">
        <f>'2.3 ExSoc'!D19</f>
        <v>-1</v>
      </c>
      <c r="F18" s="170">
        <f>'2.4 ExSSD'!E19</f>
        <v>-1</v>
      </c>
      <c r="G18" s="167">
        <f t="shared" si="0"/>
        <v>-2</v>
      </c>
      <c r="H18" s="170" t="s">
        <v>3938</v>
      </c>
      <c r="I18" s="168">
        <f t="shared" si="1"/>
        <v>-2</v>
      </c>
      <c r="J18" s="171">
        <f t="shared" si="2"/>
        <v>-0.5</v>
      </c>
    </row>
    <row r="19" spans="1:10" ht="12.75" customHeight="1" x14ac:dyDescent="0.25">
      <c r="A19" s="32" t="s">
        <v>3953</v>
      </c>
      <c r="B19" s="34">
        <v>2008</v>
      </c>
      <c r="C19" s="170">
        <f>'2.1 ExCrimConS'!D20</f>
        <v>-1</v>
      </c>
      <c r="D19" s="170">
        <f>'2.2 ExCrimConL'!E20</f>
        <v>-1</v>
      </c>
      <c r="E19" s="170">
        <f>'2.3 ExSoc'!D20</f>
        <v>-1</v>
      </c>
      <c r="F19" s="170">
        <f>'2.4 ExSSD'!E20</f>
        <v>1</v>
      </c>
      <c r="G19" s="167">
        <f t="shared" si="0"/>
        <v>-2</v>
      </c>
      <c r="H19" s="170" t="s">
        <v>3938</v>
      </c>
      <c r="I19" s="168">
        <f t="shared" si="1"/>
        <v>-2</v>
      </c>
      <c r="J19" s="171">
        <f t="shared" si="2"/>
        <v>-0.5</v>
      </c>
    </row>
    <row r="20" spans="1:10" ht="12.75" customHeight="1" x14ac:dyDescent="0.25">
      <c r="A20" s="32" t="s">
        <v>3954</v>
      </c>
      <c r="B20" s="42">
        <v>2008</v>
      </c>
      <c r="C20" s="170">
        <f>'2.1 ExCrimConS'!D21</f>
        <v>0</v>
      </c>
      <c r="D20" s="170">
        <f>'2.2 ExCrimConL'!E21</f>
        <v>0</v>
      </c>
      <c r="E20" s="170">
        <f>'2.3 ExSoc'!D21</f>
        <v>-1</v>
      </c>
      <c r="F20" s="170">
        <f>'2.4 ExSSD'!E21</f>
        <v>1</v>
      </c>
      <c r="G20" s="167">
        <f t="shared" si="0"/>
        <v>0</v>
      </c>
      <c r="H20" s="170" t="s">
        <v>3938</v>
      </c>
      <c r="I20" s="168">
        <f t="shared" si="1"/>
        <v>0</v>
      </c>
      <c r="J20" s="171">
        <f t="shared" si="2"/>
        <v>0</v>
      </c>
    </row>
    <row r="21" spans="1:10" ht="12.75" customHeight="1" x14ac:dyDescent="0.25">
      <c r="A21" s="32" t="s">
        <v>3955</v>
      </c>
      <c r="B21" s="34">
        <v>2008</v>
      </c>
      <c r="C21" s="170">
        <f>'2.1 ExCrimConS'!D22</f>
        <v>-1</v>
      </c>
      <c r="D21" s="170">
        <f>'2.2 ExCrimConL'!E22</f>
        <v>-1</v>
      </c>
      <c r="E21" s="170">
        <f>'2.3 ExSoc'!D22</f>
        <v>-1</v>
      </c>
      <c r="F21" s="170">
        <f>'2.4 ExSSD'!E22</f>
        <v>-1</v>
      </c>
      <c r="G21" s="167">
        <f t="shared" si="0"/>
        <v>-4</v>
      </c>
      <c r="H21" s="170" t="s">
        <v>3938</v>
      </c>
      <c r="I21" s="168">
        <f t="shared" si="1"/>
        <v>-4</v>
      </c>
      <c r="J21" s="171">
        <f t="shared" si="2"/>
        <v>-1</v>
      </c>
    </row>
    <row r="22" spans="1:10" ht="12.75" customHeight="1" x14ac:dyDescent="0.25">
      <c r="A22" s="39" t="s">
        <v>3956</v>
      </c>
      <c r="B22" s="50">
        <v>2008</v>
      </c>
      <c r="C22" s="170">
        <f>'2.1 ExCrimConS'!D23</f>
        <v>-0.5</v>
      </c>
      <c r="D22" s="170">
        <f>'2.2 ExCrimConL'!E23</f>
        <v>0</v>
      </c>
      <c r="E22" s="170">
        <f>'2.3 ExSoc'!D23</f>
        <v>0</v>
      </c>
      <c r="F22" s="170">
        <f>'2.4 ExSSD'!E23</f>
        <v>1</v>
      </c>
      <c r="G22" s="167">
        <f t="shared" ref="G22:G33" si="3">IF(ISERROR(SUM(C22:F22)),"&lt;999&gt;",SUM(C22:F22))</f>
        <v>0.5</v>
      </c>
      <c r="H22" s="170" t="s">
        <v>3938</v>
      </c>
      <c r="I22" s="168">
        <f t="shared" ref="I22:I33" si="4">IF(ISERROR(SUM(C22:F22)),"&lt;999&gt;",SUM(C22:F22))</f>
        <v>0.5</v>
      </c>
      <c r="J22" s="171">
        <f t="shared" ref="J22:J33" si="5">AVERAGE(C22:F22)</f>
        <v>0.125</v>
      </c>
    </row>
    <row r="23" spans="1:10" ht="12.75" customHeight="1" x14ac:dyDescent="0.25">
      <c r="A23" s="39" t="s">
        <v>3957</v>
      </c>
      <c r="B23" s="50">
        <v>2008</v>
      </c>
      <c r="C23" s="170">
        <f>'2.1 ExCrimConS'!D24</f>
        <v>0</v>
      </c>
      <c r="D23" s="170">
        <f>'2.2 ExCrimConL'!E24</f>
        <v>-0.5</v>
      </c>
      <c r="E23" s="170">
        <f>'2.3 ExSoc'!D24</f>
        <v>-0.5</v>
      </c>
      <c r="F23" s="170">
        <f>'2.4 ExSSD'!E24</f>
        <v>1</v>
      </c>
      <c r="G23" s="167">
        <f t="shared" si="3"/>
        <v>0</v>
      </c>
      <c r="H23" s="170" t="s">
        <v>3938</v>
      </c>
      <c r="I23" s="168">
        <f t="shared" si="4"/>
        <v>0</v>
      </c>
      <c r="J23" s="171">
        <f t="shared" si="5"/>
        <v>0</v>
      </c>
    </row>
    <row r="24" spans="1:10" ht="12.75" customHeight="1" x14ac:dyDescent="0.25">
      <c r="A24" s="32" t="s">
        <v>3958</v>
      </c>
      <c r="B24" s="42">
        <v>2008</v>
      </c>
      <c r="C24" s="170">
        <f>'2.1 ExCrimConS'!D25</f>
        <v>-1</v>
      </c>
      <c r="D24" s="170">
        <f>'2.2 ExCrimConL'!E25</f>
        <v>-0.5</v>
      </c>
      <c r="E24" s="170">
        <f>'2.3 ExSoc'!D25</f>
        <v>0.5</v>
      </c>
      <c r="F24" s="170">
        <f>'2.4 ExSSD'!E25</f>
        <v>1</v>
      </c>
      <c r="G24" s="167">
        <f t="shared" si="3"/>
        <v>0</v>
      </c>
      <c r="H24" s="170" t="s">
        <v>3938</v>
      </c>
      <c r="I24" s="168">
        <f t="shared" si="4"/>
        <v>0</v>
      </c>
      <c r="J24" s="171">
        <f t="shared" si="5"/>
        <v>0</v>
      </c>
    </row>
    <row r="25" spans="1:10" ht="12.75" customHeight="1" x14ac:dyDescent="0.25">
      <c r="A25" s="32" t="s">
        <v>3959</v>
      </c>
      <c r="B25" s="34">
        <v>2008</v>
      </c>
      <c r="C25" s="170">
        <f>'2.1 ExCrimConS'!D26</f>
        <v>-1</v>
      </c>
      <c r="D25" s="170">
        <f>'2.2 ExCrimConL'!E26</f>
        <v>1</v>
      </c>
      <c r="E25" s="170">
        <f>'2.3 ExSoc'!D26</f>
        <v>-1</v>
      </c>
      <c r="F25" s="170">
        <f>'2.4 ExSSD'!E26</f>
        <v>0</v>
      </c>
      <c r="G25" s="167">
        <f t="shared" si="3"/>
        <v>-1</v>
      </c>
      <c r="H25" s="170" t="s">
        <v>3938</v>
      </c>
      <c r="I25" s="168">
        <f t="shared" si="4"/>
        <v>-1</v>
      </c>
      <c r="J25" s="171">
        <f t="shared" si="5"/>
        <v>-0.25</v>
      </c>
    </row>
    <row r="26" spans="1:10" ht="12.75" customHeight="1" x14ac:dyDescent="0.25">
      <c r="A26" s="39" t="s">
        <v>3960</v>
      </c>
      <c r="B26" s="42">
        <v>2008</v>
      </c>
      <c r="C26" s="170">
        <f>'2.1 ExCrimConS'!D27</f>
        <v>-0.5</v>
      </c>
      <c r="D26" s="170">
        <f>'2.2 ExCrimConL'!E27</f>
        <v>0.5</v>
      </c>
      <c r="E26" s="170">
        <f>'2.3 ExSoc'!D27</f>
        <v>0.5</v>
      </c>
      <c r="F26" s="170">
        <f>'2.4 ExSSD'!E27</f>
        <v>1</v>
      </c>
      <c r="G26" s="167">
        <f t="shared" si="3"/>
        <v>1.5</v>
      </c>
      <c r="H26" s="170" t="s">
        <v>3938</v>
      </c>
      <c r="I26" s="168">
        <f t="shared" si="4"/>
        <v>1.5</v>
      </c>
      <c r="J26" s="171">
        <f t="shared" si="5"/>
        <v>0.375</v>
      </c>
    </row>
    <row r="27" spans="1:10" ht="12.75" customHeight="1" x14ac:dyDescent="0.25">
      <c r="A27" s="32" t="s">
        <v>3961</v>
      </c>
      <c r="B27" s="34">
        <v>2008</v>
      </c>
      <c r="C27" s="170">
        <f>'2.1 ExCrimConS'!D28</f>
        <v>-0.5</v>
      </c>
      <c r="D27" s="170">
        <f>'2.2 ExCrimConL'!E28</f>
        <v>-1</v>
      </c>
      <c r="E27" s="170">
        <f>'2.3 ExSoc'!D28</f>
        <v>-1</v>
      </c>
      <c r="F27" s="170">
        <f>'2.4 ExSSD'!E28</f>
        <v>1</v>
      </c>
      <c r="G27" s="167">
        <f t="shared" si="3"/>
        <v>-1.5</v>
      </c>
      <c r="H27" s="170" t="s">
        <v>3938</v>
      </c>
      <c r="I27" s="168">
        <f t="shared" si="4"/>
        <v>-1.5</v>
      </c>
      <c r="J27" s="171">
        <f t="shared" si="5"/>
        <v>-0.375</v>
      </c>
    </row>
    <row r="28" spans="1:10" ht="12.75" customHeight="1" x14ac:dyDescent="0.25">
      <c r="A28" s="32" t="s">
        <v>3962</v>
      </c>
      <c r="B28" s="34">
        <v>2008</v>
      </c>
      <c r="C28" s="170">
        <f>'2.1 ExCrimConS'!D29</f>
        <v>-1</v>
      </c>
      <c r="D28" s="170">
        <f>'2.2 ExCrimConL'!E29</f>
        <v>-1</v>
      </c>
      <c r="E28" s="170" t="str">
        <f>'2.3 ExSoc'!D29</f>
        <v>&lt;999&gt;</v>
      </c>
      <c r="F28" s="170">
        <f>'2.4 ExSSD'!E29</f>
        <v>-1</v>
      </c>
      <c r="G28" s="167">
        <f t="shared" si="3"/>
        <v>-3</v>
      </c>
      <c r="H28" s="170" t="s">
        <v>3938</v>
      </c>
      <c r="I28" s="168">
        <f t="shared" si="4"/>
        <v>-3</v>
      </c>
      <c r="J28" s="171">
        <f t="shared" si="5"/>
        <v>-1</v>
      </c>
    </row>
    <row r="29" spans="1:10" ht="12.75" customHeight="1" x14ac:dyDescent="0.25">
      <c r="A29" s="39" t="s">
        <v>3963</v>
      </c>
      <c r="B29" s="50">
        <v>2008</v>
      </c>
      <c r="C29" s="170">
        <f>'2.1 ExCrimConS'!D30</f>
        <v>-1</v>
      </c>
      <c r="D29" s="170">
        <f>'2.2 ExCrimConL'!E30</f>
        <v>0.5</v>
      </c>
      <c r="E29" s="170">
        <f>'2.3 ExSoc'!D30</f>
        <v>1</v>
      </c>
      <c r="F29" s="170">
        <f>'2.4 ExSSD'!E30</f>
        <v>1</v>
      </c>
      <c r="G29" s="167">
        <f t="shared" si="3"/>
        <v>1.5</v>
      </c>
      <c r="H29" s="170" t="s">
        <v>3938</v>
      </c>
      <c r="I29" s="168">
        <f t="shared" si="4"/>
        <v>1.5</v>
      </c>
      <c r="J29" s="171">
        <f t="shared" si="5"/>
        <v>0.375</v>
      </c>
    </row>
    <row r="30" spans="1:10" ht="12.75" customHeight="1" x14ac:dyDescent="0.25">
      <c r="A30" s="32" t="s">
        <v>3964</v>
      </c>
      <c r="B30" s="34">
        <v>2008</v>
      </c>
      <c r="C30" s="170">
        <f>'2.1 ExCrimConS'!D31</f>
        <v>-1</v>
      </c>
      <c r="D30" s="170">
        <f>'2.2 ExCrimConL'!E31</f>
        <v>-1</v>
      </c>
      <c r="E30" s="170">
        <f>'2.3 ExSoc'!D31</f>
        <v>-1</v>
      </c>
      <c r="F30" s="170">
        <f>'2.4 ExSSD'!E31</f>
        <v>1</v>
      </c>
      <c r="G30" s="167">
        <f t="shared" si="3"/>
        <v>-2</v>
      </c>
      <c r="H30" s="170" t="s">
        <v>3938</v>
      </c>
      <c r="I30" s="168">
        <f t="shared" si="4"/>
        <v>-2</v>
      </c>
      <c r="J30" s="171">
        <f t="shared" si="5"/>
        <v>-0.5</v>
      </c>
    </row>
    <row r="31" spans="1:10" ht="12.75" customHeight="1" x14ac:dyDescent="0.25">
      <c r="A31" s="32" t="s">
        <v>3965</v>
      </c>
      <c r="B31" s="34">
        <v>2008</v>
      </c>
      <c r="C31" s="170">
        <f>'2.1 ExCrimConS'!D32</f>
        <v>-1</v>
      </c>
      <c r="D31" s="170">
        <f>'2.2 ExCrimConL'!E32</f>
        <v>-1</v>
      </c>
      <c r="E31" s="170">
        <f>'2.3 ExSoc'!D32</f>
        <v>-1</v>
      </c>
      <c r="F31" s="170">
        <f>'2.4 ExSSD'!E32</f>
        <v>0</v>
      </c>
      <c r="G31" s="167">
        <f t="shared" si="3"/>
        <v>-3</v>
      </c>
      <c r="H31" s="170" t="s">
        <v>3938</v>
      </c>
      <c r="I31" s="168">
        <f t="shared" si="4"/>
        <v>-3</v>
      </c>
      <c r="J31" s="171">
        <f t="shared" si="5"/>
        <v>-0.75</v>
      </c>
    </row>
    <row r="32" spans="1:10" ht="12.75" customHeight="1" x14ac:dyDescent="0.25">
      <c r="A32" s="32" t="s">
        <v>3966</v>
      </c>
      <c r="B32" s="34">
        <v>2008</v>
      </c>
      <c r="C32" s="170">
        <f>'2.1 ExCrimConS'!D33</f>
        <v>-1</v>
      </c>
      <c r="D32" s="170">
        <f>'2.2 ExCrimConL'!E33</f>
        <v>-1</v>
      </c>
      <c r="E32" s="170">
        <f>'2.3 ExSoc'!D33</f>
        <v>-1</v>
      </c>
      <c r="F32" s="170">
        <f>'2.4 ExSSD'!E33</f>
        <v>1</v>
      </c>
      <c r="G32" s="167">
        <f t="shared" si="3"/>
        <v>-2</v>
      </c>
      <c r="H32" s="170" t="s">
        <v>3938</v>
      </c>
      <c r="I32" s="168">
        <f t="shared" si="4"/>
        <v>-2</v>
      </c>
      <c r="J32" s="171">
        <f t="shared" si="5"/>
        <v>-0.5</v>
      </c>
    </row>
    <row r="33" spans="1:10" ht="12.75" customHeight="1" x14ac:dyDescent="0.25">
      <c r="A33" s="32" t="s">
        <v>3967</v>
      </c>
      <c r="B33" s="34">
        <v>2008</v>
      </c>
      <c r="C33" s="170">
        <f>'2.1 ExCrimConS'!D34</f>
        <v>-1</v>
      </c>
      <c r="D33" s="170">
        <f>'2.2 ExCrimConL'!E34</f>
        <v>-1</v>
      </c>
      <c r="E33" s="170" t="str">
        <f>'2.3 ExSoc'!D34</f>
        <v>&lt;999&gt;</v>
      </c>
      <c r="F33" s="170">
        <f>'2.4 ExSSD'!E34</f>
        <v>0</v>
      </c>
      <c r="G33" s="167">
        <f t="shared" si="3"/>
        <v>-2</v>
      </c>
      <c r="H33" s="170" t="s">
        <v>3938</v>
      </c>
      <c r="I33" s="168">
        <f t="shared" si="4"/>
        <v>-2</v>
      </c>
      <c r="J33" s="171">
        <f t="shared" si="5"/>
        <v>-0.66666666666666663</v>
      </c>
    </row>
    <row r="34" spans="1:10" ht="12.75" customHeight="1" x14ac:dyDescent="0.25">
      <c r="A34" s="78"/>
      <c r="B34" s="23"/>
    </row>
    <row r="35" spans="1:10" ht="12.75" customHeight="1" x14ac:dyDescent="0.25">
      <c r="A35" s="78"/>
      <c r="B35" s="22"/>
    </row>
    <row r="36" spans="1:10" ht="12.75" customHeight="1" x14ac:dyDescent="0.25">
      <c r="A36" s="3"/>
      <c r="B36" s="3"/>
      <c r="C36" s="3"/>
      <c r="D36" s="3"/>
    </row>
  </sheetData>
  <mergeCells count="1">
    <mergeCell ref="A1:D1"/>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33"/>
  <sheetViews>
    <sheetView workbookViewId="0">
      <pane xSplit="2" ySplit="3" topLeftCell="C4" activePane="bottomRight" state="frozen"/>
      <selection pane="topRight" activeCell="C1" sqref="C1"/>
      <selection pane="bottomLeft" activeCell="A4" sqref="A4"/>
      <selection pane="bottomRight" activeCell="G24" sqref="G24"/>
    </sheetView>
  </sheetViews>
  <sheetFormatPr defaultColWidth="17.33203125" defaultRowHeight="15.75" customHeight="1" x14ac:dyDescent="0.25"/>
  <cols>
    <col min="1" max="1" width="8" customWidth="1"/>
    <col min="2" max="3" width="5.88671875" customWidth="1"/>
    <col min="4" max="11" width="10.6640625" customWidth="1"/>
  </cols>
  <sheetData>
    <row r="1" spans="1:11" ht="12.75" customHeight="1" x14ac:dyDescent="0.25">
      <c r="A1" s="172" t="s">
        <v>3968</v>
      </c>
      <c r="B1" s="17"/>
      <c r="C1" s="17"/>
    </row>
    <row r="2" spans="1:11" ht="12.75" customHeight="1" x14ac:dyDescent="0.25">
      <c r="A2" s="22"/>
      <c r="B2" s="23"/>
      <c r="C2" s="23"/>
    </row>
    <row r="3" spans="1:11" ht="84" customHeight="1" x14ac:dyDescent="0.25">
      <c r="A3" s="48" t="s">
        <v>3969</v>
      </c>
      <c r="B3" s="48" t="s">
        <v>3970</v>
      </c>
      <c r="C3" s="48" t="s">
        <v>3971</v>
      </c>
      <c r="D3" s="48" t="str">
        <f>'3.1 FamReAge'!A2</f>
        <v>3.1 Age limit spouse (individual equality dimension)</v>
      </c>
      <c r="E3" s="48" t="str">
        <f>'3.3 FamReInc'!A2</f>
        <v>3.3 Income requirement sponsor (individual equality dimension)</v>
      </c>
      <c r="F3" s="48" t="str">
        <f>'3.4 FamRe#Y'!C4</f>
        <v>3.3 Residence Requirement Sponsor</v>
      </c>
      <c r="G3" s="48" t="str">
        <f>'3.2 FamReCultReq'!A2</f>
        <v>3.2 Cultural requirements for family reunification (cultural difference dimension)</v>
      </c>
      <c r="H3" s="48" t="s">
        <v>3972</v>
      </c>
      <c r="I3" s="48" t="s">
        <v>3973</v>
      </c>
      <c r="J3" s="173" t="s">
        <v>3974</v>
      </c>
      <c r="K3" s="174" t="s">
        <v>3975</v>
      </c>
    </row>
    <row r="4" spans="1:11" ht="12.75" customHeight="1" x14ac:dyDescent="0.25">
      <c r="A4" s="32" t="s">
        <v>3976</v>
      </c>
      <c r="B4" s="34">
        <v>2008</v>
      </c>
      <c r="C4" s="34">
        <f>'3.0 FamReGenRes'!D5</f>
        <v>1</v>
      </c>
      <c r="D4" s="166">
        <f>'3.1 FamReAge'!D5</f>
        <v>0.5</v>
      </c>
      <c r="E4" s="166">
        <f>'3.3 FamReInc'!D5</f>
        <v>0</v>
      </c>
      <c r="F4" s="166">
        <f>'3.4 FamRe#Y'!D5</f>
        <v>1</v>
      </c>
      <c r="G4" s="166">
        <f>'3.2 FamReCultReq'!D5</f>
        <v>1</v>
      </c>
      <c r="H4" s="170">
        <f t="shared" ref="H4:H21" si="0">IF(ISERROR(SUM(D4:F4)),"&lt;999&gt;",SUM(D4:F4))</f>
        <v>1.5</v>
      </c>
      <c r="I4" s="170">
        <f t="shared" ref="I4:I21" si="1">IF(ISERROR(SUM(G4)),"&lt;999&gt;",SUM(G4))</f>
        <v>1</v>
      </c>
      <c r="J4" s="175">
        <f t="shared" ref="J4:J21" si="2">IF(ISERROR(SUM(D4:G4)),"&lt;999&gt;",SUM(D4:G4))</f>
        <v>2.5</v>
      </c>
      <c r="K4" s="176">
        <f t="shared" ref="K4:K21" si="3">AVERAGE(C4:G4)</f>
        <v>0.7</v>
      </c>
    </row>
    <row r="5" spans="1:11" ht="12.75" customHeight="1" x14ac:dyDescent="0.25">
      <c r="A5" s="32" t="s">
        <v>3977</v>
      </c>
      <c r="B5" s="34">
        <v>2008</v>
      </c>
      <c r="C5" s="34">
        <f>'3.0 FamReGenRes'!D6</f>
        <v>1</v>
      </c>
      <c r="D5" s="166">
        <f>'3.1 FamReAge'!D6</f>
        <v>0</v>
      </c>
      <c r="E5" s="166">
        <f>'3.3 FamReInc'!D6</f>
        <v>0</v>
      </c>
      <c r="F5" s="166">
        <f>'3.4 FamRe#Y'!D6</f>
        <v>-1</v>
      </c>
      <c r="G5" s="166">
        <f>'3.2 FamReCultReq'!D6</f>
        <v>1</v>
      </c>
      <c r="H5" s="170">
        <f t="shared" si="0"/>
        <v>-1</v>
      </c>
      <c r="I5" s="170">
        <f t="shared" si="1"/>
        <v>1</v>
      </c>
      <c r="J5" s="175">
        <f t="shared" si="2"/>
        <v>0</v>
      </c>
      <c r="K5" s="176">
        <f t="shared" si="3"/>
        <v>0.2</v>
      </c>
    </row>
    <row r="6" spans="1:11" ht="12.75" customHeight="1" x14ac:dyDescent="0.25">
      <c r="A6" s="39" t="s">
        <v>3978</v>
      </c>
      <c r="B6" s="42">
        <v>2008</v>
      </c>
      <c r="C6" s="34">
        <f>'3.0 FamReGenRes'!D7</f>
        <v>1</v>
      </c>
      <c r="D6" s="166">
        <f>'3.1 FamReAge'!D7</f>
        <v>0</v>
      </c>
      <c r="E6" s="166">
        <f>'3.3 FamReInc'!D7</f>
        <v>0</v>
      </c>
      <c r="F6" s="166">
        <f>'3.4 FamRe#Y'!D7</f>
        <v>-1</v>
      </c>
      <c r="G6" s="166">
        <f>'3.2 FamReCultReq'!D7</f>
        <v>1</v>
      </c>
      <c r="H6" s="170">
        <f t="shared" si="0"/>
        <v>-1</v>
      </c>
      <c r="I6" s="170">
        <f t="shared" si="1"/>
        <v>1</v>
      </c>
      <c r="J6" s="175">
        <f t="shared" si="2"/>
        <v>0</v>
      </c>
      <c r="K6" s="176">
        <f t="shared" si="3"/>
        <v>0.2</v>
      </c>
    </row>
    <row r="7" spans="1:11" ht="24" customHeight="1" x14ac:dyDescent="0.25">
      <c r="A7" s="169" t="s">
        <v>3979</v>
      </c>
      <c r="B7" s="42">
        <v>2008</v>
      </c>
      <c r="C7" s="34">
        <f>'3.0 FamReGenRes'!D8</f>
        <v>1</v>
      </c>
      <c r="D7" s="166">
        <f>'3.1 FamReAge'!D8</f>
        <v>-0.5</v>
      </c>
      <c r="E7" s="166">
        <f>'3.3 FamReInc'!D8</f>
        <v>1</v>
      </c>
      <c r="F7" s="166">
        <f>'3.4 FamRe#Y'!D8</f>
        <v>1</v>
      </c>
      <c r="G7" s="166">
        <f>'3.2 FamReCultReq'!D8</f>
        <v>1</v>
      </c>
      <c r="H7" s="170">
        <f t="shared" si="0"/>
        <v>1.5</v>
      </c>
      <c r="I7" s="170">
        <f t="shared" si="1"/>
        <v>1</v>
      </c>
      <c r="J7" s="175">
        <f t="shared" si="2"/>
        <v>2.5</v>
      </c>
      <c r="K7" s="176">
        <f t="shared" si="3"/>
        <v>0.7</v>
      </c>
    </row>
    <row r="8" spans="1:11" ht="24" customHeight="1" x14ac:dyDescent="0.25">
      <c r="A8" s="169" t="s">
        <v>3980</v>
      </c>
      <c r="B8" s="42">
        <v>2008</v>
      </c>
      <c r="C8" s="34">
        <f>'3.0 FamReGenRes'!D9</f>
        <v>1</v>
      </c>
      <c r="D8" s="166">
        <f>'3.1 FamReAge'!D9</f>
        <v>-0.5</v>
      </c>
      <c r="E8" s="166">
        <f>'3.3 FamReInc'!D9</f>
        <v>1</v>
      </c>
      <c r="F8" s="166">
        <f>'3.4 FamRe#Y'!D9</f>
        <v>1</v>
      </c>
      <c r="G8" s="166">
        <f>'3.2 FamReCultReq'!D9</f>
        <v>1</v>
      </c>
      <c r="H8" s="170">
        <f t="shared" si="0"/>
        <v>1.5</v>
      </c>
      <c r="I8" s="170">
        <f t="shared" si="1"/>
        <v>1</v>
      </c>
      <c r="J8" s="175">
        <f t="shared" si="2"/>
        <v>2.5</v>
      </c>
      <c r="K8" s="176">
        <f t="shared" si="3"/>
        <v>0.7</v>
      </c>
    </row>
    <row r="9" spans="1:11" ht="12.75" customHeight="1" x14ac:dyDescent="0.25">
      <c r="A9" s="32" t="s">
        <v>3981</v>
      </c>
      <c r="B9" s="34">
        <v>2008</v>
      </c>
      <c r="C9" s="34">
        <f>'3.0 FamReGenRes'!D10</f>
        <v>1</v>
      </c>
      <c r="D9" s="166">
        <f>'3.1 FamReAge'!D10</f>
        <v>0.5</v>
      </c>
      <c r="E9" s="166">
        <f>'3.3 FamReInc'!D10</f>
        <v>0</v>
      </c>
      <c r="F9" s="166">
        <f>'3.4 FamRe#Y'!D10</f>
        <v>1</v>
      </c>
      <c r="G9" s="166">
        <f>'3.2 FamReCultReq'!D10</f>
        <v>1</v>
      </c>
      <c r="H9" s="170">
        <f t="shared" si="0"/>
        <v>1.5</v>
      </c>
      <c r="I9" s="170">
        <f t="shared" si="1"/>
        <v>1</v>
      </c>
      <c r="J9" s="175">
        <f t="shared" si="2"/>
        <v>2.5</v>
      </c>
      <c r="K9" s="176">
        <f t="shared" si="3"/>
        <v>0.7</v>
      </c>
    </row>
    <row r="10" spans="1:11" ht="12.75" customHeight="1" x14ac:dyDescent="0.25">
      <c r="A10" s="39" t="s">
        <v>3982</v>
      </c>
      <c r="B10" s="42">
        <v>2008</v>
      </c>
      <c r="C10" s="34">
        <f>'3.0 FamReGenRes'!D11</f>
        <v>1</v>
      </c>
      <c r="D10" s="166">
        <f>'3.1 FamReAge'!D11</f>
        <v>1</v>
      </c>
      <c r="E10" s="166">
        <f>'3.3 FamReInc'!D11</f>
        <v>0</v>
      </c>
      <c r="F10" s="166">
        <f>'3.4 FamRe#Y'!D11</f>
        <v>1</v>
      </c>
      <c r="G10" s="166">
        <f>'3.2 FamReCultReq'!D11</f>
        <v>1</v>
      </c>
      <c r="H10" s="170">
        <f t="shared" si="0"/>
        <v>2</v>
      </c>
      <c r="I10" s="170">
        <f t="shared" si="1"/>
        <v>1</v>
      </c>
      <c r="J10" s="175">
        <f t="shared" si="2"/>
        <v>3</v>
      </c>
      <c r="K10" s="176">
        <f t="shared" si="3"/>
        <v>0.8</v>
      </c>
    </row>
    <row r="11" spans="1:11" ht="12.75" customHeight="1" x14ac:dyDescent="0.25">
      <c r="A11" s="32" t="s">
        <v>3983</v>
      </c>
      <c r="B11" s="42">
        <v>2008</v>
      </c>
      <c r="C11" s="34">
        <f>'3.0 FamReGenRes'!D12</f>
        <v>1</v>
      </c>
      <c r="D11" s="166">
        <f>'3.1 FamReAge'!D12</f>
        <v>-0.5</v>
      </c>
      <c r="E11" s="166">
        <f>'3.3 FamReInc'!D12</f>
        <v>0</v>
      </c>
      <c r="F11" s="166">
        <f>'3.4 FamRe#Y'!D12</f>
        <v>-1</v>
      </c>
      <c r="G11" s="166">
        <f>'3.2 FamReCultReq'!D12</f>
        <v>1</v>
      </c>
      <c r="H11" s="170">
        <f t="shared" si="0"/>
        <v>-1.5</v>
      </c>
      <c r="I11" s="170">
        <f t="shared" si="1"/>
        <v>1</v>
      </c>
      <c r="J11" s="175">
        <f t="shared" si="2"/>
        <v>-0.5</v>
      </c>
      <c r="K11" s="176">
        <f t="shared" si="3"/>
        <v>0.1</v>
      </c>
    </row>
    <row r="12" spans="1:11" ht="12.75" customHeight="1" x14ac:dyDescent="0.25">
      <c r="A12" s="39" t="s">
        <v>3984</v>
      </c>
      <c r="B12" s="42">
        <v>2008</v>
      </c>
      <c r="C12" s="34">
        <f>'3.0 FamReGenRes'!D13</f>
        <v>1</v>
      </c>
      <c r="D12" s="166">
        <f>'3.1 FamReAge'!D13</f>
        <v>0</v>
      </c>
      <c r="E12" s="166">
        <f>'3.3 FamReInc'!D13</f>
        <v>0</v>
      </c>
      <c r="F12" s="166">
        <f>'3.4 FamRe#Y'!D13</f>
        <v>1</v>
      </c>
      <c r="G12" s="166">
        <f>'3.2 FamReCultReq'!D13</f>
        <v>0</v>
      </c>
      <c r="H12" s="170">
        <f t="shared" si="0"/>
        <v>1</v>
      </c>
      <c r="I12" s="170">
        <f t="shared" si="1"/>
        <v>0</v>
      </c>
      <c r="J12" s="175">
        <f t="shared" si="2"/>
        <v>1</v>
      </c>
      <c r="K12" s="176">
        <f t="shared" si="3"/>
        <v>0.4</v>
      </c>
    </row>
    <row r="13" spans="1:11" ht="12.75" customHeight="1" x14ac:dyDescent="0.25">
      <c r="A13" s="39" t="s">
        <v>3985</v>
      </c>
      <c r="B13" s="42">
        <v>2008</v>
      </c>
      <c r="C13" s="34">
        <f>'3.0 FamReGenRes'!D14</f>
        <v>1</v>
      </c>
      <c r="D13" s="166">
        <f>'3.1 FamReAge'!D14</f>
        <v>-1</v>
      </c>
      <c r="E13" s="166">
        <f>'3.3 FamReInc'!D14</f>
        <v>-1</v>
      </c>
      <c r="F13" s="166">
        <f>'3.4 FamRe#Y'!D14</f>
        <v>-1</v>
      </c>
      <c r="G13" s="166">
        <f>'3.2 FamReCultReq'!D14</f>
        <v>-1</v>
      </c>
      <c r="H13" s="170">
        <f t="shared" si="0"/>
        <v>-3</v>
      </c>
      <c r="I13" s="170">
        <f t="shared" si="1"/>
        <v>-1</v>
      </c>
      <c r="J13" s="175">
        <f t="shared" si="2"/>
        <v>-4</v>
      </c>
      <c r="K13" s="176">
        <f t="shared" si="3"/>
        <v>-0.6</v>
      </c>
    </row>
    <row r="14" spans="1:11" ht="12.75" customHeight="1" x14ac:dyDescent="0.25">
      <c r="A14" s="32" t="s">
        <v>3986</v>
      </c>
      <c r="B14" s="42">
        <v>2008</v>
      </c>
      <c r="C14" s="34">
        <f>'3.0 FamReGenRes'!D15</f>
        <v>1</v>
      </c>
      <c r="D14" s="166">
        <f>'3.1 FamReAge'!D15</f>
        <v>0</v>
      </c>
      <c r="E14" s="166">
        <f>'3.3 FamReInc'!D15</f>
        <v>0</v>
      </c>
      <c r="F14" s="166">
        <f>'3.4 FamRe#Y'!D15</f>
        <v>1</v>
      </c>
      <c r="G14" s="166">
        <f>'3.2 FamReCultReq'!D15</f>
        <v>1</v>
      </c>
      <c r="H14" s="170">
        <f t="shared" si="0"/>
        <v>1</v>
      </c>
      <c r="I14" s="170">
        <f t="shared" si="1"/>
        <v>1</v>
      </c>
      <c r="J14" s="175">
        <f t="shared" si="2"/>
        <v>2</v>
      </c>
      <c r="K14" s="176">
        <f t="shared" si="3"/>
        <v>0.6</v>
      </c>
    </row>
    <row r="15" spans="1:11" ht="12.75" customHeight="1" x14ac:dyDescent="0.25">
      <c r="A15" s="39" t="s">
        <v>3987</v>
      </c>
      <c r="B15" s="42">
        <v>2008</v>
      </c>
      <c r="C15" s="34">
        <f>'3.0 FamReGenRes'!D16</f>
        <v>1</v>
      </c>
      <c r="D15" s="166">
        <f>'3.1 FamReAge'!D16</f>
        <v>0</v>
      </c>
      <c r="E15" s="166">
        <f>'3.3 FamReInc'!D16</f>
        <v>-1</v>
      </c>
      <c r="F15" s="166">
        <f>'3.4 FamRe#Y'!D16</f>
        <v>-1</v>
      </c>
      <c r="G15" s="166">
        <f>'3.2 FamReCultReq'!D16</f>
        <v>0</v>
      </c>
      <c r="H15" s="170">
        <f t="shared" si="0"/>
        <v>-2</v>
      </c>
      <c r="I15" s="170">
        <f t="shared" si="1"/>
        <v>0</v>
      </c>
      <c r="J15" s="175">
        <f t="shared" si="2"/>
        <v>-2</v>
      </c>
      <c r="K15" s="176">
        <f t="shared" si="3"/>
        <v>-0.2</v>
      </c>
    </row>
    <row r="16" spans="1:11" ht="12.75" customHeight="1" x14ac:dyDescent="0.25">
      <c r="A16" s="39" t="s">
        <v>3988</v>
      </c>
      <c r="B16" s="42">
        <v>2008</v>
      </c>
      <c r="C16" s="34">
        <f>'3.0 FamReGenRes'!D17</f>
        <v>1</v>
      </c>
      <c r="D16" s="166">
        <f>'3.1 FamReAge'!D17</f>
        <v>-0.5</v>
      </c>
      <c r="E16" s="166">
        <f>'3.3 FamReInc'!D17</f>
        <v>0</v>
      </c>
      <c r="F16" s="166">
        <f>'3.4 FamRe#Y'!D17</f>
        <v>1</v>
      </c>
      <c r="G16" s="166">
        <f>'3.2 FamReCultReq'!D17</f>
        <v>1</v>
      </c>
      <c r="H16" s="170">
        <f t="shared" si="0"/>
        <v>0.5</v>
      </c>
      <c r="I16" s="170">
        <f t="shared" si="1"/>
        <v>1</v>
      </c>
      <c r="J16" s="175">
        <f t="shared" si="2"/>
        <v>1.5</v>
      </c>
      <c r="K16" s="176">
        <f t="shared" si="3"/>
        <v>0.5</v>
      </c>
    </row>
    <row r="17" spans="1:11" ht="12.75" customHeight="1" x14ac:dyDescent="0.25">
      <c r="A17" s="32" t="s">
        <v>3989</v>
      </c>
      <c r="B17" s="42">
        <v>2008</v>
      </c>
      <c r="C17" s="34">
        <f>'3.0 FamReGenRes'!D18</f>
        <v>1</v>
      </c>
      <c r="D17" s="166">
        <f>'3.1 FamReAge'!D18</f>
        <v>0</v>
      </c>
      <c r="E17" s="166">
        <f>'3.3 FamReInc'!D18</f>
        <v>1</v>
      </c>
      <c r="F17" s="166">
        <f>'3.4 FamRe#Y'!D18</f>
        <v>1</v>
      </c>
      <c r="G17" s="166">
        <f>'3.2 FamReCultReq'!D18</f>
        <v>1</v>
      </c>
      <c r="H17" s="170">
        <f t="shared" si="0"/>
        <v>2</v>
      </c>
      <c r="I17" s="170">
        <f t="shared" si="1"/>
        <v>1</v>
      </c>
      <c r="J17" s="175">
        <f t="shared" si="2"/>
        <v>3</v>
      </c>
      <c r="K17" s="176">
        <f t="shared" si="3"/>
        <v>0.8</v>
      </c>
    </row>
    <row r="18" spans="1:11" ht="12.75" customHeight="1" x14ac:dyDescent="0.25">
      <c r="A18" s="32" t="s">
        <v>3990</v>
      </c>
      <c r="B18" s="42">
        <v>2008</v>
      </c>
      <c r="C18" s="34">
        <f>'3.0 FamReGenRes'!D19</f>
        <v>-1</v>
      </c>
      <c r="D18" s="166" t="str">
        <f>'3.1 FamReAge'!D19</f>
        <v>&lt;888&gt;</v>
      </c>
      <c r="E18" s="166" t="str">
        <f>'3.3 FamReInc'!D19</f>
        <v>&lt;888&gt;</v>
      </c>
      <c r="F18" s="166" t="str">
        <f>'3.4 FamRe#Y'!D19</f>
        <v>&lt;888&gt;</v>
      </c>
      <c r="G18" s="166" t="str">
        <f>'3.2 FamReCultReq'!D19</f>
        <v>&lt;888&gt;</v>
      </c>
      <c r="H18" s="170">
        <f t="shared" si="0"/>
        <v>0</v>
      </c>
      <c r="I18" s="170">
        <f t="shared" si="1"/>
        <v>0</v>
      </c>
      <c r="J18" s="175">
        <f t="shared" si="2"/>
        <v>0</v>
      </c>
      <c r="K18" s="176">
        <f t="shared" si="3"/>
        <v>-1</v>
      </c>
    </row>
    <row r="19" spans="1:11" ht="12.75" customHeight="1" x14ac:dyDescent="0.25">
      <c r="A19" s="32" t="s">
        <v>3991</v>
      </c>
      <c r="B19" s="42">
        <v>2008</v>
      </c>
      <c r="C19" s="34">
        <f>'3.0 FamReGenRes'!D20</f>
        <v>1</v>
      </c>
      <c r="D19" s="166">
        <f>'3.1 FamReAge'!D20</f>
        <v>0.5</v>
      </c>
      <c r="E19" s="166">
        <f>'3.3 FamReInc'!D20</f>
        <v>0</v>
      </c>
      <c r="F19" s="166">
        <f>'3.4 FamRe#Y'!D20</f>
        <v>1</v>
      </c>
      <c r="G19" s="166">
        <f>'3.2 FamReCultReq'!D20</f>
        <v>1</v>
      </c>
      <c r="H19" s="170">
        <f t="shared" si="0"/>
        <v>1.5</v>
      </c>
      <c r="I19" s="170">
        <f t="shared" si="1"/>
        <v>1</v>
      </c>
      <c r="J19" s="175">
        <f t="shared" si="2"/>
        <v>2.5</v>
      </c>
      <c r="K19" s="176">
        <f t="shared" si="3"/>
        <v>0.7</v>
      </c>
    </row>
    <row r="20" spans="1:11" ht="12.75" customHeight="1" x14ac:dyDescent="0.25">
      <c r="A20" s="32" t="s">
        <v>3992</v>
      </c>
      <c r="B20" s="42">
        <v>2008</v>
      </c>
      <c r="C20" s="34">
        <f>'3.0 FamReGenRes'!D21</f>
        <v>1</v>
      </c>
      <c r="D20" s="166">
        <f>'3.1 FamReAge'!D21</f>
        <v>1</v>
      </c>
      <c r="E20" s="166">
        <f>'3.3 FamReInc'!D21</f>
        <v>0</v>
      </c>
      <c r="F20" s="166">
        <f>'3.4 FamRe#Y'!D21</f>
        <v>1</v>
      </c>
      <c r="G20" s="166">
        <f>'3.2 FamReCultReq'!D21</f>
        <v>1</v>
      </c>
      <c r="H20" s="170">
        <f t="shared" si="0"/>
        <v>2</v>
      </c>
      <c r="I20" s="170">
        <f t="shared" si="1"/>
        <v>1</v>
      </c>
      <c r="J20" s="175">
        <f t="shared" si="2"/>
        <v>3</v>
      </c>
      <c r="K20" s="176">
        <f t="shared" si="3"/>
        <v>0.8</v>
      </c>
    </row>
    <row r="21" spans="1:11" ht="12.75" customHeight="1" x14ac:dyDescent="0.25">
      <c r="A21" s="32" t="s">
        <v>3993</v>
      </c>
      <c r="B21" s="42">
        <v>2008</v>
      </c>
      <c r="C21" s="34">
        <f>'3.0 FamReGenRes'!D22</f>
        <v>-0.5</v>
      </c>
      <c r="D21" s="166" t="str">
        <f>'3.1 FamReAge'!D22</f>
        <v>&lt;888&gt;</v>
      </c>
      <c r="E21" s="166" t="str">
        <f>'3.3 FamReInc'!D22</f>
        <v>&lt;888&gt;</v>
      </c>
      <c r="F21" s="166" t="str">
        <f>'3.4 FamRe#Y'!D22</f>
        <v>&lt;888&gt;</v>
      </c>
      <c r="G21" s="166" t="str">
        <f>'3.2 FamReCultReq'!D22</f>
        <v>&lt;888&gt;</v>
      </c>
      <c r="H21" s="170">
        <f t="shared" si="0"/>
        <v>0</v>
      </c>
      <c r="I21" s="170">
        <f t="shared" si="1"/>
        <v>0</v>
      </c>
      <c r="J21" s="175">
        <f t="shared" si="2"/>
        <v>0</v>
      </c>
      <c r="K21" s="176">
        <f t="shared" si="3"/>
        <v>-0.5</v>
      </c>
    </row>
    <row r="22" spans="1:11" ht="12.75" customHeight="1" x14ac:dyDescent="0.25">
      <c r="A22" s="39" t="s">
        <v>3994</v>
      </c>
      <c r="B22" s="42">
        <v>2008</v>
      </c>
      <c r="C22" s="34">
        <f>'3.0 FamReGenRes'!D23</f>
        <v>1</v>
      </c>
      <c r="D22" s="166">
        <f>'3.1 FamReAge'!D23</f>
        <v>-0.5</v>
      </c>
      <c r="E22" s="166">
        <f>'3.3 FamReInc'!D23</f>
        <v>-1</v>
      </c>
      <c r="F22" s="166">
        <f>'3.4 FamRe#Y'!D23</f>
        <v>1</v>
      </c>
      <c r="G22" s="166">
        <f>'3.2 FamReCultReq'!D23</f>
        <v>0</v>
      </c>
      <c r="H22" s="170">
        <f t="shared" ref="H22:H33" si="4">IF(ISERROR(SUM(D22:F22)),"&lt;999&gt;",SUM(D22:F22))</f>
        <v>-0.5</v>
      </c>
      <c r="I22" s="170">
        <f t="shared" ref="I22:I33" si="5">IF(ISERROR(SUM(G22)),"&lt;999&gt;",SUM(G22))</f>
        <v>0</v>
      </c>
      <c r="J22" s="175">
        <f t="shared" ref="J22:J33" si="6">IF(ISERROR(SUM(D22:G22)),"&lt;999&gt;",SUM(D22:G22))</f>
        <v>-0.5</v>
      </c>
      <c r="K22" s="176">
        <f t="shared" ref="K22:K33" si="7">AVERAGE(C22:G22)</f>
        <v>0.1</v>
      </c>
    </row>
    <row r="23" spans="1:11" ht="12.75" customHeight="1" x14ac:dyDescent="0.25">
      <c r="A23" s="39" t="s">
        <v>3995</v>
      </c>
      <c r="B23" s="42">
        <v>2008</v>
      </c>
      <c r="C23" s="34">
        <f>'3.0 FamReGenRes'!D24</f>
        <v>1</v>
      </c>
      <c r="D23" s="166">
        <f>'3.1 FamReAge'!D24</f>
        <v>0</v>
      </c>
      <c r="E23" s="166">
        <f>'3.3 FamReInc'!D24</f>
        <v>0</v>
      </c>
      <c r="F23" s="166">
        <f>'3.4 FamRe#Y'!D24</f>
        <v>1</v>
      </c>
      <c r="G23" s="166">
        <f>'3.2 FamReCultReq'!D24</f>
        <v>1</v>
      </c>
      <c r="H23" s="170">
        <f t="shared" si="4"/>
        <v>1</v>
      </c>
      <c r="I23" s="170">
        <f t="shared" si="5"/>
        <v>1</v>
      </c>
      <c r="J23" s="175">
        <f t="shared" si="6"/>
        <v>2</v>
      </c>
      <c r="K23" s="176">
        <f t="shared" si="7"/>
        <v>0.6</v>
      </c>
    </row>
    <row r="24" spans="1:11" ht="12.75" customHeight="1" x14ac:dyDescent="0.25">
      <c r="A24" s="32" t="s">
        <v>3996</v>
      </c>
      <c r="B24" s="42">
        <v>2008</v>
      </c>
      <c r="C24" s="34">
        <f>'3.0 FamReGenRes'!D25</f>
        <v>1</v>
      </c>
      <c r="D24" s="166">
        <f>'3.1 FamReAge'!D25</f>
        <v>0</v>
      </c>
      <c r="E24" s="166">
        <f>'3.3 FamReInc'!D25</f>
        <v>1</v>
      </c>
      <c r="F24" s="166">
        <f>'3.4 FamRe#Y'!D25</f>
        <v>-1</v>
      </c>
      <c r="G24" s="166">
        <f>'3.2 FamReCultReq'!D25</f>
        <v>1</v>
      </c>
      <c r="H24" s="170">
        <f t="shared" si="4"/>
        <v>0</v>
      </c>
      <c r="I24" s="170">
        <f t="shared" si="5"/>
        <v>1</v>
      </c>
      <c r="J24" s="175">
        <f t="shared" si="6"/>
        <v>1</v>
      </c>
      <c r="K24" s="176">
        <f t="shared" si="7"/>
        <v>0.4</v>
      </c>
    </row>
    <row r="25" spans="1:11" ht="12.75" customHeight="1" x14ac:dyDescent="0.25">
      <c r="A25" s="32" t="s">
        <v>3997</v>
      </c>
      <c r="B25" s="42">
        <v>2008</v>
      </c>
      <c r="C25" s="34">
        <f>'3.0 FamReGenRes'!D26</f>
        <v>1</v>
      </c>
      <c r="D25" s="166">
        <f>'3.1 FamReAge'!D26</f>
        <v>0</v>
      </c>
      <c r="E25" s="166">
        <f>'3.3 FamReInc'!D26</f>
        <v>1</v>
      </c>
      <c r="F25" s="166">
        <f>'3.4 FamRe#Y'!D26</f>
        <v>-1</v>
      </c>
      <c r="G25" s="166">
        <f>'3.2 FamReCultReq'!D26</f>
        <v>1</v>
      </c>
      <c r="H25" s="170">
        <f t="shared" si="4"/>
        <v>0</v>
      </c>
      <c r="I25" s="170">
        <f t="shared" si="5"/>
        <v>1</v>
      </c>
      <c r="J25" s="175">
        <f t="shared" si="6"/>
        <v>1</v>
      </c>
      <c r="K25" s="176">
        <f t="shared" si="7"/>
        <v>0.4</v>
      </c>
    </row>
    <row r="26" spans="1:11" ht="12.75" customHeight="1" x14ac:dyDescent="0.25">
      <c r="A26" s="39" t="s">
        <v>3998</v>
      </c>
      <c r="B26" s="42">
        <v>2008</v>
      </c>
      <c r="C26" s="34">
        <f>'3.0 FamReGenRes'!D27</f>
        <v>1</v>
      </c>
      <c r="D26" s="166">
        <f>'3.1 FamReAge'!D27</f>
        <v>0</v>
      </c>
      <c r="E26" s="166">
        <f>'3.3 FamReInc'!D27</f>
        <v>1</v>
      </c>
      <c r="F26" s="166">
        <f>'3.4 FamRe#Y'!D27</f>
        <v>0</v>
      </c>
      <c r="G26" s="166">
        <f>'3.2 FamReCultReq'!D27</f>
        <v>1</v>
      </c>
      <c r="H26" s="170">
        <f t="shared" si="4"/>
        <v>1</v>
      </c>
      <c r="I26" s="170">
        <f t="shared" si="5"/>
        <v>1</v>
      </c>
      <c r="J26" s="175">
        <f t="shared" si="6"/>
        <v>2</v>
      </c>
      <c r="K26" s="176">
        <f t="shared" si="7"/>
        <v>0.6</v>
      </c>
    </row>
    <row r="27" spans="1:11" ht="12.75" customHeight="1" x14ac:dyDescent="0.25">
      <c r="A27" s="32" t="s">
        <v>3999</v>
      </c>
      <c r="B27" s="42">
        <v>2008</v>
      </c>
      <c r="C27" s="34">
        <f>'3.0 FamReGenRes'!D28</f>
        <v>-0.5</v>
      </c>
      <c r="D27" s="166" t="str">
        <f>'3.1 FamReAge'!D28</f>
        <v>&lt;888&gt;</v>
      </c>
      <c r="E27" s="166" t="str">
        <f>'3.3 FamReInc'!D28</f>
        <v>&lt;888&gt;</v>
      </c>
      <c r="F27" s="166" t="str">
        <f>'3.4 FamRe#Y'!D28</f>
        <v>&lt;888&gt;</v>
      </c>
      <c r="G27" s="166" t="str">
        <f>'3.2 FamReCultReq'!D28</f>
        <v>&lt;888&gt;</v>
      </c>
      <c r="H27" s="170">
        <f t="shared" si="4"/>
        <v>0</v>
      </c>
      <c r="I27" s="170">
        <f t="shared" si="5"/>
        <v>0</v>
      </c>
      <c r="J27" s="175">
        <f t="shared" si="6"/>
        <v>0</v>
      </c>
      <c r="K27" s="176">
        <f t="shared" si="7"/>
        <v>-0.5</v>
      </c>
    </row>
    <row r="28" spans="1:11" ht="12.75" customHeight="1" x14ac:dyDescent="0.25">
      <c r="A28" s="32" t="s">
        <v>4000</v>
      </c>
      <c r="B28" s="34">
        <v>2008</v>
      </c>
      <c r="C28" s="34">
        <f>'3.0 FamReGenRes'!D29</f>
        <v>-0.5</v>
      </c>
      <c r="D28" s="166" t="str">
        <f>'3.1 FamReAge'!D29</f>
        <v>&lt;888&gt;</v>
      </c>
      <c r="E28" s="166" t="str">
        <f>'3.3 FamReInc'!D29</f>
        <v>&lt;888&gt;</v>
      </c>
      <c r="F28" s="166" t="str">
        <f>'3.4 FamRe#Y'!D29</f>
        <v>&lt;888&gt;</v>
      </c>
      <c r="G28" s="166" t="str">
        <f>'3.2 FamReCultReq'!D29</f>
        <v>&lt;888&gt;</v>
      </c>
      <c r="H28" s="170">
        <f t="shared" si="4"/>
        <v>0</v>
      </c>
      <c r="I28" s="170">
        <f t="shared" si="5"/>
        <v>0</v>
      </c>
      <c r="J28" s="175">
        <f t="shared" si="6"/>
        <v>0</v>
      </c>
      <c r="K28" s="176">
        <f t="shared" si="7"/>
        <v>-0.5</v>
      </c>
    </row>
    <row r="29" spans="1:11" ht="12.75" customHeight="1" x14ac:dyDescent="0.25">
      <c r="A29" s="39" t="s">
        <v>4001</v>
      </c>
      <c r="B29" s="42">
        <v>2008</v>
      </c>
      <c r="C29" s="34">
        <f>'3.0 FamReGenRes'!D30</f>
        <v>1</v>
      </c>
      <c r="D29" s="166">
        <f>'3.1 FamReAge'!D30</f>
        <v>0</v>
      </c>
      <c r="E29" s="166">
        <f>'3.3 FamReInc'!D30</f>
        <v>1</v>
      </c>
      <c r="F29" s="166">
        <f>'3.4 FamRe#Y'!D30</f>
        <v>1</v>
      </c>
      <c r="G29" s="166">
        <f>'3.2 FamReCultReq'!D30</f>
        <v>1</v>
      </c>
      <c r="H29" s="170">
        <f t="shared" si="4"/>
        <v>2</v>
      </c>
      <c r="I29" s="170">
        <f t="shared" si="5"/>
        <v>1</v>
      </c>
      <c r="J29" s="175">
        <f t="shared" si="6"/>
        <v>3</v>
      </c>
      <c r="K29" s="176">
        <f t="shared" si="7"/>
        <v>0.8</v>
      </c>
    </row>
    <row r="30" spans="1:11" ht="12.75" customHeight="1" x14ac:dyDescent="0.25">
      <c r="A30" s="32" t="s">
        <v>4002</v>
      </c>
      <c r="B30" s="42">
        <v>2008</v>
      </c>
      <c r="C30" s="34">
        <f>'3.0 FamReGenRes'!D31</f>
        <v>0</v>
      </c>
      <c r="D30" s="166" t="str">
        <f>'3.1 FamReAge'!D31</f>
        <v>&lt;888&gt;</v>
      </c>
      <c r="E30" s="166" t="str">
        <f>'3.3 FamReInc'!D31</f>
        <v>&lt;888&gt;</v>
      </c>
      <c r="F30" s="166" t="str">
        <f>'3.4 FamRe#Y'!D31</f>
        <v>&lt;888&gt;</v>
      </c>
      <c r="G30" s="166" t="str">
        <f>'3.2 FamReCultReq'!D31</f>
        <v>&lt;888&gt;</v>
      </c>
      <c r="H30" s="170">
        <f t="shared" si="4"/>
        <v>0</v>
      </c>
      <c r="I30" s="170">
        <f t="shared" si="5"/>
        <v>0</v>
      </c>
      <c r="J30" s="175">
        <f t="shared" si="6"/>
        <v>0</v>
      </c>
      <c r="K30" s="176">
        <f t="shared" si="7"/>
        <v>0</v>
      </c>
    </row>
    <row r="31" spans="1:11" ht="12.75" customHeight="1" x14ac:dyDescent="0.25">
      <c r="A31" s="32" t="s">
        <v>4003</v>
      </c>
      <c r="B31" s="34">
        <v>2008</v>
      </c>
      <c r="C31" s="34">
        <f>'3.0 FamReGenRes'!D32</f>
        <v>1</v>
      </c>
      <c r="D31" s="166">
        <f>'3.1 FamReAge'!D32</f>
        <v>1</v>
      </c>
      <c r="E31" s="166">
        <f>'3.3 FamReInc'!D32</f>
        <v>-1</v>
      </c>
      <c r="F31" s="166">
        <f>'3.4 FamRe#Y'!D32</f>
        <v>-1</v>
      </c>
      <c r="G31" s="166">
        <f>'3.2 FamReCultReq'!D32</f>
        <v>1</v>
      </c>
      <c r="H31" s="170">
        <f t="shared" si="4"/>
        <v>-1</v>
      </c>
      <c r="I31" s="170">
        <f t="shared" si="5"/>
        <v>1</v>
      </c>
      <c r="J31" s="175">
        <f t="shared" si="6"/>
        <v>0</v>
      </c>
      <c r="K31" s="176">
        <f t="shared" si="7"/>
        <v>0.2</v>
      </c>
    </row>
    <row r="32" spans="1:11" ht="12.75" customHeight="1" x14ac:dyDescent="0.25">
      <c r="A32" s="32" t="s">
        <v>4004</v>
      </c>
      <c r="B32" s="34">
        <v>2008</v>
      </c>
      <c r="C32" s="34">
        <f>'3.0 FamReGenRes'!D33</f>
        <v>0</v>
      </c>
      <c r="D32" s="166" t="str">
        <f>'3.1 FamReAge'!D33</f>
        <v>&lt;888&gt;</v>
      </c>
      <c r="E32" s="166" t="str">
        <f>'3.3 FamReInc'!D33</f>
        <v>&lt;888&gt;</v>
      </c>
      <c r="F32" s="166" t="str">
        <f>'3.4 FamRe#Y'!D33</f>
        <v>&lt;888&gt;</v>
      </c>
      <c r="G32" s="166" t="str">
        <f>'3.2 FamReCultReq'!D33</f>
        <v>&lt;888&gt;</v>
      </c>
      <c r="H32" s="170">
        <f t="shared" si="4"/>
        <v>0</v>
      </c>
      <c r="I32" s="170">
        <f t="shared" si="5"/>
        <v>0</v>
      </c>
      <c r="J32" s="175">
        <f t="shared" si="6"/>
        <v>0</v>
      </c>
      <c r="K32" s="176">
        <f t="shared" si="7"/>
        <v>0</v>
      </c>
    </row>
    <row r="33" spans="1:11" ht="12.75" customHeight="1" x14ac:dyDescent="0.25">
      <c r="A33" s="32" t="s">
        <v>4005</v>
      </c>
      <c r="B33" s="34">
        <v>2008</v>
      </c>
      <c r="C33" s="34">
        <f>'3.0 FamReGenRes'!D34</f>
        <v>1</v>
      </c>
      <c r="D33" s="166" t="str">
        <f>'3.1 FamReAge'!D34</f>
        <v>&lt;999&gt;</v>
      </c>
      <c r="E33" s="166">
        <f>'3.3 FamReInc'!D34</f>
        <v>1</v>
      </c>
      <c r="F33" s="166">
        <f>'3.4 FamRe#Y'!D34</f>
        <v>-1</v>
      </c>
      <c r="G33" s="166">
        <f>'3.2 FamReCultReq'!D34</f>
        <v>1</v>
      </c>
      <c r="H33" s="170">
        <f t="shared" si="4"/>
        <v>0</v>
      </c>
      <c r="I33" s="170">
        <f t="shared" si="5"/>
        <v>1</v>
      </c>
      <c r="J33" s="175">
        <f t="shared" si="6"/>
        <v>1</v>
      </c>
      <c r="K33" s="176">
        <f t="shared" si="7"/>
        <v>0.5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33"/>
  <sheetViews>
    <sheetView workbookViewId="0">
      <pane xSplit="2" ySplit="3" topLeftCell="C4" activePane="bottomRight" state="frozen"/>
      <selection pane="topRight" activeCell="C1" sqref="C1"/>
      <selection pane="bottomLeft" activeCell="A4" sqref="A4"/>
      <selection pane="bottomRight" activeCell="A6" sqref="A6:XFD8"/>
    </sheetView>
  </sheetViews>
  <sheetFormatPr defaultColWidth="17.33203125" defaultRowHeight="15.75" customHeight="1" x14ac:dyDescent="0.25"/>
  <cols>
    <col min="1" max="1" width="12.6640625" customWidth="1"/>
    <col min="2" max="2" width="5.33203125" customWidth="1"/>
    <col min="3" max="10" width="10.6640625" customWidth="1"/>
  </cols>
  <sheetData>
    <row r="1" spans="1:10" ht="12.75" customHeight="1" x14ac:dyDescent="0.25">
      <c r="A1" s="293" t="s">
        <v>4006</v>
      </c>
      <c r="B1" s="279"/>
      <c r="C1" s="279"/>
      <c r="D1" s="279"/>
      <c r="E1" s="279"/>
    </row>
    <row r="2" spans="1:10" ht="12.75" customHeight="1" x14ac:dyDescent="0.25">
      <c r="A2" s="84"/>
      <c r="B2" s="84"/>
    </row>
    <row r="3" spans="1:10" ht="48" customHeight="1" x14ac:dyDescent="0.25">
      <c r="A3" s="48" t="s">
        <v>4007</v>
      </c>
      <c r="B3" s="48" t="s">
        <v>4008</v>
      </c>
      <c r="C3" s="177" t="str">
        <f>'4.1 PubServTeach'!A2</f>
        <v>4.1 Rights of non-citizens to work for government/ in civil service: teachers (individual euqality dimension)</v>
      </c>
      <c r="D3" s="177" t="str">
        <f>'4.2 PubServAdm'!A2</f>
        <v>4.2 Rights of non-citizens to work for government/ in civil service: administration (individual equality dimension)</v>
      </c>
      <c r="E3" s="177" t="str">
        <f>'4.3 PubServPol'!A2</f>
        <v>4.3 Rights of non-citizens to work for government/ in civil service: police (individual equality dimension)</v>
      </c>
      <c r="F3" s="177" t="str">
        <f>'4.4 AffirmA'!A2</f>
        <v>4.4 Affirmative Action in the Public Sector (cultural difference dimension)</v>
      </c>
      <c r="G3" s="48" t="s">
        <v>4009</v>
      </c>
      <c r="H3" s="48" t="s">
        <v>4010</v>
      </c>
      <c r="I3" s="173" t="s">
        <v>4011</v>
      </c>
      <c r="J3" s="174" t="s">
        <v>4012</v>
      </c>
    </row>
    <row r="4" spans="1:10" ht="12.75" customHeight="1" x14ac:dyDescent="0.25">
      <c r="A4" s="32" t="s">
        <v>4013</v>
      </c>
      <c r="B4" s="42">
        <v>2008</v>
      </c>
      <c r="C4" s="166">
        <f>'4.1 PubServTeach'!D5</f>
        <v>-1</v>
      </c>
      <c r="D4" s="166">
        <f>'4.2 PubServAdm'!E5</f>
        <v>0</v>
      </c>
      <c r="E4" s="166">
        <f>'4.3 PubServPol'!D5</f>
        <v>-1</v>
      </c>
      <c r="F4" s="166">
        <f>'4.4 AffirmA'!E5</f>
        <v>-1</v>
      </c>
      <c r="G4" s="170">
        <f t="shared" ref="G4:G21" si="0">IF(ISERROR(SUM(C4:E4)),"&lt;999&gt;",SUM(C4:E4))</f>
        <v>-2</v>
      </c>
      <c r="H4" s="170">
        <f t="shared" ref="H4:H21" si="1">IF(ISERROR(SUM(F4)),"&lt;999&gt;",SUM(F4))</f>
        <v>-1</v>
      </c>
      <c r="I4" s="175">
        <f t="shared" ref="I4:I21" si="2">IF(ISERROR(SUM(C4:F4)),"&lt;999&gt;",SUM(C4:F4))</f>
        <v>-3</v>
      </c>
      <c r="J4" s="176">
        <f t="shared" ref="J4:J21" si="3">AVERAGE(C4:F4)</f>
        <v>-0.75</v>
      </c>
    </row>
    <row r="5" spans="1:10" ht="12.75" customHeight="1" x14ac:dyDescent="0.25">
      <c r="A5" s="32" t="s">
        <v>4014</v>
      </c>
      <c r="B5" s="42">
        <v>2008</v>
      </c>
      <c r="C5" s="166">
        <f>'4.1 PubServTeach'!D6</f>
        <v>1</v>
      </c>
      <c r="D5" s="166">
        <f>'4.2 PubServAdm'!E6</f>
        <v>0</v>
      </c>
      <c r="E5" s="166">
        <f>'4.3 PubServPol'!D6</f>
        <v>0</v>
      </c>
      <c r="F5" s="166">
        <f>'4.4 AffirmA'!E6</f>
        <v>-1</v>
      </c>
      <c r="G5" s="170">
        <f t="shared" si="0"/>
        <v>1</v>
      </c>
      <c r="H5" s="170">
        <f t="shared" si="1"/>
        <v>-1</v>
      </c>
      <c r="I5" s="175">
        <f t="shared" si="2"/>
        <v>0</v>
      </c>
      <c r="J5" s="176">
        <f t="shared" si="3"/>
        <v>0</v>
      </c>
    </row>
    <row r="6" spans="1:10" ht="12.75" customHeight="1" x14ac:dyDescent="0.25">
      <c r="A6" s="39" t="s">
        <v>4015</v>
      </c>
      <c r="B6" s="42">
        <v>2008</v>
      </c>
      <c r="C6" s="166">
        <f>'4.1 PubServTeach'!D7</f>
        <v>-1</v>
      </c>
      <c r="D6" s="166">
        <f>'4.2 PubServAdm'!E7</f>
        <v>0</v>
      </c>
      <c r="E6" s="166">
        <f>'4.3 PubServPol'!D7</f>
        <v>-1</v>
      </c>
      <c r="F6" s="166">
        <f>'4.4 AffirmA'!E7</f>
        <v>-1</v>
      </c>
      <c r="G6" s="170">
        <f t="shared" si="0"/>
        <v>-2</v>
      </c>
      <c r="H6" s="170">
        <f t="shared" si="1"/>
        <v>-1</v>
      </c>
      <c r="I6" s="175">
        <f t="shared" si="2"/>
        <v>-3</v>
      </c>
      <c r="J6" s="176">
        <f t="shared" si="3"/>
        <v>-0.75</v>
      </c>
    </row>
    <row r="7" spans="1:10" ht="12.75" customHeight="1" x14ac:dyDescent="0.25">
      <c r="A7" s="169" t="s">
        <v>4016</v>
      </c>
      <c r="B7" s="42">
        <v>2008</v>
      </c>
      <c r="C7" s="166">
        <f>'4.1 PubServTeach'!D8</f>
        <v>-1</v>
      </c>
      <c r="D7" s="166">
        <f>'4.2 PubServAdm'!E8</f>
        <v>0</v>
      </c>
      <c r="E7" s="166">
        <f>'4.3 PubServPol'!D8</f>
        <v>-1</v>
      </c>
      <c r="F7" s="166">
        <f>'4.4 AffirmA'!E8</f>
        <v>0</v>
      </c>
      <c r="G7" s="170">
        <f t="shared" si="0"/>
        <v>-2</v>
      </c>
      <c r="H7" s="170">
        <f t="shared" si="1"/>
        <v>0</v>
      </c>
      <c r="I7" s="175">
        <f t="shared" si="2"/>
        <v>-2</v>
      </c>
      <c r="J7" s="176">
        <f t="shared" si="3"/>
        <v>-0.5</v>
      </c>
    </row>
    <row r="8" spans="1:10" ht="12.75" customHeight="1" x14ac:dyDescent="0.25">
      <c r="A8" s="169" t="s">
        <v>4017</v>
      </c>
      <c r="B8" s="42">
        <v>2008</v>
      </c>
      <c r="C8" s="166">
        <f>'4.1 PubServTeach'!D9</f>
        <v>-1</v>
      </c>
      <c r="D8" s="166">
        <f>'4.2 PubServAdm'!E9</f>
        <v>0</v>
      </c>
      <c r="E8" s="166">
        <f>'4.3 PubServPol'!D9</f>
        <v>-1</v>
      </c>
      <c r="F8" s="166">
        <f>'4.4 AffirmA'!E9</f>
        <v>-1</v>
      </c>
      <c r="G8" s="170">
        <f t="shared" si="0"/>
        <v>-2</v>
      </c>
      <c r="H8" s="170">
        <f t="shared" si="1"/>
        <v>-1</v>
      </c>
      <c r="I8" s="175">
        <f t="shared" si="2"/>
        <v>-3</v>
      </c>
      <c r="J8" s="176">
        <f t="shared" si="3"/>
        <v>-0.75</v>
      </c>
    </row>
    <row r="9" spans="1:10" ht="12.75" customHeight="1" x14ac:dyDescent="0.25">
      <c r="A9" s="32" t="s">
        <v>4018</v>
      </c>
      <c r="B9" s="42">
        <v>2008</v>
      </c>
      <c r="C9" s="166">
        <f>'4.1 PubServTeach'!D10</f>
        <v>1</v>
      </c>
      <c r="D9" s="166">
        <f>'4.2 PubServAdm'!E10</f>
        <v>0</v>
      </c>
      <c r="E9" s="166">
        <f>'4.3 PubServPol'!D10</f>
        <v>0</v>
      </c>
      <c r="F9" s="166">
        <f>'4.4 AffirmA'!E10</f>
        <v>0</v>
      </c>
      <c r="G9" s="170">
        <f t="shared" si="0"/>
        <v>1</v>
      </c>
      <c r="H9" s="170">
        <f t="shared" si="1"/>
        <v>0</v>
      </c>
      <c r="I9" s="175">
        <f t="shared" si="2"/>
        <v>1</v>
      </c>
      <c r="J9" s="176">
        <f t="shared" si="3"/>
        <v>0.25</v>
      </c>
    </row>
    <row r="10" spans="1:10" ht="12.75" customHeight="1" x14ac:dyDescent="0.25">
      <c r="A10" s="39" t="s">
        <v>4019</v>
      </c>
      <c r="B10" s="42">
        <v>2008</v>
      </c>
      <c r="C10" s="166">
        <f>'4.1 PubServTeach'!D11</f>
        <v>1</v>
      </c>
      <c r="D10" s="166">
        <f>'4.2 PubServAdm'!E11</f>
        <v>0</v>
      </c>
      <c r="E10" s="166">
        <f>'4.3 PubServPol'!D11</f>
        <v>-1</v>
      </c>
      <c r="F10" s="166">
        <f>'4.4 AffirmA'!E11</f>
        <v>-1</v>
      </c>
      <c r="G10" s="170">
        <f t="shared" si="0"/>
        <v>0</v>
      </c>
      <c r="H10" s="170">
        <f t="shared" si="1"/>
        <v>-1</v>
      </c>
      <c r="I10" s="175">
        <f t="shared" si="2"/>
        <v>-1</v>
      </c>
      <c r="J10" s="176">
        <f t="shared" si="3"/>
        <v>-0.25</v>
      </c>
    </row>
    <row r="11" spans="1:10" ht="12.75" customHeight="1" x14ac:dyDescent="0.25">
      <c r="A11" s="32" t="s">
        <v>4020</v>
      </c>
      <c r="B11" s="42">
        <v>2008</v>
      </c>
      <c r="C11" s="166">
        <f>'4.1 PubServTeach'!D12</f>
        <v>1</v>
      </c>
      <c r="D11" s="166">
        <f>'4.2 PubServAdm'!E12</f>
        <v>0</v>
      </c>
      <c r="E11" s="166">
        <f>'4.3 PubServPol'!D12</f>
        <v>-1</v>
      </c>
      <c r="F11" s="166">
        <f>'4.4 AffirmA'!E12</f>
        <v>-1</v>
      </c>
      <c r="G11" s="170">
        <f t="shared" si="0"/>
        <v>0</v>
      </c>
      <c r="H11" s="170">
        <f t="shared" si="1"/>
        <v>-1</v>
      </c>
      <c r="I11" s="175">
        <f t="shared" si="2"/>
        <v>-1</v>
      </c>
      <c r="J11" s="176">
        <f t="shared" si="3"/>
        <v>-0.25</v>
      </c>
    </row>
    <row r="12" spans="1:10" ht="12.75" customHeight="1" x14ac:dyDescent="0.25">
      <c r="A12" s="39" t="s">
        <v>4021</v>
      </c>
      <c r="B12" s="42">
        <v>2008</v>
      </c>
      <c r="C12" s="166">
        <f>'4.1 PubServTeach'!D13</f>
        <v>1</v>
      </c>
      <c r="D12" s="166">
        <f>'4.2 PubServAdm'!E13</f>
        <v>0</v>
      </c>
      <c r="E12" s="166">
        <f>'4.3 PubServPol'!D13</f>
        <v>0</v>
      </c>
      <c r="F12" s="166">
        <f>'4.4 AffirmA'!E13</f>
        <v>-1</v>
      </c>
      <c r="G12" s="170">
        <f t="shared" si="0"/>
        <v>1</v>
      </c>
      <c r="H12" s="170">
        <f t="shared" si="1"/>
        <v>-1</v>
      </c>
      <c r="I12" s="175">
        <f t="shared" si="2"/>
        <v>0</v>
      </c>
      <c r="J12" s="176">
        <f t="shared" si="3"/>
        <v>0</v>
      </c>
    </row>
    <row r="13" spans="1:10" ht="12.75" customHeight="1" x14ac:dyDescent="0.25">
      <c r="A13" s="39" t="s">
        <v>4022</v>
      </c>
      <c r="B13" s="42">
        <v>2008</v>
      </c>
      <c r="C13" s="166">
        <f>'4.1 PubServTeach'!D14</f>
        <v>1</v>
      </c>
      <c r="D13" s="166">
        <f>'4.2 PubServAdm'!E14</f>
        <v>0</v>
      </c>
      <c r="E13" s="166">
        <f>'4.3 PubServPol'!D14</f>
        <v>-1</v>
      </c>
      <c r="F13" s="166">
        <f>'4.4 AffirmA'!E14</f>
        <v>0</v>
      </c>
      <c r="G13" s="170">
        <f t="shared" si="0"/>
        <v>0</v>
      </c>
      <c r="H13" s="170">
        <f t="shared" si="1"/>
        <v>0</v>
      </c>
      <c r="I13" s="175">
        <f t="shared" si="2"/>
        <v>0</v>
      </c>
      <c r="J13" s="176">
        <f t="shared" si="3"/>
        <v>0</v>
      </c>
    </row>
    <row r="14" spans="1:10" ht="12.75" customHeight="1" x14ac:dyDescent="0.25">
      <c r="A14" s="32" t="s">
        <v>4023</v>
      </c>
      <c r="B14" s="42">
        <v>2008</v>
      </c>
      <c r="C14" s="166">
        <f>'4.1 PubServTeach'!D15</f>
        <v>-1</v>
      </c>
      <c r="D14" s="166">
        <f>'4.2 PubServAdm'!E15</f>
        <v>0</v>
      </c>
      <c r="E14" s="166">
        <f>'4.3 PubServPol'!D15</f>
        <v>-1</v>
      </c>
      <c r="F14" s="166">
        <f>'4.4 AffirmA'!E15</f>
        <v>-1</v>
      </c>
      <c r="G14" s="170">
        <f t="shared" si="0"/>
        <v>-2</v>
      </c>
      <c r="H14" s="170">
        <f t="shared" si="1"/>
        <v>-1</v>
      </c>
      <c r="I14" s="175">
        <f t="shared" si="2"/>
        <v>-3</v>
      </c>
      <c r="J14" s="176">
        <f t="shared" si="3"/>
        <v>-0.75</v>
      </c>
    </row>
    <row r="15" spans="1:10" ht="12.75" customHeight="1" x14ac:dyDescent="0.25">
      <c r="A15" s="39" t="s">
        <v>4024</v>
      </c>
      <c r="B15" s="42">
        <v>2008</v>
      </c>
      <c r="C15" s="166">
        <f>'4.1 PubServTeach'!D16</f>
        <v>-1</v>
      </c>
      <c r="D15" s="166">
        <f>'4.2 PubServAdm'!E16</f>
        <v>0</v>
      </c>
      <c r="E15" s="166">
        <f>'4.3 PubServPol'!D16</f>
        <v>-1</v>
      </c>
      <c r="F15" s="166">
        <f>'4.4 AffirmA'!E16</f>
        <v>-1</v>
      </c>
      <c r="G15" s="170">
        <f t="shared" si="0"/>
        <v>-2</v>
      </c>
      <c r="H15" s="170">
        <f t="shared" si="1"/>
        <v>-1</v>
      </c>
      <c r="I15" s="175">
        <f t="shared" si="2"/>
        <v>-3</v>
      </c>
      <c r="J15" s="176">
        <f t="shared" si="3"/>
        <v>-0.75</v>
      </c>
    </row>
    <row r="16" spans="1:10" ht="12.75" customHeight="1" x14ac:dyDescent="0.25">
      <c r="A16" s="39" t="s">
        <v>4025</v>
      </c>
      <c r="B16" s="42">
        <v>2008</v>
      </c>
      <c r="C16" s="166">
        <f>'4.1 PubServTeach'!D17</f>
        <v>1</v>
      </c>
      <c r="D16" s="166">
        <f>'4.2 PubServAdm'!E17</f>
        <v>0</v>
      </c>
      <c r="E16" s="166">
        <f>'4.3 PubServPol'!D17</f>
        <v>1</v>
      </c>
      <c r="F16" s="166">
        <f>'4.4 AffirmA'!E17</f>
        <v>1</v>
      </c>
      <c r="G16" s="170">
        <f t="shared" si="0"/>
        <v>2</v>
      </c>
      <c r="H16" s="170">
        <f t="shared" si="1"/>
        <v>1</v>
      </c>
      <c r="I16" s="175">
        <f t="shared" si="2"/>
        <v>3</v>
      </c>
      <c r="J16" s="176">
        <f t="shared" si="3"/>
        <v>0.75</v>
      </c>
    </row>
    <row r="17" spans="1:10" ht="12.75" customHeight="1" x14ac:dyDescent="0.25">
      <c r="A17" s="32" t="s">
        <v>4026</v>
      </c>
      <c r="B17" s="42">
        <v>2008</v>
      </c>
      <c r="C17" s="166">
        <f>'4.1 PubServTeach'!D18</f>
        <v>1</v>
      </c>
      <c r="D17" s="166">
        <f>'4.2 PubServAdm'!E18</f>
        <v>0</v>
      </c>
      <c r="E17" s="166">
        <f>'4.3 PubServPol'!D18</f>
        <v>-1</v>
      </c>
      <c r="F17" s="166">
        <f>'4.4 AffirmA'!E18</f>
        <v>-1</v>
      </c>
      <c r="G17" s="170">
        <f t="shared" si="0"/>
        <v>0</v>
      </c>
      <c r="H17" s="170">
        <f t="shared" si="1"/>
        <v>-1</v>
      </c>
      <c r="I17" s="175">
        <f t="shared" si="2"/>
        <v>-1</v>
      </c>
      <c r="J17" s="176">
        <f t="shared" si="3"/>
        <v>-0.25</v>
      </c>
    </row>
    <row r="18" spans="1:10" ht="12.75" customHeight="1" x14ac:dyDescent="0.25">
      <c r="A18" s="32" t="s">
        <v>4027</v>
      </c>
      <c r="B18" s="42">
        <v>2008</v>
      </c>
      <c r="C18" s="166">
        <f>'4.1 PubServTeach'!D19</f>
        <v>-1</v>
      </c>
      <c r="D18" s="166">
        <f>'4.2 PubServAdm'!E19</f>
        <v>0</v>
      </c>
      <c r="E18" s="166">
        <f>'4.3 PubServPol'!D19</f>
        <v>-1</v>
      </c>
      <c r="F18" s="166">
        <f>'4.4 AffirmA'!E19</f>
        <v>-1</v>
      </c>
      <c r="G18" s="170">
        <f t="shared" si="0"/>
        <v>-2</v>
      </c>
      <c r="H18" s="170">
        <f t="shared" si="1"/>
        <v>-1</v>
      </c>
      <c r="I18" s="175">
        <f t="shared" si="2"/>
        <v>-3</v>
      </c>
      <c r="J18" s="176">
        <f t="shared" si="3"/>
        <v>-0.75</v>
      </c>
    </row>
    <row r="19" spans="1:10" ht="12.75" customHeight="1" x14ac:dyDescent="0.25">
      <c r="A19" s="32" t="s">
        <v>4028</v>
      </c>
      <c r="B19" s="42">
        <v>2008</v>
      </c>
      <c r="C19" s="166">
        <f>'4.1 PubServTeach'!D20</f>
        <v>-1</v>
      </c>
      <c r="D19" s="166">
        <f>'4.2 PubServAdm'!E20</f>
        <v>0</v>
      </c>
      <c r="E19" s="166">
        <f>'4.3 PubServPol'!D20</f>
        <v>-1</v>
      </c>
      <c r="F19" s="166">
        <f>'4.4 AffirmA'!E20</f>
        <v>-1</v>
      </c>
      <c r="G19" s="170">
        <f t="shared" si="0"/>
        <v>-2</v>
      </c>
      <c r="H19" s="170">
        <f t="shared" si="1"/>
        <v>-1</v>
      </c>
      <c r="I19" s="175">
        <f t="shared" si="2"/>
        <v>-3</v>
      </c>
      <c r="J19" s="176">
        <f t="shared" si="3"/>
        <v>-0.75</v>
      </c>
    </row>
    <row r="20" spans="1:10" ht="12.75" customHeight="1" x14ac:dyDescent="0.25">
      <c r="A20" s="32" t="s">
        <v>4029</v>
      </c>
      <c r="B20" s="42">
        <v>2008</v>
      </c>
      <c r="C20" s="166">
        <f>'4.1 PubServTeach'!D21</f>
        <v>1</v>
      </c>
      <c r="D20" s="166">
        <f>'4.2 PubServAdm'!E21</f>
        <v>0</v>
      </c>
      <c r="E20" s="166">
        <f>'4.3 PubServPol'!D21</f>
        <v>-1</v>
      </c>
      <c r="F20" s="166">
        <f>'4.4 AffirmA'!E21</f>
        <v>-1</v>
      </c>
      <c r="G20" s="170">
        <f t="shared" si="0"/>
        <v>0</v>
      </c>
      <c r="H20" s="170">
        <f t="shared" si="1"/>
        <v>-1</v>
      </c>
      <c r="I20" s="175">
        <f t="shared" si="2"/>
        <v>-1</v>
      </c>
      <c r="J20" s="176">
        <f t="shared" si="3"/>
        <v>-0.25</v>
      </c>
    </row>
    <row r="21" spans="1:10" ht="12.75" customHeight="1" x14ac:dyDescent="0.25">
      <c r="A21" s="32" t="s">
        <v>4030</v>
      </c>
      <c r="B21" s="42">
        <v>2008</v>
      </c>
      <c r="C21" s="166">
        <f>'4.1 PubServTeach'!D22</f>
        <v>1</v>
      </c>
      <c r="D21" s="166">
        <f>'4.2 PubServAdm'!E22</f>
        <v>0</v>
      </c>
      <c r="E21" s="166">
        <f>'4.3 PubServPol'!D22</f>
        <v>0</v>
      </c>
      <c r="F21" s="166">
        <f>'4.4 AffirmA'!E22</f>
        <v>-1</v>
      </c>
      <c r="G21" s="170">
        <f t="shared" si="0"/>
        <v>1</v>
      </c>
      <c r="H21" s="170">
        <f t="shared" si="1"/>
        <v>-1</v>
      </c>
      <c r="I21" s="175">
        <f t="shared" si="2"/>
        <v>0</v>
      </c>
      <c r="J21" s="176">
        <f t="shared" si="3"/>
        <v>0</v>
      </c>
    </row>
    <row r="22" spans="1:10" ht="12.75" customHeight="1" x14ac:dyDescent="0.25">
      <c r="A22" s="39" t="s">
        <v>4031</v>
      </c>
      <c r="B22" s="42">
        <v>2008</v>
      </c>
      <c r="C22" s="166">
        <f>'4.1 PubServTeach'!D23</f>
        <v>1</v>
      </c>
      <c r="D22" s="166">
        <f>'4.2 PubServAdm'!E23</f>
        <v>0</v>
      </c>
      <c r="E22" s="166">
        <f>'4.3 PubServPol'!D23</f>
        <v>-1</v>
      </c>
      <c r="F22" s="166">
        <f>'4.4 AffirmA'!E23</f>
        <v>1</v>
      </c>
      <c r="G22" s="170">
        <f t="shared" ref="G22:G33" si="4">IF(ISERROR(SUM(C22:E22)),"&lt;999&gt;",SUM(C22:E22))</f>
        <v>0</v>
      </c>
      <c r="H22" s="170">
        <f t="shared" ref="H22:H33" si="5">IF(ISERROR(SUM(F22)),"&lt;999&gt;",SUM(F22))</f>
        <v>1</v>
      </c>
      <c r="I22" s="175">
        <f t="shared" ref="I22:I33" si="6">IF(ISERROR(SUM(C22:F22)),"&lt;999&gt;",SUM(C22:F22))</f>
        <v>1</v>
      </c>
      <c r="J22" s="176">
        <f t="shared" ref="J22:J33" si="7">AVERAGE(C22:F22)</f>
        <v>0.25</v>
      </c>
    </row>
    <row r="23" spans="1:10" ht="12.75" customHeight="1" x14ac:dyDescent="0.25">
      <c r="A23" s="39" t="s">
        <v>4032</v>
      </c>
      <c r="B23" s="42">
        <v>2008</v>
      </c>
      <c r="C23" s="166">
        <f>'4.1 PubServTeach'!D24</f>
        <v>1</v>
      </c>
      <c r="D23" s="166">
        <f>'4.2 PubServAdm'!E24</f>
        <v>0</v>
      </c>
      <c r="E23" s="166">
        <f>'4.3 PubServPol'!D24</f>
        <v>-1</v>
      </c>
      <c r="F23" s="166">
        <f>'4.4 AffirmA'!E24</f>
        <v>1</v>
      </c>
      <c r="G23" s="170">
        <f t="shared" si="4"/>
        <v>0</v>
      </c>
      <c r="H23" s="170">
        <f t="shared" si="5"/>
        <v>1</v>
      </c>
      <c r="I23" s="175">
        <f t="shared" si="6"/>
        <v>1</v>
      </c>
      <c r="J23" s="176">
        <f t="shared" si="7"/>
        <v>0.25</v>
      </c>
    </row>
    <row r="24" spans="1:10" ht="12.75" customHeight="1" x14ac:dyDescent="0.25">
      <c r="A24" s="32" t="s">
        <v>4033</v>
      </c>
      <c r="B24" s="42">
        <v>2008</v>
      </c>
      <c r="C24" s="166">
        <f>'4.1 PubServTeach'!D25</f>
        <v>1</v>
      </c>
      <c r="D24" s="166">
        <f>'4.2 PubServAdm'!E25</f>
        <v>0</v>
      </c>
      <c r="E24" s="166">
        <f>'4.3 PubServPol'!D25</f>
        <v>1</v>
      </c>
      <c r="F24" s="166">
        <f>'4.4 AffirmA'!E25</f>
        <v>0</v>
      </c>
      <c r="G24" s="170">
        <f t="shared" si="4"/>
        <v>2</v>
      </c>
      <c r="H24" s="170">
        <f t="shared" si="5"/>
        <v>0</v>
      </c>
      <c r="I24" s="175">
        <f t="shared" si="6"/>
        <v>2</v>
      </c>
      <c r="J24" s="176">
        <f t="shared" si="7"/>
        <v>0.5</v>
      </c>
    </row>
    <row r="25" spans="1:10" ht="12.75" customHeight="1" x14ac:dyDescent="0.25">
      <c r="A25" s="32" t="s">
        <v>4034</v>
      </c>
      <c r="B25" s="42">
        <v>2008</v>
      </c>
      <c r="C25" s="166">
        <f>'4.1 PubServTeach'!D26</f>
        <v>1</v>
      </c>
      <c r="D25" s="166">
        <f>'4.2 PubServAdm'!E26</f>
        <v>0</v>
      </c>
      <c r="E25" s="166">
        <f>'4.3 PubServPol'!D26</f>
        <v>-1</v>
      </c>
      <c r="F25" s="166">
        <f>'4.4 AffirmA'!E26</f>
        <v>-1</v>
      </c>
      <c r="G25" s="170">
        <f t="shared" si="4"/>
        <v>0</v>
      </c>
      <c r="H25" s="170">
        <f t="shared" si="5"/>
        <v>-1</v>
      </c>
      <c r="I25" s="175">
        <f t="shared" si="6"/>
        <v>-1</v>
      </c>
      <c r="J25" s="176">
        <f t="shared" si="7"/>
        <v>-0.25</v>
      </c>
    </row>
    <row r="26" spans="1:10" ht="12.75" customHeight="1" x14ac:dyDescent="0.25">
      <c r="A26" s="39" t="s">
        <v>4035</v>
      </c>
      <c r="B26" s="42">
        <v>2008</v>
      </c>
      <c r="C26" s="166">
        <f>'4.1 PubServTeach'!D27</f>
        <v>1</v>
      </c>
      <c r="D26" s="166">
        <f>'4.2 PubServAdm'!E27</f>
        <v>0</v>
      </c>
      <c r="E26" s="166">
        <f>'4.3 PubServPol'!D27</f>
        <v>-1</v>
      </c>
      <c r="F26" s="166">
        <f>'4.4 AffirmA'!E27</f>
        <v>-1</v>
      </c>
      <c r="G26" s="170">
        <f t="shared" si="4"/>
        <v>0</v>
      </c>
      <c r="H26" s="170">
        <f t="shared" si="5"/>
        <v>-1</v>
      </c>
      <c r="I26" s="175">
        <f t="shared" si="6"/>
        <v>-1</v>
      </c>
      <c r="J26" s="176">
        <f t="shared" si="7"/>
        <v>-0.25</v>
      </c>
    </row>
    <row r="27" spans="1:10" ht="12.75" customHeight="1" x14ac:dyDescent="0.25">
      <c r="A27" s="32" t="s">
        <v>4036</v>
      </c>
      <c r="B27" s="42">
        <v>2008</v>
      </c>
      <c r="C27" s="166">
        <f>'4.1 PubServTeach'!D28</f>
        <v>1</v>
      </c>
      <c r="D27" s="166">
        <f>'4.2 PubServAdm'!E28</f>
        <v>0</v>
      </c>
      <c r="E27" s="166">
        <f>'4.3 PubServPol'!D28</f>
        <v>-1</v>
      </c>
      <c r="F27" s="166">
        <f>'4.4 AffirmA'!E28</f>
        <v>-1</v>
      </c>
      <c r="G27" s="170">
        <f t="shared" si="4"/>
        <v>0</v>
      </c>
      <c r="H27" s="170">
        <f t="shared" si="5"/>
        <v>-1</v>
      </c>
      <c r="I27" s="175">
        <f t="shared" si="6"/>
        <v>-1</v>
      </c>
      <c r="J27" s="176">
        <f t="shared" si="7"/>
        <v>-0.25</v>
      </c>
    </row>
    <row r="28" spans="1:10" ht="12.75" customHeight="1" x14ac:dyDescent="0.25">
      <c r="A28" s="32" t="s">
        <v>4037</v>
      </c>
      <c r="B28" s="42">
        <v>2008</v>
      </c>
      <c r="C28" s="166">
        <f>'4.1 PubServTeach'!D29</f>
        <v>1</v>
      </c>
      <c r="D28" s="166">
        <f>'4.2 PubServAdm'!E29</f>
        <v>0</v>
      </c>
      <c r="E28" s="166">
        <f>'4.3 PubServPol'!D29</f>
        <v>1</v>
      </c>
      <c r="F28" s="166">
        <f>'4.4 AffirmA'!E29</f>
        <v>-1</v>
      </c>
      <c r="G28" s="170">
        <f t="shared" si="4"/>
        <v>2</v>
      </c>
      <c r="H28" s="170">
        <f t="shared" si="5"/>
        <v>-1</v>
      </c>
      <c r="I28" s="175">
        <f t="shared" si="6"/>
        <v>1</v>
      </c>
      <c r="J28" s="176">
        <f t="shared" si="7"/>
        <v>0.25</v>
      </c>
    </row>
    <row r="29" spans="1:10" ht="12.75" customHeight="1" x14ac:dyDescent="0.25">
      <c r="A29" s="39" t="s">
        <v>4038</v>
      </c>
      <c r="B29" s="42">
        <v>2008</v>
      </c>
      <c r="C29" s="166">
        <f>'4.1 PubServTeach'!D30</f>
        <v>1</v>
      </c>
      <c r="D29" s="166">
        <f>'4.2 PubServAdm'!E30</f>
        <v>0</v>
      </c>
      <c r="E29" s="166">
        <f>'4.3 PubServPol'!D30</f>
        <v>-1</v>
      </c>
      <c r="F29" s="166">
        <f>'4.4 AffirmA'!E30</f>
        <v>0</v>
      </c>
      <c r="G29" s="170">
        <f t="shared" si="4"/>
        <v>0</v>
      </c>
      <c r="H29" s="170">
        <f t="shared" si="5"/>
        <v>0</v>
      </c>
      <c r="I29" s="175">
        <f t="shared" si="6"/>
        <v>0</v>
      </c>
      <c r="J29" s="176">
        <f t="shared" si="7"/>
        <v>0</v>
      </c>
    </row>
    <row r="30" spans="1:10" ht="12.75" customHeight="1" x14ac:dyDescent="0.25">
      <c r="A30" s="32" t="s">
        <v>4039</v>
      </c>
      <c r="B30" s="42">
        <v>2008</v>
      </c>
      <c r="C30" s="166">
        <f>'4.1 PubServTeach'!D31</f>
        <v>1</v>
      </c>
      <c r="D30" s="166">
        <f>'4.2 PubServAdm'!E31</f>
        <v>0</v>
      </c>
      <c r="E30" s="166">
        <f>'4.3 PubServPol'!D31</f>
        <v>-1</v>
      </c>
      <c r="F30" s="166">
        <f>'4.4 AffirmA'!E31</f>
        <v>-1</v>
      </c>
      <c r="G30" s="170">
        <f t="shared" si="4"/>
        <v>0</v>
      </c>
      <c r="H30" s="170">
        <f t="shared" si="5"/>
        <v>-1</v>
      </c>
      <c r="I30" s="175">
        <f t="shared" si="6"/>
        <v>-1</v>
      </c>
      <c r="J30" s="176">
        <f t="shared" si="7"/>
        <v>-0.25</v>
      </c>
    </row>
    <row r="31" spans="1:10" ht="12.75" customHeight="1" x14ac:dyDescent="0.25">
      <c r="A31" s="32" t="s">
        <v>4040</v>
      </c>
      <c r="B31" s="42">
        <v>2008</v>
      </c>
      <c r="C31" s="166">
        <f>'4.1 PubServTeach'!D32</f>
        <v>0</v>
      </c>
      <c r="D31" s="166">
        <f>'4.2 PubServAdm'!E32</f>
        <v>0</v>
      </c>
      <c r="E31" s="166">
        <f>'4.3 PubServPol'!D32</f>
        <v>-1</v>
      </c>
      <c r="F31" s="166">
        <f>'4.4 AffirmA'!E32</f>
        <v>0</v>
      </c>
      <c r="G31" s="170">
        <f t="shared" si="4"/>
        <v>-1</v>
      </c>
      <c r="H31" s="170">
        <f t="shared" si="5"/>
        <v>0</v>
      </c>
      <c r="I31" s="175">
        <f t="shared" si="6"/>
        <v>-1</v>
      </c>
      <c r="J31" s="176">
        <f t="shared" si="7"/>
        <v>-0.25</v>
      </c>
    </row>
    <row r="32" spans="1:10" ht="12.75" customHeight="1" x14ac:dyDescent="0.25">
      <c r="A32" s="32" t="s">
        <v>4041</v>
      </c>
      <c r="B32" s="42">
        <v>2008</v>
      </c>
      <c r="C32" s="166">
        <f>'4.1 PubServTeach'!D33</f>
        <v>1</v>
      </c>
      <c r="D32" s="166">
        <f>'4.2 PubServAdm'!E33</f>
        <v>0</v>
      </c>
      <c r="E32" s="166">
        <f>'4.3 PubServPol'!D33</f>
        <v>1</v>
      </c>
      <c r="F32" s="166">
        <f>'4.4 AffirmA'!E33</f>
        <v>-1</v>
      </c>
      <c r="G32" s="170">
        <f t="shared" si="4"/>
        <v>2</v>
      </c>
      <c r="H32" s="170">
        <f t="shared" si="5"/>
        <v>-1</v>
      </c>
      <c r="I32" s="175">
        <f t="shared" si="6"/>
        <v>1</v>
      </c>
      <c r="J32" s="176">
        <f t="shared" si="7"/>
        <v>0.25</v>
      </c>
    </row>
    <row r="33" spans="1:10" ht="12.75" customHeight="1" x14ac:dyDescent="0.25">
      <c r="A33" s="32" t="s">
        <v>4042</v>
      </c>
      <c r="B33" s="42">
        <v>2008</v>
      </c>
      <c r="C33" s="166">
        <f>'4.1 PubServTeach'!D34</f>
        <v>1</v>
      </c>
      <c r="D33" s="166">
        <f>'4.2 PubServAdm'!E34</f>
        <v>0</v>
      </c>
      <c r="E33" s="166">
        <f>'4.3 PubServPol'!D34</f>
        <v>1</v>
      </c>
      <c r="F33" s="166">
        <f>'4.4 AffirmA'!E34</f>
        <v>-1</v>
      </c>
      <c r="G33" s="170">
        <f t="shared" si="4"/>
        <v>2</v>
      </c>
      <c r="H33" s="170">
        <f t="shared" si="5"/>
        <v>-1</v>
      </c>
      <c r="I33" s="175">
        <f t="shared" si="6"/>
        <v>1</v>
      </c>
      <c r="J33" s="176">
        <f t="shared" si="7"/>
        <v>0.25</v>
      </c>
    </row>
  </sheetData>
  <mergeCells count="1">
    <mergeCell ref="A1:E1"/>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J33"/>
  <sheetViews>
    <sheetView workbookViewId="0">
      <pane xSplit="2" ySplit="3" topLeftCell="C4" activePane="bottomRight" state="frozen"/>
      <selection pane="topRight" activeCell="C1" sqref="C1"/>
      <selection pane="bottomLeft" activeCell="A4" sqref="A4"/>
      <selection pane="bottomRight" activeCell="F32" sqref="F32"/>
    </sheetView>
  </sheetViews>
  <sheetFormatPr defaultColWidth="17.33203125" defaultRowHeight="15.75" customHeight="1" x14ac:dyDescent="0.25"/>
  <cols>
    <col min="1" max="1" width="9.88671875" customWidth="1"/>
    <col min="2" max="2" width="6.109375" customWidth="1"/>
    <col min="3" max="5" width="11.44140625" customWidth="1"/>
    <col min="6" max="6" width="13.109375" customWidth="1"/>
    <col min="7" max="8" width="11.44140625" customWidth="1"/>
    <col min="9" max="10" width="10.6640625" customWidth="1"/>
  </cols>
  <sheetData>
    <row r="1" spans="1:10" ht="12.75" customHeight="1" x14ac:dyDescent="0.25">
      <c r="A1" s="293" t="s">
        <v>4043</v>
      </c>
      <c r="B1" s="279"/>
      <c r="C1" s="279"/>
      <c r="D1" s="279"/>
      <c r="E1" s="161"/>
      <c r="F1" s="161"/>
      <c r="G1" s="161"/>
      <c r="H1" s="161"/>
    </row>
    <row r="2" spans="1:10" ht="12.75" customHeight="1" x14ac:dyDescent="0.25">
      <c r="A2" s="25"/>
      <c r="B2" s="25"/>
      <c r="C2" s="161"/>
      <c r="D2" s="161"/>
      <c r="E2" s="161"/>
      <c r="F2" s="161"/>
      <c r="G2" s="161"/>
      <c r="H2" s="161"/>
    </row>
    <row r="3" spans="1:10" ht="48" customHeight="1" x14ac:dyDescent="0.25">
      <c r="A3" s="48" t="s">
        <v>4044</v>
      </c>
      <c r="B3" s="49" t="s">
        <v>4045</v>
      </c>
      <c r="C3" s="178" t="str">
        <f>'5.1 RaceHat'!A2</f>
        <v>5.1 ICERD provisions in criminal law: Racial Hatred (individual equality dimension)</v>
      </c>
      <c r="D3" s="178" t="str">
        <f>'5.2 DiscCrim'!A2</f>
        <v>5.2 ICERD provisions in criminal law: Discrimination (individual equality dimension)</v>
      </c>
      <c r="E3" s="178" t="str">
        <f>'5.3 DiscCivil'!A2</f>
        <v>5.3 Discrimination in civil law (individual equality dimension)</v>
      </c>
      <c r="F3" s="178" t="str">
        <f>'5.4 DiscBodies'!A2</f>
        <v>5.4 State established anti-discrimination bodies and legal mandate (individual equality dimension)</v>
      </c>
      <c r="G3" s="179" t="s">
        <v>4046</v>
      </c>
      <c r="H3" s="180" t="s">
        <v>4047</v>
      </c>
      <c r="I3" s="173" t="s">
        <v>4048</v>
      </c>
      <c r="J3" s="174" t="s">
        <v>4049</v>
      </c>
    </row>
    <row r="4" spans="1:10" ht="12.75" customHeight="1" x14ac:dyDescent="0.25">
      <c r="A4" s="181" t="s">
        <v>4050</v>
      </c>
      <c r="B4" s="34">
        <v>2008</v>
      </c>
      <c r="C4" s="170">
        <f>'5.1 RaceHat'!D5</f>
        <v>1</v>
      </c>
      <c r="D4" s="170">
        <f>'5.2 DiscCrim'!D5</f>
        <v>1</v>
      </c>
      <c r="E4" s="170">
        <f>'5.3 DiscCivil'!E5</f>
        <v>0</v>
      </c>
      <c r="F4" s="170">
        <f>'5.4 DiscBodies'!G5</f>
        <v>0.5</v>
      </c>
      <c r="G4" s="170">
        <f t="shared" ref="G4:G21" si="0">IF(ISERROR(SUM(C4:E4)),"&lt;999&gt;",SUM(C4:E4))</f>
        <v>2</v>
      </c>
      <c r="H4" s="170">
        <f t="shared" ref="H4:H21" si="1">IF(ISERROR(SUM(F4)),"&lt;999&gt;",SUM(F4))</f>
        <v>0.5</v>
      </c>
      <c r="I4" s="175">
        <f t="shared" ref="I4:I21" si="2">IF(ISERROR(SUM(C4:F4)),"&lt;999&gt;",SUM(C4:F4))</f>
        <v>2.5</v>
      </c>
      <c r="J4" s="176">
        <f t="shared" ref="J4:J21" si="3">AVERAGE(C4:F4)</f>
        <v>0.625</v>
      </c>
    </row>
    <row r="5" spans="1:10" ht="12.75" customHeight="1" x14ac:dyDescent="0.25">
      <c r="A5" s="182" t="s">
        <v>4051</v>
      </c>
      <c r="B5" s="34">
        <v>2008</v>
      </c>
      <c r="C5" s="170">
        <f>'5.1 RaceHat'!D6</f>
        <v>0</v>
      </c>
      <c r="D5" s="170">
        <f>'5.2 DiscCrim'!D6</f>
        <v>-1</v>
      </c>
      <c r="E5" s="170">
        <f>'5.3 DiscCivil'!E6</f>
        <v>1</v>
      </c>
      <c r="F5" s="170">
        <f>'5.4 DiscBodies'!G6</f>
        <v>0.5</v>
      </c>
      <c r="G5" s="170">
        <f t="shared" si="0"/>
        <v>0</v>
      </c>
      <c r="H5" s="170">
        <f t="shared" si="1"/>
        <v>0.5</v>
      </c>
      <c r="I5" s="175">
        <f t="shared" si="2"/>
        <v>0.5</v>
      </c>
      <c r="J5" s="176">
        <f t="shared" si="3"/>
        <v>0.125</v>
      </c>
    </row>
    <row r="6" spans="1:10" ht="12.75" customHeight="1" x14ac:dyDescent="0.25">
      <c r="A6" s="183" t="s">
        <v>4052</v>
      </c>
      <c r="B6" s="42">
        <v>2008</v>
      </c>
      <c r="C6" s="170">
        <f>'5.1 RaceHat'!D7</f>
        <v>1</v>
      </c>
      <c r="D6" s="170">
        <f>'5.2 DiscCrim'!D7</f>
        <v>-1</v>
      </c>
      <c r="E6" s="170">
        <f>'5.3 DiscCivil'!E7</f>
        <v>0</v>
      </c>
      <c r="F6" s="170">
        <f>'5.4 DiscBodies'!G7</f>
        <v>0.5</v>
      </c>
      <c r="G6" s="170">
        <f t="shared" si="0"/>
        <v>0</v>
      </c>
      <c r="H6" s="170">
        <f t="shared" si="1"/>
        <v>0.5</v>
      </c>
      <c r="I6" s="175">
        <f t="shared" si="2"/>
        <v>0.5</v>
      </c>
      <c r="J6" s="176">
        <f t="shared" si="3"/>
        <v>0.125</v>
      </c>
    </row>
    <row r="7" spans="1:10" ht="12.75" customHeight="1" x14ac:dyDescent="0.25">
      <c r="A7" s="169" t="s">
        <v>4053</v>
      </c>
      <c r="B7" s="42">
        <v>2008</v>
      </c>
      <c r="C7" s="170">
        <f>'5.1 RaceHat'!D8</f>
        <v>1</v>
      </c>
      <c r="D7" s="170">
        <f>'5.2 DiscCrim'!D8</f>
        <v>1</v>
      </c>
      <c r="E7" s="170">
        <f>'5.3 DiscCivil'!E8</f>
        <v>0.5</v>
      </c>
      <c r="F7" s="170">
        <f>'5.4 DiscBodies'!G8</f>
        <v>0.5</v>
      </c>
      <c r="G7" s="170">
        <f t="shared" si="0"/>
        <v>2.5</v>
      </c>
      <c r="H7" s="170">
        <f t="shared" si="1"/>
        <v>0.5</v>
      </c>
      <c r="I7" s="175">
        <f t="shared" si="2"/>
        <v>3</v>
      </c>
      <c r="J7" s="176">
        <f t="shared" si="3"/>
        <v>0.75</v>
      </c>
    </row>
    <row r="8" spans="1:10" ht="12.75" customHeight="1" x14ac:dyDescent="0.25">
      <c r="A8" s="169" t="s">
        <v>4054</v>
      </c>
      <c r="B8" s="42">
        <v>2008</v>
      </c>
      <c r="C8" s="170">
        <f>'5.1 RaceHat'!D9</f>
        <v>1</v>
      </c>
      <c r="D8" s="170">
        <f>'5.2 DiscCrim'!D9</f>
        <v>1</v>
      </c>
      <c r="E8" s="170">
        <f>'5.3 DiscCivil'!E9</f>
        <v>0.5</v>
      </c>
      <c r="F8" s="170">
        <f>'5.4 DiscBodies'!G9</f>
        <v>0.5</v>
      </c>
      <c r="G8" s="170">
        <f t="shared" si="0"/>
        <v>2.5</v>
      </c>
      <c r="H8" s="170">
        <f t="shared" si="1"/>
        <v>0.5</v>
      </c>
      <c r="I8" s="175">
        <f t="shared" si="2"/>
        <v>3</v>
      </c>
      <c r="J8" s="176">
        <f t="shared" si="3"/>
        <v>0.75</v>
      </c>
    </row>
    <row r="9" spans="1:10" ht="12.75" customHeight="1" x14ac:dyDescent="0.25">
      <c r="A9" s="181" t="s">
        <v>4055</v>
      </c>
      <c r="B9" s="34">
        <v>2008</v>
      </c>
      <c r="C9" s="170">
        <f>'5.1 RaceHat'!D10</f>
        <v>1</v>
      </c>
      <c r="D9" s="170">
        <f>'5.2 DiscCrim'!D10</f>
        <v>-1</v>
      </c>
      <c r="E9" s="170">
        <f>'5.3 DiscCivil'!E10</f>
        <v>1</v>
      </c>
      <c r="F9" s="170">
        <f>'5.4 DiscBodies'!G10</f>
        <v>0.5</v>
      </c>
      <c r="G9" s="170">
        <f t="shared" si="0"/>
        <v>1</v>
      </c>
      <c r="H9" s="170">
        <f t="shared" si="1"/>
        <v>0.5</v>
      </c>
      <c r="I9" s="175">
        <f t="shared" si="2"/>
        <v>1.5</v>
      </c>
      <c r="J9" s="176">
        <f t="shared" si="3"/>
        <v>0.375</v>
      </c>
    </row>
    <row r="10" spans="1:10" ht="12.75" customHeight="1" x14ac:dyDescent="0.25">
      <c r="A10" s="169" t="s">
        <v>4056</v>
      </c>
      <c r="B10" s="42">
        <v>2008</v>
      </c>
      <c r="C10" s="170">
        <f>'5.1 RaceHat'!D11</f>
        <v>1</v>
      </c>
      <c r="D10" s="170">
        <f>'5.2 DiscCrim'!D11</f>
        <v>1</v>
      </c>
      <c r="E10" s="170">
        <f>'5.3 DiscCivil'!E11</f>
        <v>-1</v>
      </c>
      <c r="F10" s="170">
        <f>'5.4 DiscBodies'!G11</f>
        <v>-0.5</v>
      </c>
      <c r="G10" s="170">
        <f t="shared" si="0"/>
        <v>1</v>
      </c>
      <c r="H10" s="170">
        <f t="shared" si="1"/>
        <v>-0.5</v>
      </c>
      <c r="I10" s="175">
        <f t="shared" si="2"/>
        <v>0.5</v>
      </c>
      <c r="J10" s="176">
        <f t="shared" si="3"/>
        <v>0.125</v>
      </c>
    </row>
    <row r="11" spans="1:10" ht="12.75" customHeight="1" x14ac:dyDescent="0.25">
      <c r="A11" s="181" t="s">
        <v>4057</v>
      </c>
      <c r="B11" s="35">
        <v>2008</v>
      </c>
      <c r="C11" s="170">
        <f>'5.1 RaceHat'!D12</f>
        <v>1</v>
      </c>
      <c r="D11" s="170">
        <f>'5.2 DiscCrim'!D12</f>
        <v>-1</v>
      </c>
      <c r="E11" s="170" t="str">
        <f>'5.3 DiscCivil'!E12</f>
        <v>&lt;999&gt;</v>
      </c>
      <c r="F11" s="170">
        <f>'5.4 DiscBodies'!G12</f>
        <v>0</v>
      </c>
      <c r="G11" s="170">
        <f t="shared" si="0"/>
        <v>0</v>
      </c>
      <c r="H11" s="170">
        <f t="shared" si="1"/>
        <v>0</v>
      </c>
      <c r="I11" s="175">
        <f t="shared" si="2"/>
        <v>0</v>
      </c>
      <c r="J11" s="176">
        <f t="shared" si="3"/>
        <v>0</v>
      </c>
    </row>
    <row r="12" spans="1:10" ht="12.75" customHeight="1" x14ac:dyDescent="0.25">
      <c r="A12" s="169" t="s">
        <v>4058</v>
      </c>
      <c r="B12" s="42">
        <v>2008</v>
      </c>
      <c r="C12" s="170">
        <f>'5.1 RaceHat'!D13</f>
        <v>1</v>
      </c>
      <c r="D12" s="170">
        <f>'5.2 DiscCrim'!D13</f>
        <v>-1</v>
      </c>
      <c r="E12" s="170">
        <f>'5.3 DiscCivil'!E13</f>
        <v>0.5</v>
      </c>
      <c r="F12" s="170">
        <f>'5.4 DiscBodies'!G13</f>
        <v>-0.5</v>
      </c>
      <c r="G12" s="170">
        <f t="shared" si="0"/>
        <v>0.5</v>
      </c>
      <c r="H12" s="170">
        <f t="shared" si="1"/>
        <v>-0.5</v>
      </c>
      <c r="I12" s="175">
        <f t="shared" si="2"/>
        <v>0</v>
      </c>
      <c r="J12" s="176">
        <f t="shared" si="3"/>
        <v>0</v>
      </c>
    </row>
    <row r="13" spans="1:10" ht="12.75" customHeight="1" x14ac:dyDescent="0.25">
      <c r="A13" s="169" t="s">
        <v>4059</v>
      </c>
      <c r="B13" s="42">
        <v>2008</v>
      </c>
      <c r="C13" s="170">
        <f>'5.1 RaceHat'!D14</f>
        <v>1</v>
      </c>
      <c r="D13" s="170">
        <f>'5.2 DiscCrim'!D14</f>
        <v>1</v>
      </c>
      <c r="E13" s="170">
        <f>'5.3 DiscCivil'!E14</f>
        <v>0</v>
      </c>
      <c r="F13" s="170">
        <f>'5.4 DiscBodies'!G14</f>
        <v>0.5</v>
      </c>
      <c r="G13" s="170">
        <f t="shared" si="0"/>
        <v>2</v>
      </c>
      <c r="H13" s="170">
        <f t="shared" si="1"/>
        <v>0.5</v>
      </c>
      <c r="I13" s="175">
        <f t="shared" si="2"/>
        <v>2.5</v>
      </c>
      <c r="J13" s="176">
        <f t="shared" si="3"/>
        <v>0.625</v>
      </c>
    </row>
    <row r="14" spans="1:10" ht="12.75" customHeight="1" x14ac:dyDescent="0.25">
      <c r="A14" s="181" t="s">
        <v>4060</v>
      </c>
      <c r="B14" s="35">
        <v>2008</v>
      </c>
      <c r="C14" s="170">
        <f>'5.1 RaceHat'!D15</f>
        <v>1</v>
      </c>
      <c r="D14" s="170">
        <f>'5.2 DiscCrim'!D15</f>
        <v>1</v>
      </c>
      <c r="E14" s="170">
        <f>'5.3 DiscCivil'!E15</f>
        <v>0.5</v>
      </c>
      <c r="F14" s="170">
        <f>'5.4 DiscBodies'!G15</f>
        <v>-0.5</v>
      </c>
      <c r="G14" s="170">
        <f t="shared" si="0"/>
        <v>2.5</v>
      </c>
      <c r="H14" s="170">
        <f t="shared" si="1"/>
        <v>-0.5</v>
      </c>
      <c r="I14" s="175">
        <f t="shared" si="2"/>
        <v>2</v>
      </c>
      <c r="J14" s="176">
        <f t="shared" si="3"/>
        <v>0.5</v>
      </c>
    </row>
    <row r="15" spans="1:10" ht="12.75" customHeight="1" x14ac:dyDescent="0.25">
      <c r="A15" s="169" t="s">
        <v>4061</v>
      </c>
      <c r="B15" s="42">
        <v>2008</v>
      </c>
      <c r="C15" s="170">
        <f>'5.1 RaceHat'!D16</f>
        <v>1</v>
      </c>
      <c r="D15" s="170">
        <f>'5.2 DiscCrim'!D16</f>
        <v>1</v>
      </c>
      <c r="E15" s="170">
        <f>'5.3 DiscCivil'!E16</f>
        <v>0.5</v>
      </c>
      <c r="F15" s="170">
        <f>'5.4 DiscBodies'!G16</f>
        <v>1</v>
      </c>
      <c r="G15" s="170">
        <f t="shared" si="0"/>
        <v>2.5</v>
      </c>
      <c r="H15" s="170">
        <f t="shared" si="1"/>
        <v>1</v>
      </c>
      <c r="I15" s="175">
        <f t="shared" si="2"/>
        <v>3.5</v>
      </c>
      <c r="J15" s="176">
        <f t="shared" si="3"/>
        <v>0.875</v>
      </c>
    </row>
    <row r="16" spans="1:10" ht="12.75" customHeight="1" x14ac:dyDescent="0.25">
      <c r="A16" s="169" t="s">
        <v>4062</v>
      </c>
      <c r="B16" s="42">
        <v>2008</v>
      </c>
      <c r="C16" s="170">
        <f>'5.1 RaceHat'!D17</f>
        <v>1</v>
      </c>
      <c r="D16" s="170">
        <f>'5.2 DiscCrim'!D17</f>
        <v>1</v>
      </c>
      <c r="E16" s="170">
        <f>'5.3 DiscCivil'!E17</f>
        <v>0.5</v>
      </c>
      <c r="F16" s="170">
        <f>'5.4 DiscBodies'!G17</f>
        <v>1</v>
      </c>
      <c r="G16" s="170">
        <f t="shared" si="0"/>
        <v>2.5</v>
      </c>
      <c r="H16" s="170">
        <f t="shared" si="1"/>
        <v>1</v>
      </c>
      <c r="I16" s="175">
        <f t="shared" si="2"/>
        <v>3.5</v>
      </c>
      <c r="J16" s="176">
        <f t="shared" si="3"/>
        <v>0.875</v>
      </c>
    </row>
    <row r="17" spans="1:10" ht="12.75" customHeight="1" x14ac:dyDescent="0.25">
      <c r="A17" s="181" t="s">
        <v>4063</v>
      </c>
      <c r="B17" s="35">
        <v>2008</v>
      </c>
      <c r="C17" s="170">
        <f>'5.1 RaceHat'!D18</f>
        <v>0</v>
      </c>
      <c r="D17" s="170">
        <f>'5.2 DiscCrim'!D18</f>
        <v>-1</v>
      </c>
      <c r="E17" s="170">
        <f>'5.3 DiscCivil'!E18</f>
        <v>-1</v>
      </c>
      <c r="F17" s="170">
        <f>'5.4 DiscBodies'!G18</f>
        <v>0.5</v>
      </c>
      <c r="G17" s="170">
        <f t="shared" si="0"/>
        <v>-2</v>
      </c>
      <c r="H17" s="170">
        <f t="shared" si="1"/>
        <v>0.5</v>
      </c>
      <c r="I17" s="175">
        <f t="shared" si="2"/>
        <v>-1.5</v>
      </c>
      <c r="J17" s="176">
        <f t="shared" si="3"/>
        <v>-0.375</v>
      </c>
    </row>
    <row r="18" spans="1:10" ht="12.75" customHeight="1" x14ac:dyDescent="0.25">
      <c r="A18" s="181" t="s">
        <v>4064</v>
      </c>
      <c r="B18" s="35">
        <v>2008</v>
      </c>
      <c r="C18" s="170">
        <f>'5.1 RaceHat'!D19</f>
        <v>1</v>
      </c>
      <c r="D18" s="170">
        <f>'5.2 DiscCrim'!D19</f>
        <v>1</v>
      </c>
      <c r="E18" s="170">
        <f>'5.3 DiscCivil'!E19</f>
        <v>0</v>
      </c>
      <c r="F18" s="170">
        <f>'5.4 DiscBodies'!G19</f>
        <v>-1</v>
      </c>
      <c r="G18" s="170">
        <f t="shared" si="0"/>
        <v>2</v>
      </c>
      <c r="H18" s="170">
        <f t="shared" si="1"/>
        <v>-1</v>
      </c>
      <c r="I18" s="175">
        <f t="shared" si="2"/>
        <v>1</v>
      </c>
      <c r="J18" s="176">
        <f t="shared" si="3"/>
        <v>0.25</v>
      </c>
    </row>
    <row r="19" spans="1:10" ht="12.75" customHeight="1" x14ac:dyDescent="0.25">
      <c r="A19" s="181" t="s">
        <v>4065</v>
      </c>
      <c r="B19" s="42">
        <v>2008</v>
      </c>
      <c r="C19" s="170">
        <f>'5.1 RaceHat'!D20</f>
        <v>1</v>
      </c>
      <c r="D19" s="170">
        <f>'5.2 DiscCrim'!D20</f>
        <v>1</v>
      </c>
      <c r="E19" s="170">
        <f>'5.3 DiscCivil'!E20</f>
        <v>1</v>
      </c>
      <c r="F19" s="170">
        <f>'5.4 DiscBodies'!G20</f>
        <v>0</v>
      </c>
      <c r="G19" s="170">
        <f t="shared" si="0"/>
        <v>3</v>
      </c>
      <c r="H19" s="170">
        <f t="shared" si="1"/>
        <v>0</v>
      </c>
      <c r="I19" s="175">
        <f t="shared" si="2"/>
        <v>3</v>
      </c>
      <c r="J19" s="176">
        <f t="shared" si="3"/>
        <v>0.75</v>
      </c>
    </row>
    <row r="20" spans="1:10" ht="12.75" customHeight="1" x14ac:dyDescent="0.25">
      <c r="A20" s="181" t="s">
        <v>4066</v>
      </c>
      <c r="B20" s="42">
        <v>2008</v>
      </c>
      <c r="C20" s="170">
        <f>'5.1 RaceHat'!D21</f>
        <v>-1</v>
      </c>
      <c r="D20" s="170">
        <f>'5.2 DiscCrim'!D21</f>
        <v>-1</v>
      </c>
      <c r="E20" s="170">
        <f>'5.3 DiscCivil'!E21</f>
        <v>-1</v>
      </c>
      <c r="F20" s="170">
        <f>'5.4 DiscBodies'!G21</f>
        <v>-0.5</v>
      </c>
      <c r="G20" s="170">
        <f t="shared" si="0"/>
        <v>-3</v>
      </c>
      <c r="H20" s="170">
        <f t="shared" si="1"/>
        <v>-0.5</v>
      </c>
      <c r="I20" s="175">
        <f t="shared" si="2"/>
        <v>-3.5</v>
      </c>
      <c r="J20" s="176">
        <f t="shared" si="3"/>
        <v>-0.875</v>
      </c>
    </row>
    <row r="21" spans="1:10" ht="12.75" customHeight="1" x14ac:dyDescent="0.25">
      <c r="A21" s="181" t="s">
        <v>4067</v>
      </c>
      <c r="B21" s="42">
        <v>2008</v>
      </c>
      <c r="C21" s="170">
        <f>'5.1 RaceHat'!D22</f>
        <v>-1</v>
      </c>
      <c r="D21" s="170">
        <f>'5.2 DiscCrim'!D22</f>
        <v>-1</v>
      </c>
      <c r="E21" s="170">
        <f>'5.3 DiscCivil'!E22</f>
        <v>-0.5</v>
      </c>
      <c r="F21" s="170">
        <f>'5.4 DiscBodies'!G22</f>
        <v>-1</v>
      </c>
      <c r="G21" s="170">
        <f t="shared" si="0"/>
        <v>-2.5</v>
      </c>
      <c r="H21" s="170">
        <f t="shared" si="1"/>
        <v>-1</v>
      </c>
      <c r="I21" s="175">
        <f t="shared" si="2"/>
        <v>-3.5</v>
      </c>
      <c r="J21" s="176">
        <f t="shared" si="3"/>
        <v>-0.875</v>
      </c>
    </row>
    <row r="22" spans="1:10" ht="12.75" customHeight="1" x14ac:dyDescent="0.25">
      <c r="A22" s="169" t="s">
        <v>4068</v>
      </c>
      <c r="B22" s="42">
        <v>2008</v>
      </c>
      <c r="C22" s="170">
        <f>'5.1 RaceHat'!D23</f>
        <v>1</v>
      </c>
      <c r="D22" s="170">
        <f>'5.2 DiscCrim'!D23</f>
        <v>1</v>
      </c>
      <c r="E22" s="170">
        <f>'5.3 DiscCivil'!E23</f>
        <v>1</v>
      </c>
      <c r="F22" s="170">
        <f>'5.4 DiscBodies'!G23</f>
        <v>0.5</v>
      </c>
      <c r="G22" s="170">
        <f t="shared" ref="G22:G33" si="4">IF(ISERROR(SUM(C22:E22)),"&lt;999&gt;",SUM(C22:E22))</f>
        <v>3</v>
      </c>
      <c r="H22" s="170">
        <f t="shared" ref="H22:H33" si="5">IF(ISERROR(SUM(F22)),"&lt;999&gt;",SUM(F22))</f>
        <v>0.5</v>
      </c>
      <c r="I22" s="175">
        <f t="shared" ref="I22:I33" si="6">IF(ISERROR(SUM(C22:F22)),"&lt;999&gt;",SUM(C22:F22))</f>
        <v>3.5</v>
      </c>
      <c r="J22" s="176">
        <f t="shared" ref="J22:J33" si="7">AVERAGE(C22:F22)</f>
        <v>0.875</v>
      </c>
    </row>
    <row r="23" spans="1:10" ht="12.75" customHeight="1" x14ac:dyDescent="0.25">
      <c r="A23" s="169" t="s">
        <v>4069</v>
      </c>
      <c r="B23" s="42">
        <v>2008</v>
      </c>
      <c r="C23" s="170">
        <f>'5.1 RaceHat'!D24</f>
        <v>1</v>
      </c>
      <c r="D23" s="170">
        <f>'5.2 DiscCrim'!D24</f>
        <v>1</v>
      </c>
      <c r="E23" s="170">
        <f>'5.3 DiscCivil'!E24</f>
        <v>0.5</v>
      </c>
      <c r="F23" s="170">
        <f>'5.4 DiscBodies'!G24</f>
        <v>0.5</v>
      </c>
      <c r="G23" s="170">
        <f t="shared" si="4"/>
        <v>2.5</v>
      </c>
      <c r="H23" s="170">
        <f t="shared" si="5"/>
        <v>0.5</v>
      </c>
      <c r="I23" s="175">
        <f t="shared" si="6"/>
        <v>3</v>
      </c>
      <c r="J23" s="176">
        <f t="shared" si="7"/>
        <v>0.75</v>
      </c>
    </row>
    <row r="24" spans="1:10" ht="12.75" customHeight="1" x14ac:dyDescent="0.25">
      <c r="A24" s="181" t="s">
        <v>4070</v>
      </c>
      <c r="B24" s="34">
        <v>2008</v>
      </c>
      <c r="C24" s="170">
        <f>'5.1 RaceHat'!D25</f>
        <v>1</v>
      </c>
      <c r="D24" s="170">
        <f>'5.2 DiscCrim'!D25</f>
        <v>-1</v>
      </c>
      <c r="E24" s="170">
        <f>'5.3 DiscCivil'!E25</f>
        <v>1</v>
      </c>
      <c r="F24" s="170">
        <f>'5.4 DiscBodies'!G25</f>
        <v>1</v>
      </c>
      <c r="G24" s="170">
        <f t="shared" si="4"/>
        <v>1</v>
      </c>
      <c r="H24" s="170">
        <f t="shared" si="5"/>
        <v>1</v>
      </c>
      <c r="I24" s="175">
        <f t="shared" si="6"/>
        <v>2</v>
      </c>
      <c r="J24" s="176">
        <f t="shared" si="7"/>
        <v>0.5</v>
      </c>
    </row>
    <row r="25" spans="1:10" ht="12.75" customHeight="1" x14ac:dyDescent="0.25">
      <c r="A25" s="181" t="s">
        <v>4071</v>
      </c>
      <c r="B25" s="42">
        <v>2008</v>
      </c>
      <c r="C25" s="170">
        <f>'5.1 RaceHat'!D26</f>
        <v>1</v>
      </c>
      <c r="D25" s="170">
        <f>'5.2 DiscCrim'!D26</f>
        <v>-1</v>
      </c>
      <c r="E25" s="170">
        <f>'5.3 DiscCivil'!E26</f>
        <v>1</v>
      </c>
      <c r="F25" s="170">
        <f>'5.4 DiscBodies'!G26</f>
        <v>0</v>
      </c>
      <c r="G25" s="170">
        <f t="shared" si="4"/>
        <v>1</v>
      </c>
      <c r="H25" s="170">
        <f t="shared" si="5"/>
        <v>0</v>
      </c>
      <c r="I25" s="175">
        <f t="shared" si="6"/>
        <v>1</v>
      </c>
      <c r="J25" s="176">
        <f t="shared" si="7"/>
        <v>0.25</v>
      </c>
    </row>
    <row r="26" spans="1:10" ht="12.75" customHeight="1" x14ac:dyDescent="0.25">
      <c r="A26" s="169" t="s">
        <v>4072</v>
      </c>
      <c r="B26" s="42">
        <v>2008</v>
      </c>
      <c r="C26" s="170">
        <f>'5.1 RaceHat'!D27</f>
        <v>1</v>
      </c>
      <c r="D26" s="170">
        <f>'5.2 DiscCrim'!D27</f>
        <v>1</v>
      </c>
      <c r="E26" s="170">
        <f>'5.3 DiscCivil'!E27</f>
        <v>1</v>
      </c>
      <c r="F26" s="170">
        <f>'5.4 DiscBodies'!G27</f>
        <v>0.5</v>
      </c>
      <c r="G26" s="170">
        <f t="shared" si="4"/>
        <v>3</v>
      </c>
      <c r="H26" s="170">
        <f t="shared" si="5"/>
        <v>0.5</v>
      </c>
      <c r="I26" s="175">
        <f t="shared" si="6"/>
        <v>3.5</v>
      </c>
      <c r="J26" s="176">
        <f t="shared" si="7"/>
        <v>0.875</v>
      </c>
    </row>
    <row r="27" spans="1:10" ht="12.75" customHeight="1" x14ac:dyDescent="0.25">
      <c r="A27" s="181" t="s">
        <v>4073</v>
      </c>
      <c r="B27" s="35">
        <v>2008</v>
      </c>
      <c r="C27" s="170">
        <f>'5.1 RaceHat'!D28</f>
        <v>1</v>
      </c>
      <c r="D27" s="170">
        <f>'5.2 DiscCrim'!D28</f>
        <v>0</v>
      </c>
      <c r="E27" s="170">
        <f>'5.3 DiscCivil'!E28</f>
        <v>0</v>
      </c>
      <c r="F27" s="170">
        <f>'5.4 DiscBodies'!G28</f>
        <v>-1</v>
      </c>
      <c r="G27" s="170">
        <f t="shared" si="4"/>
        <v>1</v>
      </c>
      <c r="H27" s="170">
        <f t="shared" si="5"/>
        <v>-1</v>
      </c>
      <c r="I27" s="175">
        <f t="shared" si="6"/>
        <v>0</v>
      </c>
      <c r="J27" s="176">
        <f t="shared" si="7"/>
        <v>0</v>
      </c>
    </row>
    <row r="28" spans="1:10" ht="12.75" customHeight="1" x14ac:dyDescent="0.25">
      <c r="A28" s="181" t="s">
        <v>4074</v>
      </c>
      <c r="B28" s="34">
        <v>2008</v>
      </c>
      <c r="C28" s="170">
        <f>'5.1 RaceHat'!D29</f>
        <v>-1</v>
      </c>
      <c r="D28" s="170">
        <f>'5.2 DiscCrim'!D29</f>
        <v>-1</v>
      </c>
      <c r="E28" s="170">
        <f>'5.3 DiscCivil'!E29</f>
        <v>0.5</v>
      </c>
      <c r="F28" s="170">
        <f>'5.4 DiscBodies'!G29</f>
        <v>-1</v>
      </c>
      <c r="G28" s="170">
        <f t="shared" si="4"/>
        <v>-1.5</v>
      </c>
      <c r="H28" s="170">
        <f t="shared" si="5"/>
        <v>-1</v>
      </c>
      <c r="I28" s="175">
        <f t="shared" si="6"/>
        <v>-2.5</v>
      </c>
      <c r="J28" s="176">
        <f t="shared" si="7"/>
        <v>-0.625</v>
      </c>
    </row>
    <row r="29" spans="1:10" ht="12.75" customHeight="1" x14ac:dyDescent="0.25">
      <c r="A29" s="169" t="s">
        <v>4075</v>
      </c>
      <c r="B29" s="42">
        <v>2008</v>
      </c>
      <c r="C29" s="170">
        <f>'5.1 RaceHat'!D30</f>
        <v>1</v>
      </c>
      <c r="D29" s="170">
        <f>'5.2 DiscCrim'!D30</f>
        <v>1</v>
      </c>
      <c r="E29" s="170">
        <f>'5.3 DiscCivil'!E30</f>
        <v>0.5</v>
      </c>
      <c r="F29" s="170">
        <f>'5.4 DiscBodies'!G30</f>
        <v>0.5</v>
      </c>
      <c r="G29" s="170">
        <f t="shared" si="4"/>
        <v>2.5</v>
      </c>
      <c r="H29" s="170">
        <f t="shared" si="5"/>
        <v>0.5</v>
      </c>
      <c r="I29" s="175">
        <f t="shared" si="6"/>
        <v>3</v>
      </c>
      <c r="J29" s="176">
        <f t="shared" si="7"/>
        <v>0.75</v>
      </c>
    </row>
    <row r="30" spans="1:10" ht="12.75" customHeight="1" x14ac:dyDescent="0.25">
      <c r="A30" s="181" t="s">
        <v>4076</v>
      </c>
      <c r="B30" s="42">
        <v>2008</v>
      </c>
      <c r="C30" s="170">
        <f>'5.1 RaceHat'!D31</f>
        <v>1</v>
      </c>
      <c r="D30" s="170">
        <f>'5.2 DiscCrim'!D31</f>
        <v>1</v>
      </c>
      <c r="E30" s="170">
        <f>'5.3 DiscCivil'!E31</f>
        <v>0</v>
      </c>
      <c r="F30" s="170">
        <f>'5.4 DiscBodies'!G31</f>
        <v>-1</v>
      </c>
      <c r="G30" s="170">
        <f t="shared" si="4"/>
        <v>2</v>
      </c>
      <c r="H30" s="170">
        <f t="shared" si="5"/>
        <v>-1</v>
      </c>
      <c r="I30" s="175">
        <f t="shared" si="6"/>
        <v>1</v>
      </c>
      <c r="J30" s="176">
        <f t="shared" si="7"/>
        <v>0.25</v>
      </c>
    </row>
    <row r="31" spans="1:10" ht="12.75" customHeight="1" x14ac:dyDescent="0.25">
      <c r="A31" s="181" t="s">
        <v>4077</v>
      </c>
      <c r="B31" s="34">
        <v>2008</v>
      </c>
      <c r="C31" s="170">
        <f>'5.1 RaceHat'!D32</f>
        <v>-1</v>
      </c>
      <c r="D31" s="170">
        <f>'5.2 DiscCrim'!D32</f>
        <v>1</v>
      </c>
      <c r="E31" s="170">
        <f>'5.3 DiscCivil'!E32</f>
        <v>1</v>
      </c>
      <c r="F31" s="170">
        <f>'5.4 DiscBodies'!G32</f>
        <v>1</v>
      </c>
      <c r="G31" s="170">
        <f t="shared" si="4"/>
        <v>1</v>
      </c>
      <c r="H31" s="170">
        <f t="shared" si="5"/>
        <v>1</v>
      </c>
      <c r="I31" s="175">
        <f t="shared" si="6"/>
        <v>2</v>
      </c>
      <c r="J31" s="176">
        <f t="shared" si="7"/>
        <v>0.5</v>
      </c>
    </row>
    <row r="32" spans="1:10" ht="12.75" customHeight="1" x14ac:dyDescent="0.25">
      <c r="A32" s="181" t="s">
        <v>4078</v>
      </c>
      <c r="B32" s="34">
        <v>2008</v>
      </c>
      <c r="C32" s="170">
        <f>'5.1 RaceHat'!D33</f>
        <v>-1</v>
      </c>
      <c r="D32" s="170">
        <f>'5.2 DiscCrim'!D33</f>
        <v>-1</v>
      </c>
      <c r="E32" s="170">
        <f>'5.3 DiscCivil'!E33</f>
        <v>1</v>
      </c>
      <c r="F32" s="170">
        <f>'5.4 DiscBodies'!G33</f>
        <v>-1</v>
      </c>
      <c r="G32" s="170">
        <f t="shared" si="4"/>
        <v>-1</v>
      </c>
      <c r="H32" s="170">
        <f t="shared" si="5"/>
        <v>-1</v>
      </c>
      <c r="I32" s="175">
        <f t="shared" si="6"/>
        <v>-2</v>
      </c>
      <c r="J32" s="176">
        <f t="shared" si="7"/>
        <v>-0.5</v>
      </c>
    </row>
    <row r="33" spans="1:10" ht="12.75" customHeight="1" x14ac:dyDescent="0.25">
      <c r="A33" s="181" t="s">
        <v>4079</v>
      </c>
      <c r="B33" s="34">
        <v>2008</v>
      </c>
      <c r="C33" s="170">
        <f>'5.1 RaceHat'!D34</f>
        <v>-1</v>
      </c>
      <c r="D33" s="170">
        <f>'5.2 DiscCrim'!D34</f>
        <v>-1</v>
      </c>
      <c r="E33" s="170">
        <f>'5.3 DiscCivil'!E34</f>
        <v>0.5</v>
      </c>
      <c r="F33" s="170">
        <f>'5.4 DiscBodies'!G34</f>
        <v>1</v>
      </c>
      <c r="G33" s="170">
        <f t="shared" si="4"/>
        <v>-1.5</v>
      </c>
      <c r="H33" s="170">
        <f t="shared" si="5"/>
        <v>1</v>
      </c>
      <c r="I33" s="175">
        <f t="shared" si="6"/>
        <v>-0.5</v>
      </c>
      <c r="J33" s="176">
        <f t="shared" si="7"/>
        <v>-0.125</v>
      </c>
    </row>
  </sheetData>
  <mergeCells count="1">
    <mergeCell ref="A1:D1"/>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33"/>
  <sheetViews>
    <sheetView workbookViewId="0">
      <pane xSplit="2" ySplit="3" topLeftCell="C4" activePane="bottomRight" state="frozen"/>
      <selection pane="topRight" activeCell="C1" sqref="C1"/>
      <selection pane="bottomLeft" activeCell="A4" sqref="A4"/>
      <selection pane="bottomRight" activeCell="A34" sqref="A34:XFD34"/>
    </sheetView>
  </sheetViews>
  <sheetFormatPr defaultColWidth="17.33203125" defaultRowHeight="15.75" customHeight="1" x14ac:dyDescent="0.25"/>
  <cols>
    <col min="1" max="1" width="13.109375" customWidth="1"/>
    <col min="2" max="4" width="10.88671875" customWidth="1"/>
    <col min="5" max="11" width="10.6640625" customWidth="1"/>
  </cols>
  <sheetData>
    <row r="1" spans="1:11" ht="12.75" customHeight="1" x14ac:dyDescent="0.25">
      <c r="A1" s="293" t="s">
        <v>4080</v>
      </c>
      <c r="B1" s="279"/>
      <c r="C1" s="279"/>
      <c r="D1" s="82"/>
    </row>
    <row r="2" spans="1:11" ht="12.75" customHeight="1" x14ac:dyDescent="0.25">
      <c r="A2" s="3"/>
      <c r="B2" s="3"/>
      <c r="C2" s="82"/>
      <c r="D2" s="82"/>
    </row>
    <row r="3" spans="1:11" ht="48" customHeight="1" x14ac:dyDescent="0.25">
      <c r="A3" s="80" t="s">
        <v>4081</v>
      </c>
      <c r="B3" s="80" t="s">
        <v>4082</v>
      </c>
      <c r="C3" s="177" t="str">
        <f>'6.0 RestrVot'!A2</f>
        <v>6.0 Restrictions on voting rights of naturalized citizens (individual rights dimension)</v>
      </c>
      <c r="D3" s="177" t="str">
        <f>'6.1 Vote'!A2</f>
        <v>6.1 Voting rights at different levels (individual equality dimension)</v>
      </c>
      <c r="E3" s="177" t="str">
        <f>'6.2 ConsultLoc'!A2</f>
        <v>6.2 lmmigrant Consultative bodies: local level (cultural difference dimension)</v>
      </c>
      <c r="F3" s="177" t="str">
        <f>'6.3 ConsultNat'!A2</f>
        <v>6.3 lmmigrant Consultative bodies: national level (cultural difference dimension)</v>
      </c>
      <c r="G3" s="177" t="str">
        <f>'6.4 RelConsult'!A2</f>
        <v>6.4 Religious minority consulative bodies (cultural difference dimension).</v>
      </c>
      <c r="H3" s="48" t="s">
        <v>4083</v>
      </c>
      <c r="I3" s="184" t="s">
        <v>4084</v>
      </c>
      <c r="J3" s="173" t="s">
        <v>4085</v>
      </c>
      <c r="K3" s="174" t="s">
        <v>4086</v>
      </c>
    </row>
    <row r="4" spans="1:11" ht="12.75" customHeight="1" x14ac:dyDescent="0.25">
      <c r="A4" s="32" t="s">
        <v>4087</v>
      </c>
      <c r="B4" s="92">
        <v>2008</v>
      </c>
      <c r="C4" s="166">
        <f>'6.0 RestrVot'!D5</f>
        <v>1</v>
      </c>
      <c r="D4" s="166">
        <f>'6.1 Vote'!G5</f>
        <v>0</v>
      </c>
      <c r="E4" s="166">
        <f>'6.2 ConsultLoc'!H5</f>
        <v>-1</v>
      </c>
      <c r="F4" s="166">
        <f>'6.3 ConsultNat'!H5</f>
        <v>-1</v>
      </c>
      <c r="G4" s="166">
        <f>'6.4 RelConsult'!H5</f>
        <v>-1</v>
      </c>
      <c r="H4" s="170">
        <f t="shared" ref="H4:H21" si="0">IF(ISERROR(SUM(C4:D4)),"&lt;999&gt;",SUM(C4:D4))</f>
        <v>1</v>
      </c>
      <c r="I4" s="170">
        <f t="shared" ref="I4:I21" si="1">IF(ISERROR(SUM(E4:G4)),"&lt;999&gt;",SUM(E4:G4))</f>
        <v>-3</v>
      </c>
      <c r="J4" s="175">
        <f t="shared" ref="J4:J21" si="2">IF(ISERROR(SUM(C4:G4)),"&lt;999&gt;",SUM(C4:G4))</f>
        <v>-2</v>
      </c>
      <c r="K4" s="176">
        <f t="shared" ref="K4:K21" si="3">AVERAGE(C4:G4)</f>
        <v>-0.4</v>
      </c>
    </row>
    <row r="5" spans="1:11" ht="12.75" customHeight="1" x14ac:dyDescent="0.25">
      <c r="A5" s="40" t="s">
        <v>4088</v>
      </c>
      <c r="B5" s="118">
        <v>2008</v>
      </c>
      <c r="C5" s="166">
        <f>'6.0 RestrVot'!D6</f>
        <v>1</v>
      </c>
      <c r="D5" s="166">
        <f>'6.1 Vote'!G6</f>
        <v>0.5</v>
      </c>
      <c r="E5" s="166">
        <f>'6.2 ConsultLoc'!H6</f>
        <v>0.5</v>
      </c>
      <c r="F5" s="166">
        <f>'6.3 ConsultNat'!H6</f>
        <v>1</v>
      </c>
      <c r="G5" s="166">
        <f>'6.4 RelConsult'!H6</f>
        <v>-1</v>
      </c>
      <c r="H5" s="170">
        <f t="shared" si="0"/>
        <v>1.5</v>
      </c>
      <c r="I5" s="170">
        <f t="shared" si="1"/>
        <v>0.5</v>
      </c>
      <c r="J5" s="175">
        <f t="shared" si="2"/>
        <v>2</v>
      </c>
      <c r="K5" s="176">
        <f t="shared" si="3"/>
        <v>0.4</v>
      </c>
    </row>
    <row r="6" spans="1:11" ht="12.75" customHeight="1" x14ac:dyDescent="0.25">
      <c r="A6" s="41" t="s">
        <v>4089</v>
      </c>
      <c r="B6" s="92">
        <v>2008</v>
      </c>
      <c r="C6" s="166">
        <f>'6.0 RestrVot'!D7</f>
        <v>1</v>
      </c>
      <c r="D6" s="166">
        <f>'6.1 Vote'!G7</f>
        <v>-1</v>
      </c>
      <c r="E6" s="166">
        <f>'6.2 ConsultLoc'!H7</f>
        <v>0</v>
      </c>
      <c r="F6" s="166">
        <f>'6.3 ConsultNat'!H7</f>
        <v>-1</v>
      </c>
      <c r="G6" s="166">
        <f>'6.4 RelConsult'!H7</f>
        <v>1</v>
      </c>
      <c r="H6" s="170">
        <f t="shared" si="0"/>
        <v>0</v>
      </c>
      <c r="I6" s="170">
        <f t="shared" si="1"/>
        <v>0</v>
      </c>
      <c r="J6" s="175">
        <f t="shared" si="2"/>
        <v>0</v>
      </c>
      <c r="K6" s="176">
        <f t="shared" si="3"/>
        <v>0</v>
      </c>
    </row>
    <row r="7" spans="1:11" ht="12.75" customHeight="1" x14ac:dyDescent="0.25">
      <c r="A7" s="169" t="s">
        <v>4090</v>
      </c>
      <c r="B7" s="92">
        <v>2008</v>
      </c>
      <c r="C7" s="166">
        <f>'6.0 RestrVot'!D8</f>
        <v>1</v>
      </c>
      <c r="D7" s="166">
        <f>'6.1 Vote'!G8</f>
        <v>0</v>
      </c>
      <c r="E7" s="166">
        <f>'6.2 ConsultLoc'!H8</f>
        <v>-0.5</v>
      </c>
      <c r="F7" s="166">
        <f>'6.3 ConsultNat'!H8</f>
        <v>0.5</v>
      </c>
      <c r="G7" s="166">
        <f>'6.4 RelConsult'!H8</f>
        <v>-1</v>
      </c>
      <c r="H7" s="170">
        <f t="shared" si="0"/>
        <v>1</v>
      </c>
      <c r="I7" s="170">
        <f t="shared" si="1"/>
        <v>-1</v>
      </c>
      <c r="J7" s="175">
        <f t="shared" si="2"/>
        <v>0</v>
      </c>
      <c r="K7" s="176">
        <f t="shared" si="3"/>
        <v>0</v>
      </c>
    </row>
    <row r="8" spans="1:11" ht="12.75" customHeight="1" x14ac:dyDescent="0.25">
      <c r="A8" s="169" t="s">
        <v>4091</v>
      </c>
      <c r="B8" s="92">
        <v>2008</v>
      </c>
      <c r="C8" s="166">
        <f>'6.0 RestrVot'!D9</f>
        <v>1</v>
      </c>
      <c r="D8" s="166">
        <f>'6.1 Vote'!G9</f>
        <v>0</v>
      </c>
      <c r="E8" s="166">
        <f>'6.2 ConsultLoc'!H9</f>
        <v>-0.5</v>
      </c>
      <c r="F8" s="166">
        <f>'6.3 ConsultNat'!H9</f>
        <v>-1</v>
      </c>
      <c r="G8" s="166">
        <f>'6.4 RelConsult'!H9</f>
        <v>-1</v>
      </c>
      <c r="H8" s="170">
        <f t="shared" si="0"/>
        <v>1</v>
      </c>
      <c r="I8" s="170">
        <f t="shared" si="1"/>
        <v>-2.5</v>
      </c>
      <c r="J8" s="175">
        <f t="shared" si="2"/>
        <v>-1.5</v>
      </c>
      <c r="K8" s="176">
        <f t="shared" si="3"/>
        <v>-0.3</v>
      </c>
    </row>
    <row r="9" spans="1:11" ht="12.75" customHeight="1" x14ac:dyDescent="0.25">
      <c r="A9" s="32" t="s">
        <v>4092</v>
      </c>
      <c r="B9" s="118">
        <v>2008</v>
      </c>
      <c r="C9" s="166">
        <f>'6.0 RestrVot'!D10</f>
        <v>1</v>
      </c>
      <c r="D9" s="166">
        <f>'6.1 Vote'!G10</f>
        <v>-1</v>
      </c>
      <c r="E9" s="166">
        <f>'6.2 ConsultLoc'!H10</f>
        <v>-0.5</v>
      </c>
      <c r="F9" s="166">
        <f>'6.3 ConsultNat'!H10</f>
        <v>-1</v>
      </c>
      <c r="G9" s="166">
        <f>'6.4 RelConsult'!H10</f>
        <v>-1</v>
      </c>
      <c r="H9" s="170">
        <f t="shared" si="0"/>
        <v>0</v>
      </c>
      <c r="I9" s="170">
        <f t="shared" si="1"/>
        <v>-2.5</v>
      </c>
      <c r="J9" s="175">
        <f t="shared" si="2"/>
        <v>-2.5</v>
      </c>
      <c r="K9" s="176">
        <f t="shared" si="3"/>
        <v>-0.5</v>
      </c>
    </row>
    <row r="10" spans="1:11" ht="12.75" customHeight="1" x14ac:dyDescent="0.25">
      <c r="A10" s="39" t="s">
        <v>4093</v>
      </c>
      <c r="B10" s="92">
        <v>2008</v>
      </c>
      <c r="C10" s="166">
        <f>'6.0 RestrVot'!D11</f>
        <v>1</v>
      </c>
      <c r="D10" s="166">
        <f>'6.1 Vote'!G11</f>
        <v>0</v>
      </c>
      <c r="E10" s="166">
        <f>'6.2 ConsultLoc'!H11</f>
        <v>-0.5</v>
      </c>
      <c r="F10" s="166">
        <f>'6.3 ConsultNat'!H11</f>
        <v>-0.5</v>
      </c>
      <c r="G10" s="166">
        <f>'6.4 RelConsult'!H11</f>
        <v>-1</v>
      </c>
      <c r="H10" s="170">
        <f t="shared" si="0"/>
        <v>1</v>
      </c>
      <c r="I10" s="170">
        <f t="shared" si="1"/>
        <v>-2</v>
      </c>
      <c r="J10" s="175">
        <f t="shared" si="2"/>
        <v>-1</v>
      </c>
      <c r="K10" s="176">
        <f t="shared" si="3"/>
        <v>-0.2</v>
      </c>
    </row>
    <row r="11" spans="1:11" ht="12.75" customHeight="1" x14ac:dyDescent="0.25">
      <c r="A11" s="32" t="s">
        <v>4094</v>
      </c>
      <c r="B11" s="92">
        <v>2008</v>
      </c>
      <c r="C11" s="166">
        <f>'6.0 RestrVot'!D12</f>
        <v>1</v>
      </c>
      <c r="D11" s="166">
        <f>'6.1 Vote'!G12</f>
        <v>-1</v>
      </c>
      <c r="E11" s="166">
        <f>'6.2 ConsultLoc'!H12</f>
        <v>-1</v>
      </c>
      <c r="F11" s="166">
        <f>'6.3 ConsultNat'!H12</f>
        <v>-1</v>
      </c>
      <c r="G11" s="166">
        <f>'6.4 RelConsult'!H12</f>
        <v>-1</v>
      </c>
      <c r="H11" s="170">
        <f t="shared" si="0"/>
        <v>0</v>
      </c>
      <c r="I11" s="170">
        <f t="shared" si="1"/>
        <v>-3</v>
      </c>
      <c r="J11" s="175">
        <f t="shared" si="2"/>
        <v>-3</v>
      </c>
      <c r="K11" s="176">
        <f t="shared" si="3"/>
        <v>-0.6</v>
      </c>
    </row>
    <row r="12" spans="1:11" ht="12.75" customHeight="1" x14ac:dyDescent="0.25">
      <c r="A12" s="39" t="s">
        <v>4095</v>
      </c>
      <c r="B12" s="92">
        <v>2008</v>
      </c>
      <c r="C12" s="166">
        <f>'6.0 RestrVot'!D13</f>
        <v>1</v>
      </c>
      <c r="D12" s="166">
        <f>'6.1 Vote'!G13</f>
        <v>-1</v>
      </c>
      <c r="E12" s="166">
        <f>'6.2 ConsultLoc'!H13</f>
        <v>0.5</v>
      </c>
      <c r="F12" s="166">
        <f>'6.3 ConsultNat'!H13</f>
        <v>-0.5</v>
      </c>
      <c r="G12" s="166">
        <f>'6.4 RelConsult'!H13</f>
        <v>-0.5</v>
      </c>
      <c r="H12" s="170">
        <f t="shared" si="0"/>
        <v>0</v>
      </c>
      <c r="I12" s="170">
        <f t="shared" si="1"/>
        <v>-0.5</v>
      </c>
      <c r="J12" s="175">
        <f t="shared" si="2"/>
        <v>-0.5</v>
      </c>
      <c r="K12" s="176">
        <f t="shared" si="3"/>
        <v>-0.1</v>
      </c>
    </row>
    <row r="13" spans="1:11" ht="12.75" customHeight="1" x14ac:dyDescent="0.25">
      <c r="A13" s="39" t="s">
        <v>4096</v>
      </c>
      <c r="B13" s="92">
        <v>2008</v>
      </c>
      <c r="C13" s="166">
        <f>'6.0 RestrVot'!D14</f>
        <v>1</v>
      </c>
      <c r="D13" s="166">
        <f>'6.1 Vote'!G14</f>
        <v>1</v>
      </c>
      <c r="E13" s="166">
        <f>'6.2 ConsultLoc'!H14</f>
        <v>0</v>
      </c>
      <c r="F13" s="166">
        <f>'6.3 ConsultNat'!H14</f>
        <v>0.5</v>
      </c>
      <c r="G13" s="166">
        <f>'6.4 RelConsult'!H14</f>
        <v>-1</v>
      </c>
      <c r="H13" s="170">
        <f t="shared" si="0"/>
        <v>2</v>
      </c>
      <c r="I13" s="170">
        <f t="shared" si="1"/>
        <v>-0.5</v>
      </c>
      <c r="J13" s="175">
        <f t="shared" si="2"/>
        <v>1.5</v>
      </c>
      <c r="K13" s="176">
        <f t="shared" si="3"/>
        <v>0.3</v>
      </c>
    </row>
    <row r="14" spans="1:11" ht="12.75" customHeight="1" x14ac:dyDescent="0.25">
      <c r="A14" s="32" t="s">
        <v>4097</v>
      </c>
      <c r="B14" s="92">
        <v>2008</v>
      </c>
      <c r="C14" s="166">
        <f>'6.0 RestrVot'!D15</f>
        <v>1</v>
      </c>
      <c r="D14" s="166">
        <f>'6.1 Vote'!G15</f>
        <v>-1</v>
      </c>
      <c r="E14" s="166">
        <f>'6.2 ConsultLoc'!H15</f>
        <v>0</v>
      </c>
      <c r="F14" s="166">
        <f>'6.3 ConsultNat'!H15</f>
        <v>0</v>
      </c>
      <c r="G14" s="166">
        <f>'6.4 RelConsult'!H15</f>
        <v>1</v>
      </c>
      <c r="H14" s="170">
        <f t="shared" si="0"/>
        <v>0</v>
      </c>
      <c r="I14" s="170">
        <f t="shared" si="1"/>
        <v>1</v>
      </c>
      <c r="J14" s="175">
        <f t="shared" si="2"/>
        <v>1</v>
      </c>
      <c r="K14" s="176">
        <f t="shared" si="3"/>
        <v>0.2</v>
      </c>
    </row>
    <row r="15" spans="1:11" ht="12.75" customHeight="1" x14ac:dyDescent="0.25">
      <c r="A15" s="39" t="s">
        <v>4098</v>
      </c>
      <c r="B15" s="92">
        <v>2008</v>
      </c>
      <c r="C15" s="166">
        <f>'6.0 RestrVot'!D16</f>
        <v>1</v>
      </c>
      <c r="D15" s="166">
        <f>'6.1 Vote'!G16</f>
        <v>-1</v>
      </c>
      <c r="E15" s="166">
        <f>'6.2 ConsultLoc'!H16</f>
        <v>0</v>
      </c>
      <c r="F15" s="166">
        <f>'6.3 ConsultNat'!H16</f>
        <v>-0.5</v>
      </c>
      <c r="G15" s="166">
        <f>'6.4 RelConsult'!H16</f>
        <v>0.5</v>
      </c>
      <c r="H15" s="170">
        <f t="shared" si="0"/>
        <v>0</v>
      </c>
      <c r="I15" s="170">
        <f t="shared" si="1"/>
        <v>0</v>
      </c>
      <c r="J15" s="175">
        <f t="shared" si="2"/>
        <v>0</v>
      </c>
      <c r="K15" s="176">
        <f t="shared" si="3"/>
        <v>0</v>
      </c>
    </row>
    <row r="16" spans="1:11" ht="12.75" customHeight="1" x14ac:dyDescent="0.25">
      <c r="A16" s="39" t="s">
        <v>4099</v>
      </c>
      <c r="B16" s="92">
        <v>2008</v>
      </c>
      <c r="C16" s="166">
        <f>'6.0 RestrVot'!D17</f>
        <v>1</v>
      </c>
      <c r="D16" s="166">
        <f>'6.1 Vote'!G17</f>
        <v>1</v>
      </c>
      <c r="E16" s="166">
        <f>'6.2 ConsultLoc'!H17</f>
        <v>-0.5</v>
      </c>
      <c r="F16" s="166">
        <f>'6.3 ConsultNat'!H17</f>
        <v>-0.5</v>
      </c>
      <c r="G16" s="166">
        <f>'6.4 RelConsult'!H17</f>
        <v>0.5</v>
      </c>
      <c r="H16" s="170">
        <f t="shared" si="0"/>
        <v>2</v>
      </c>
      <c r="I16" s="170">
        <f t="shared" si="1"/>
        <v>-0.5</v>
      </c>
      <c r="J16" s="175">
        <f t="shared" si="2"/>
        <v>1.5</v>
      </c>
      <c r="K16" s="176">
        <f t="shared" si="3"/>
        <v>0.3</v>
      </c>
    </row>
    <row r="17" spans="1:11" ht="12.75" customHeight="1" x14ac:dyDescent="0.25">
      <c r="A17" s="32" t="s">
        <v>4100</v>
      </c>
      <c r="B17" s="92">
        <v>2008</v>
      </c>
      <c r="C17" s="166">
        <f>'6.0 RestrVot'!D18</f>
        <v>1</v>
      </c>
      <c r="D17" s="166">
        <f>'6.1 Vote'!G18</f>
        <v>-1</v>
      </c>
      <c r="E17" s="166">
        <f>'6.2 ConsultLoc'!H18</f>
        <v>-1</v>
      </c>
      <c r="F17" s="166">
        <f>'6.3 ConsultNat'!H18</f>
        <v>-1</v>
      </c>
      <c r="G17" s="166">
        <f>'6.4 RelConsult'!H18</f>
        <v>1</v>
      </c>
      <c r="H17" s="170">
        <f t="shared" si="0"/>
        <v>0</v>
      </c>
      <c r="I17" s="170">
        <f t="shared" si="1"/>
        <v>-1</v>
      </c>
      <c r="J17" s="175">
        <f t="shared" si="2"/>
        <v>-1</v>
      </c>
      <c r="K17" s="176">
        <f t="shared" si="3"/>
        <v>-0.2</v>
      </c>
    </row>
    <row r="18" spans="1:11" ht="12.75" customHeight="1" x14ac:dyDescent="0.25">
      <c r="A18" s="32" t="s">
        <v>4101</v>
      </c>
      <c r="B18" s="92">
        <v>2008</v>
      </c>
      <c r="C18" s="166">
        <f>'6.0 RestrVot'!D19</f>
        <v>1</v>
      </c>
      <c r="D18" s="166">
        <f>'6.1 Vote'!G19</f>
        <v>-1</v>
      </c>
      <c r="E18" s="166">
        <f>'6.2 ConsultLoc'!H19</f>
        <v>-1</v>
      </c>
      <c r="F18" s="166">
        <f>'6.3 ConsultNat'!H19</f>
        <v>-1</v>
      </c>
      <c r="G18" s="166">
        <f>'6.4 RelConsult'!H19</f>
        <v>-1</v>
      </c>
      <c r="H18" s="170">
        <f t="shared" si="0"/>
        <v>0</v>
      </c>
      <c r="I18" s="170">
        <f t="shared" si="1"/>
        <v>-3</v>
      </c>
      <c r="J18" s="175">
        <f t="shared" si="2"/>
        <v>-3</v>
      </c>
      <c r="K18" s="176">
        <f t="shared" si="3"/>
        <v>-0.6</v>
      </c>
    </row>
    <row r="19" spans="1:11" ht="12.75" customHeight="1" x14ac:dyDescent="0.25">
      <c r="A19" s="32" t="s">
        <v>4102</v>
      </c>
      <c r="B19" s="92">
        <v>2008</v>
      </c>
      <c r="C19" s="166">
        <f>'6.0 RestrVot'!D20</f>
        <v>1</v>
      </c>
      <c r="D19" s="166">
        <f>'6.1 Vote'!G20</f>
        <v>-1</v>
      </c>
      <c r="E19" s="166">
        <f>'6.2 ConsultLoc'!H20</f>
        <v>-0.5</v>
      </c>
      <c r="F19" s="166">
        <f>'6.3 ConsultNat'!H20</f>
        <v>-1</v>
      </c>
      <c r="G19" s="166">
        <f>'6.4 RelConsult'!H20</f>
        <v>0.5</v>
      </c>
      <c r="H19" s="170">
        <f t="shared" si="0"/>
        <v>0</v>
      </c>
      <c r="I19" s="170">
        <f t="shared" si="1"/>
        <v>-1</v>
      </c>
      <c r="J19" s="175">
        <f t="shared" si="2"/>
        <v>-1</v>
      </c>
      <c r="K19" s="176">
        <f t="shared" si="3"/>
        <v>-0.2</v>
      </c>
    </row>
    <row r="20" spans="1:11" ht="12.75" customHeight="1" x14ac:dyDescent="0.25">
      <c r="A20" s="32" t="s">
        <v>4103</v>
      </c>
      <c r="B20" s="92">
        <v>2008</v>
      </c>
      <c r="C20" s="166">
        <f>'6.0 RestrVot'!D21</f>
        <v>1</v>
      </c>
      <c r="D20" s="166">
        <f>'6.1 Vote'!G21</f>
        <v>-1</v>
      </c>
      <c r="E20" s="166">
        <f>'6.2 ConsultLoc'!H21</f>
        <v>0</v>
      </c>
      <c r="F20" s="166">
        <f>'6.3 ConsultNat'!H21</f>
        <v>-1</v>
      </c>
      <c r="G20" s="166">
        <f>'6.4 RelConsult'!H21</f>
        <v>-1</v>
      </c>
      <c r="H20" s="170">
        <f t="shared" si="0"/>
        <v>0</v>
      </c>
      <c r="I20" s="170">
        <f t="shared" si="1"/>
        <v>-2</v>
      </c>
      <c r="J20" s="175">
        <f t="shared" si="2"/>
        <v>-2</v>
      </c>
      <c r="K20" s="176">
        <f t="shared" si="3"/>
        <v>-0.4</v>
      </c>
    </row>
    <row r="21" spans="1:11" ht="12.75" customHeight="1" x14ac:dyDescent="0.25">
      <c r="A21" s="32" t="s">
        <v>4104</v>
      </c>
      <c r="B21" s="92">
        <v>2008</v>
      </c>
      <c r="C21" s="166">
        <f>'6.0 RestrVot'!D22</f>
        <v>-1</v>
      </c>
      <c r="D21" s="166">
        <f>'6.1 Vote'!G22</f>
        <v>-1</v>
      </c>
      <c r="E21" s="166">
        <f>'6.2 ConsultLoc'!H22</f>
        <v>-1</v>
      </c>
      <c r="F21" s="166">
        <f>'6.3 ConsultNat'!H22</f>
        <v>-1</v>
      </c>
      <c r="G21" s="166">
        <f>'6.4 RelConsult'!H22</f>
        <v>-1</v>
      </c>
      <c r="H21" s="170">
        <f t="shared" si="0"/>
        <v>-2</v>
      </c>
      <c r="I21" s="170">
        <f t="shared" si="1"/>
        <v>-3</v>
      </c>
      <c r="J21" s="175">
        <f t="shared" si="2"/>
        <v>-5</v>
      </c>
      <c r="K21" s="176">
        <f t="shared" si="3"/>
        <v>-1</v>
      </c>
    </row>
    <row r="22" spans="1:11" ht="12.75" customHeight="1" x14ac:dyDescent="0.25">
      <c r="A22" s="39" t="s">
        <v>4105</v>
      </c>
      <c r="B22" s="92">
        <v>2008</v>
      </c>
      <c r="C22" s="166">
        <f>'6.0 RestrVot'!D23</f>
        <v>1</v>
      </c>
      <c r="D22" s="166">
        <f>'6.1 Vote'!G23</f>
        <v>0.5</v>
      </c>
      <c r="E22" s="166">
        <f>'6.2 ConsultLoc'!H23</f>
        <v>0.5</v>
      </c>
      <c r="F22" s="166">
        <f>'6.3 ConsultNat'!H23</f>
        <v>1</v>
      </c>
      <c r="G22" s="166">
        <f>'6.4 RelConsult'!H23</f>
        <v>1</v>
      </c>
      <c r="H22" s="170">
        <f t="shared" ref="H22:H33" si="4">IF(ISERROR(SUM(C22:D22)),"&lt;999&gt;",SUM(C22:D22))</f>
        <v>1.5</v>
      </c>
      <c r="I22" s="170">
        <f t="shared" ref="I22:I33" si="5">IF(ISERROR(SUM(E22:G22)),"&lt;999&gt;",SUM(E22:G22))</f>
        <v>2.5</v>
      </c>
      <c r="J22" s="175">
        <f t="shared" ref="J22:J33" si="6">IF(ISERROR(SUM(C22:G22)),"&lt;999&gt;",SUM(C22:G22))</f>
        <v>4</v>
      </c>
      <c r="K22" s="176">
        <f t="shared" ref="K22:K33" si="7">AVERAGE(C22:G22)</f>
        <v>0.8</v>
      </c>
    </row>
    <row r="23" spans="1:11" ht="12.75" customHeight="1" x14ac:dyDescent="0.25">
      <c r="A23" s="39" t="s">
        <v>4106</v>
      </c>
      <c r="B23" s="92">
        <v>2008</v>
      </c>
      <c r="C23" s="166">
        <f>'6.0 RestrVot'!D24</f>
        <v>1</v>
      </c>
      <c r="D23" s="166">
        <f>'6.1 Vote'!G24</f>
        <v>0.5</v>
      </c>
      <c r="E23" s="166">
        <f>'6.2 ConsultLoc'!H24</f>
        <v>0.5</v>
      </c>
      <c r="F23" s="166">
        <f>'6.3 ConsultNat'!H24</f>
        <v>0</v>
      </c>
      <c r="G23" s="166">
        <f>'6.4 RelConsult'!H24</f>
        <v>-1</v>
      </c>
      <c r="H23" s="170">
        <f t="shared" si="4"/>
        <v>1.5</v>
      </c>
      <c r="I23" s="170">
        <f t="shared" si="5"/>
        <v>-0.5</v>
      </c>
      <c r="J23" s="175">
        <f t="shared" si="6"/>
        <v>1</v>
      </c>
      <c r="K23" s="176">
        <f t="shared" si="7"/>
        <v>0.2</v>
      </c>
    </row>
    <row r="24" spans="1:11" ht="12.75" customHeight="1" x14ac:dyDescent="0.25">
      <c r="A24" s="32" t="s">
        <v>4107</v>
      </c>
      <c r="B24" s="92">
        <v>2008</v>
      </c>
      <c r="C24" s="166">
        <f>'6.0 RestrVot'!D25</f>
        <v>1</v>
      </c>
      <c r="D24" s="166">
        <f>'6.1 Vote'!G25</f>
        <v>1</v>
      </c>
      <c r="E24" s="166">
        <f>'6.2 ConsultLoc'!H25</f>
        <v>-1</v>
      </c>
      <c r="F24" s="166">
        <f>'6.3 ConsultNat'!H25</f>
        <v>-1</v>
      </c>
      <c r="G24" s="166">
        <f>'6.4 RelConsult'!H25</f>
        <v>-1</v>
      </c>
      <c r="H24" s="170">
        <f t="shared" si="4"/>
        <v>2</v>
      </c>
      <c r="I24" s="170">
        <f t="shared" si="5"/>
        <v>-3</v>
      </c>
      <c r="J24" s="175">
        <f t="shared" si="6"/>
        <v>-1</v>
      </c>
      <c r="K24" s="176">
        <f t="shared" si="7"/>
        <v>-0.2</v>
      </c>
    </row>
    <row r="25" spans="1:11" ht="12.75" customHeight="1" x14ac:dyDescent="0.25">
      <c r="A25" s="32" t="s">
        <v>4108</v>
      </c>
      <c r="B25" s="92">
        <v>2008</v>
      </c>
      <c r="C25" s="166">
        <f>'6.0 RestrVot'!D26</f>
        <v>1</v>
      </c>
      <c r="D25" s="166">
        <f>'6.1 Vote'!G26</f>
        <v>-1</v>
      </c>
      <c r="E25" s="166">
        <f>'6.2 ConsultLoc'!H26</f>
        <v>-1</v>
      </c>
      <c r="F25" s="166">
        <f>'6.3 ConsultNat'!H26</f>
        <v>-1</v>
      </c>
      <c r="G25" s="166">
        <f>'6.4 RelConsult'!H26</f>
        <v>0</v>
      </c>
      <c r="H25" s="170">
        <f t="shared" si="4"/>
        <v>0</v>
      </c>
      <c r="I25" s="170">
        <f t="shared" si="5"/>
        <v>-2</v>
      </c>
      <c r="J25" s="175">
        <f t="shared" si="6"/>
        <v>-2</v>
      </c>
      <c r="K25" s="176">
        <f t="shared" si="7"/>
        <v>-0.4</v>
      </c>
    </row>
    <row r="26" spans="1:11" ht="12.75" customHeight="1" x14ac:dyDescent="0.25">
      <c r="A26" s="39" t="s">
        <v>4109</v>
      </c>
      <c r="B26" s="92">
        <v>2008</v>
      </c>
      <c r="C26" s="166">
        <f>'6.0 RestrVot'!D27</f>
        <v>1</v>
      </c>
      <c r="D26" s="166">
        <f>'6.1 Vote'!G27</f>
        <v>0</v>
      </c>
      <c r="E26" s="166">
        <f>'6.2 ConsultLoc'!H27</f>
        <v>-1</v>
      </c>
      <c r="F26" s="166">
        <f>'6.3 ConsultNat'!H27</f>
        <v>-1</v>
      </c>
      <c r="G26" s="166">
        <f>'6.4 RelConsult'!H27</f>
        <v>-1</v>
      </c>
      <c r="H26" s="170">
        <f t="shared" si="4"/>
        <v>1</v>
      </c>
      <c r="I26" s="170">
        <f t="shared" si="5"/>
        <v>-3</v>
      </c>
      <c r="J26" s="175">
        <f t="shared" si="6"/>
        <v>-2</v>
      </c>
      <c r="K26" s="176">
        <f t="shared" si="7"/>
        <v>-0.4</v>
      </c>
    </row>
    <row r="27" spans="1:11" ht="12.75" customHeight="1" x14ac:dyDescent="0.25">
      <c r="A27" s="32" t="s">
        <v>4110</v>
      </c>
      <c r="B27" s="92">
        <v>2008</v>
      </c>
      <c r="C27" s="166">
        <f>'6.0 RestrVot'!D28</f>
        <v>1</v>
      </c>
      <c r="D27" s="166">
        <f>'6.1 Vote'!G28</f>
        <v>-1</v>
      </c>
      <c r="E27" s="166">
        <f>'6.2 ConsultLoc'!H28</f>
        <v>-0.5</v>
      </c>
      <c r="F27" s="166">
        <f>'6.3 ConsultNat'!H28</f>
        <v>-1</v>
      </c>
      <c r="G27" s="166">
        <f>'6.4 RelConsult'!H28</f>
        <v>0.5</v>
      </c>
      <c r="H27" s="170">
        <f t="shared" si="4"/>
        <v>0</v>
      </c>
      <c r="I27" s="170">
        <f t="shared" si="5"/>
        <v>-1</v>
      </c>
      <c r="J27" s="175">
        <f t="shared" si="6"/>
        <v>-1</v>
      </c>
      <c r="K27" s="176">
        <f t="shared" si="7"/>
        <v>-0.2</v>
      </c>
    </row>
    <row r="28" spans="1:11" ht="12.75" customHeight="1" x14ac:dyDescent="0.25">
      <c r="A28" s="32" t="s">
        <v>4111</v>
      </c>
      <c r="B28" s="92">
        <v>2008</v>
      </c>
      <c r="C28" s="166">
        <f>'6.0 RestrVot'!D29</f>
        <v>1</v>
      </c>
      <c r="D28" s="166">
        <f>'6.1 Vote'!G29</f>
        <v>-1</v>
      </c>
      <c r="E28" s="166">
        <f>'6.2 ConsultLoc'!H29</f>
        <v>-1</v>
      </c>
      <c r="F28" s="166">
        <f>'6.3 ConsultNat'!H29</f>
        <v>-1</v>
      </c>
      <c r="G28" s="166">
        <f>'6.4 RelConsult'!H29</f>
        <v>0</v>
      </c>
      <c r="H28" s="170">
        <f t="shared" si="4"/>
        <v>0</v>
      </c>
      <c r="I28" s="170">
        <f t="shared" si="5"/>
        <v>-2</v>
      </c>
      <c r="J28" s="175">
        <f t="shared" si="6"/>
        <v>-2</v>
      </c>
      <c r="K28" s="176">
        <f t="shared" si="7"/>
        <v>-0.4</v>
      </c>
    </row>
    <row r="29" spans="1:11" ht="12.75" customHeight="1" x14ac:dyDescent="0.25">
      <c r="A29" s="39" t="s">
        <v>4112</v>
      </c>
      <c r="B29" s="92">
        <v>2008</v>
      </c>
      <c r="C29" s="166">
        <f>'6.0 RestrVot'!D30</f>
        <v>1</v>
      </c>
      <c r="D29" s="166">
        <f>'6.1 Vote'!G30</f>
        <v>1</v>
      </c>
      <c r="E29" s="166">
        <f>'6.2 ConsultLoc'!H30</f>
        <v>0.5</v>
      </c>
      <c r="F29" s="166">
        <f>'6.3 ConsultNat'!H30</f>
        <v>-1</v>
      </c>
      <c r="G29" s="166">
        <f>'6.4 RelConsult'!H30</f>
        <v>-1</v>
      </c>
      <c r="H29" s="170">
        <f t="shared" si="4"/>
        <v>2</v>
      </c>
      <c r="I29" s="170">
        <f t="shared" si="5"/>
        <v>-1.5</v>
      </c>
      <c r="J29" s="175">
        <f t="shared" si="6"/>
        <v>0.5</v>
      </c>
      <c r="K29" s="176">
        <f t="shared" si="7"/>
        <v>0.1</v>
      </c>
    </row>
    <row r="30" spans="1:11" ht="12.75" customHeight="1" x14ac:dyDescent="0.25">
      <c r="A30" s="32" t="s">
        <v>4113</v>
      </c>
      <c r="B30" s="92">
        <v>2006</v>
      </c>
      <c r="C30" s="166">
        <f>'6.0 RestrVot'!D31</f>
        <v>1</v>
      </c>
      <c r="D30" s="166">
        <f>'6.1 Vote'!G31</f>
        <v>-1</v>
      </c>
      <c r="E30" s="166">
        <f>'6.2 ConsultLoc'!H31</f>
        <v>-1</v>
      </c>
      <c r="F30" s="166">
        <f>'6.3 ConsultNat'!H31</f>
        <v>-1</v>
      </c>
      <c r="G30" s="166">
        <f>'6.4 RelConsult'!H31</f>
        <v>-1</v>
      </c>
      <c r="H30" s="170">
        <f t="shared" si="4"/>
        <v>0</v>
      </c>
      <c r="I30" s="170">
        <f t="shared" si="5"/>
        <v>-3</v>
      </c>
      <c r="J30" s="175">
        <f t="shared" si="6"/>
        <v>-3</v>
      </c>
      <c r="K30" s="176">
        <f t="shared" si="7"/>
        <v>-0.6</v>
      </c>
    </row>
    <row r="31" spans="1:11" ht="12.75" customHeight="1" x14ac:dyDescent="0.25">
      <c r="A31" s="32" t="s">
        <v>4114</v>
      </c>
      <c r="B31" s="118">
        <v>2008</v>
      </c>
      <c r="C31" s="166">
        <f>'6.0 RestrVot'!D32</f>
        <v>1</v>
      </c>
      <c r="D31" s="166">
        <f>'6.1 Vote'!G32</f>
        <v>-1</v>
      </c>
      <c r="E31" s="166">
        <f>'6.2 ConsultLoc'!H32</f>
        <v>0</v>
      </c>
      <c r="F31" s="166">
        <f>'6.3 ConsultNat'!H32</f>
        <v>-1</v>
      </c>
      <c r="G31" s="166">
        <f>'6.4 RelConsult'!H32</f>
        <v>-1</v>
      </c>
      <c r="H31" s="170">
        <f t="shared" si="4"/>
        <v>0</v>
      </c>
      <c r="I31" s="170">
        <f t="shared" si="5"/>
        <v>-2</v>
      </c>
      <c r="J31" s="175">
        <f t="shared" si="6"/>
        <v>-2</v>
      </c>
      <c r="K31" s="176">
        <f t="shared" si="7"/>
        <v>-0.4</v>
      </c>
    </row>
    <row r="32" spans="1:11" ht="12.75" customHeight="1" x14ac:dyDescent="0.25">
      <c r="A32" s="32" t="s">
        <v>4115</v>
      </c>
      <c r="B32" s="92">
        <v>2008</v>
      </c>
      <c r="C32" s="166">
        <f>'6.0 RestrVot'!D33</f>
        <v>1</v>
      </c>
      <c r="D32" s="166">
        <f>'6.1 Vote'!G33</f>
        <v>0.5</v>
      </c>
      <c r="E32" s="166">
        <f>'6.2 ConsultLoc'!H33</f>
        <v>-1</v>
      </c>
      <c r="F32" s="166">
        <f>'6.3 ConsultNat'!H33</f>
        <v>-1</v>
      </c>
      <c r="G32" s="166">
        <f>'6.4 RelConsult'!H33</f>
        <v>-1</v>
      </c>
      <c r="H32" s="170">
        <f t="shared" si="4"/>
        <v>1.5</v>
      </c>
      <c r="I32" s="170">
        <f t="shared" si="5"/>
        <v>-3</v>
      </c>
      <c r="J32" s="175">
        <f t="shared" si="6"/>
        <v>-1.5</v>
      </c>
      <c r="K32" s="176">
        <f t="shared" si="7"/>
        <v>-0.3</v>
      </c>
    </row>
    <row r="33" spans="1:11" ht="12.75" customHeight="1" x14ac:dyDescent="0.25">
      <c r="A33" s="32" t="s">
        <v>4116</v>
      </c>
      <c r="B33" s="92">
        <v>2008</v>
      </c>
      <c r="C33" s="166">
        <f>'6.0 RestrVot'!D34</f>
        <v>1</v>
      </c>
      <c r="D33" s="166">
        <f>'6.1 Vote'!G34</f>
        <v>-1</v>
      </c>
      <c r="E33" s="166">
        <f>'6.2 ConsultLoc'!H34</f>
        <v>-1</v>
      </c>
      <c r="F33" s="166">
        <f>'6.3 ConsultNat'!H34</f>
        <v>-1</v>
      </c>
      <c r="G33" s="166">
        <f>'6.4 RelConsult'!H34</f>
        <v>0.5</v>
      </c>
      <c r="H33" s="170">
        <f t="shared" si="4"/>
        <v>0</v>
      </c>
      <c r="I33" s="170">
        <f t="shared" si="5"/>
        <v>-1.5</v>
      </c>
      <c r="J33" s="175">
        <f t="shared" si="6"/>
        <v>-1.5</v>
      </c>
      <c r="K33" s="176">
        <f t="shared" si="7"/>
        <v>-0.3</v>
      </c>
    </row>
  </sheetData>
  <mergeCells count="1">
    <mergeCell ref="A1:C1"/>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L34"/>
  <sheetViews>
    <sheetView workbookViewId="0">
      <pane xSplit="2" ySplit="3" topLeftCell="C4" activePane="bottomRight" state="frozen"/>
      <selection pane="topRight" activeCell="C1" sqref="C1"/>
      <selection pane="bottomLeft" activeCell="A4" sqref="A4"/>
      <selection pane="bottomRight" activeCell="A34" sqref="A34:XFD34"/>
    </sheetView>
  </sheetViews>
  <sheetFormatPr defaultColWidth="17.33203125" defaultRowHeight="15.75" customHeight="1" x14ac:dyDescent="0.25"/>
  <cols>
    <col min="1" max="1" width="10.33203125" customWidth="1"/>
    <col min="2" max="2" width="5.33203125" customWidth="1"/>
    <col min="3" max="12" width="10.6640625" customWidth="1"/>
  </cols>
  <sheetData>
    <row r="1" spans="1:12" ht="12.75" customHeight="1" x14ac:dyDescent="0.25">
      <c r="A1" s="293" t="s">
        <v>4117</v>
      </c>
      <c r="B1" s="279"/>
      <c r="C1" s="279"/>
      <c r="D1" s="279"/>
    </row>
    <row r="2" spans="1:12" ht="12.75" customHeight="1" x14ac:dyDescent="0.25">
      <c r="A2" s="25"/>
      <c r="B2" s="25"/>
    </row>
    <row r="3" spans="1:12" ht="48" customHeight="1" x14ac:dyDescent="0.25">
      <c r="A3" s="48" t="s">
        <v>4118</v>
      </c>
      <c r="B3" s="48" t="s">
        <v>4119</v>
      </c>
      <c r="C3" s="177" t="str">
        <f>'7.1 RelSchools'!A2</f>
        <v>7.1 Nr. of Religious Minority schools that are in practice (partly) financed by the state (cultural difference dimension)</v>
      </c>
      <c r="D3" s="177" t="str">
        <f>'7.2 FinSchool'!A2</f>
        <v>7.2 Share of costs of minority religious schools funded by the state (cultural difference dimension)</v>
      </c>
      <c r="E3" s="177" t="str">
        <f>'7.3RelEdu'!A2</f>
        <v>7.3 Religious minority religious classes in state schools (cultural difference dimension)</v>
      </c>
      <c r="F3" s="177" t="str">
        <f>'7.4 TeachScarf'!A2</f>
        <v>7.4 Right of teachers to wear minority religious symbols in public schools (cultural difference dimension)</v>
      </c>
      <c r="G3" s="177" t="str">
        <f>'7.5 StudScarf'!A2</f>
        <v>7.5 Rights of female students to wear religious symbols (cultural difference dimension)</v>
      </c>
      <c r="H3" s="177" t="str">
        <f>'7.6 MotherTong'!A2</f>
        <v>7.6 Mother tongue teaching in public schools (Cultural difference dimension)</v>
      </c>
      <c r="I3" s="48" t="s">
        <v>4120</v>
      </c>
      <c r="J3" s="184" t="s">
        <v>4121</v>
      </c>
      <c r="K3" s="173" t="s">
        <v>4122</v>
      </c>
      <c r="L3" s="174" t="s">
        <v>4123</v>
      </c>
    </row>
    <row r="4" spans="1:12" ht="12.75" customHeight="1" x14ac:dyDescent="0.25">
      <c r="A4" s="32" t="s">
        <v>4124</v>
      </c>
      <c r="B4" s="34">
        <v>2008</v>
      </c>
      <c r="C4" s="166" t="str">
        <f>'7.1 RelSchools'!D5</f>
        <v>&lt;999&gt;</v>
      </c>
      <c r="D4" s="166" t="str">
        <f>'7.2 FinSchool'!D5</f>
        <v>&lt;888&gt;</v>
      </c>
      <c r="E4" s="166">
        <f>'7.3RelEdu'!D5</f>
        <v>-1</v>
      </c>
      <c r="F4" s="166" t="str">
        <f>'7.4 TeachScarf'!D5</f>
        <v>&lt;999&gt;</v>
      </c>
      <c r="G4" s="166">
        <f>'7.5 StudScarf'!D5</f>
        <v>1</v>
      </c>
      <c r="H4" s="166">
        <f>'7.6 MotherTong'!E5</f>
        <v>-0.5</v>
      </c>
      <c r="I4" s="114" t="s">
        <v>4125</v>
      </c>
      <c r="J4" s="167">
        <f t="shared" ref="J4:J21" si="0">IF(ISERROR(SUM(C4:H4)),"&lt;999&gt;",SUM(C4:H4))</f>
        <v>-0.5</v>
      </c>
      <c r="K4" s="175">
        <f t="shared" ref="K4:K21" si="1">IF(ISERROR(SUM(C4:H4)),"&lt;999&gt;",SUM(C4:H4))</f>
        <v>-0.5</v>
      </c>
      <c r="L4" s="176">
        <f t="shared" ref="L4:L21" si="2">AVERAGE(C4:H4)</f>
        <v>-0.16666666666666666</v>
      </c>
    </row>
    <row r="5" spans="1:12" ht="12.75" customHeight="1" x14ac:dyDescent="0.25">
      <c r="A5" s="32" t="s">
        <v>4126</v>
      </c>
      <c r="B5" s="34">
        <v>2008</v>
      </c>
      <c r="C5" s="166">
        <f>'7.1 RelSchools'!D6</f>
        <v>1</v>
      </c>
      <c r="D5" s="166">
        <f>'7.2 FinSchool'!D6</f>
        <v>0.5</v>
      </c>
      <c r="E5" s="166">
        <f>'7.3RelEdu'!D6</f>
        <v>0</v>
      </c>
      <c r="F5" s="166">
        <f>'7.4 TeachScarf'!D6</f>
        <v>1</v>
      </c>
      <c r="G5" s="166">
        <f>'7.5 StudScarf'!D6</f>
        <v>1</v>
      </c>
      <c r="H5" s="166">
        <f>'7.6 MotherTong'!E6</f>
        <v>1</v>
      </c>
      <c r="I5" s="114" t="s">
        <v>3938</v>
      </c>
      <c r="J5" s="167">
        <f t="shared" si="0"/>
        <v>4.5</v>
      </c>
      <c r="K5" s="175">
        <f t="shared" si="1"/>
        <v>4.5</v>
      </c>
      <c r="L5" s="176">
        <f t="shared" si="2"/>
        <v>0.75</v>
      </c>
    </row>
    <row r="6" spans="1:12" ht="12.75" customHeight="1" x14ac:dyDescent="0.25">
      <c r="A6" s="39" t="s">
        <v>4127</v>
      </c>
      <c r="B6" s="42">
        <v>2008</v>
      </c>
      <c r="C6" s="166">
        <f>'7.1 RelSchools'!D7</f>
        <v>0</v>
      </c>
      <c r="D6" s="166">
        <f>'7.2 FinSchool'!D7</f>
        <v>0</v>
      </c>
      <c r="E6" s="166">
        <f>'7.3RelEdu'!D7</f>
        <v>1</v>
      </c>
      <c r="F6" s="166">
        <f>'7.4 TeachScarf'!D7</f>
        <v>1</v>
      </c>
      <c r="G6" s="166">
        <f>'7.5 StudScarf'!D7</f>
        <v>1</v>
      </c>
      <c r="H6" s="166">
        <f>'7.6 MotherTong'!E7</f>
        <v>1</v>
      </c>
      <c r="I6" s="114" t="s">
        <v>3938</v>
      </c>
      <c r="J6" s="167">
        <f t="shared" si="0"/>
        <v>4</v>
      </c>
      <c r="K6" s="175">
        <f t="shared" si="1"/>
        <v>4</v>
      </c>
      <c r="L6" s="176">
        <f t="shared" si="2"/>
        <v>0.66666666666666663</v>
      </c>
    </row>
    <row r="7" spans="1:12" ht="12.75" customHeight="1" x14ac:dyDescent="0.25">
      <c r="A7" s="183" t="s">
        <v>4128</v>
      </c>
      <c r="B7" s="42">
        <v>2008</v>
      </c>
      <c r="C7" s="166">
        <f>'7.1 RelSchools'!D8</f>
        <v>0</v>
      </c>
      <c r="D7" s="166">
        <f>'7.2 FinSchool'!D8</f>
        <v>0.5</v>
      </c>
      <c r="E7" s="166">
        <f>'7.3RelEdu'!D8</f>
        <v>1</v>
      </c>
      <c r="F7" s="166">
        <f>'7.4 TeachScarf'!D8</f>
        <v>-1</v>
      </c>
      <c r="G7" s="166">
        <f>'7.5 StudScarf'!D8</f>
        <v>0</v>
      </c>
      <c r="H7" s="166">
        <f>'7.6 MotherTong'!E8</f>
        <v>0</v>
      </c>
      <c r="I7" s="114" t="s">
        <v>3938</v>
      </c>
      <c r="J7" s="167">
        <f t="shared" si="0"/>
        <v>0.5</v>
      </c>
      <c r="K7" s="175">
        <f t="shared" si="1"/>
        <v>0.5</v>
      </c>
      <c r="L7" s="176">
        <f t="shared" si="2"/>
        <v>8.3333333333333329E-2</v>
      </c>
    </row>
    <row r="8" spans="1:12" ht="12.75" customHeight="1" x14ac:dyDescent="0.25">
      <c r="A8" s="183" t="s">
        <v>4129</v>
      </c>
      <c r="B8" s="42">
        <v>2008</v>
      </c>
      <c r="C8" s="166">
        <f>'7.1 RelSchools'!D9</f>
        <v>0</v>
      </c>
      <c r="D8" s="166">
        <f>'7.2 FinSchool'!D9</f>
        <v>0.5</v>
      </c>
      <c r="E8" s="166">
        <f>'7.3RelEdu'!D9</f>
        <v>1</v>
      </c>
      <c r="F8" s="166">
        <f>'7.4 TeachScarf'!D9</f>
        <v>-1</v>
      </c>
      <c r="G8" s="166">
        <f>'7.5 StudScarf'!D9</f>
        <v>0</v>
      </c>
      <c r="H8" s="166">
        <f>'7.6 MotherTong'!E9</f>
        <v>0</v>
      </c>
      <c r="I8" s="114" t="s">
        <v>3938</v>
      </c>
      <c r="J8" s="167">
        <f t="shared" si="0"/>
        <v>0.5</v>
      </c>
      <c r="K8" s="175">
        <f t="shared" si="1"/>
        <v>0.5</v>
      </c>
      <c r="L8" s="176">
        <f t="shared" si="2"/>
        <v>8.3333333333333329E-2</v>
      </c>
    </row>
    <row r="9" spans="1:12" ht="12.75" customHeight="1" x14ac:dyDescent="0.25">
      <c r="A9" s="32" t="s">
        <v>4130</v>
      </c>
      <c r="B9" s="34">
        <v>2008</v>
      </c>
      <c r="C9" s="166">
        <f>'7.1 RelSchools'!D10</f>
        <v>0.5</v>
      </c>
      <c r="D9" s="166">
        <f>'7.2 FinSchool'!D10</f>
        <v>0</v>
      </c>
      <c r="E9" s="166">
        <f>'7.3RelEdu'!D10</f>
        <v>0</v>
      </c>
      <c r="F9" s="166">
        <f>'7.4 TeachScarf'!D10</f>
        <v>1</v>
      </c>
      <c r="G9" s="166">
        <f>'7.5 StudScarf'!D10</f>
        <v>1</v>
      </c>
      <c r="H9" s="166">
        <f>'7.6 MotherTong'!E10</f>
        <v>0</v>
      </c>
      <c r="I9" s="114" t="s">
        <v>3938</v>
      </c>
      <c r="J9" s="167">
        <f t="shared" si="0"/>
        <v>2.5</v>
      </c>
      <c r="K9" s="175">
        <f t="shared" si="1"/>
        <v>2.5</v>
      </c>
      <c r="L9" s="176">
        <f t="shared" si="2"/>
        <v>0.41666666666666669</v>
      </c>
    </row>
    <row r="10" spans="1:12" ht="12.75" customHeight="1" x14ac:dyDescent="0.25">
      <c r="A10" s="39" t="s">
        <v>4131</v>
      </c>
      <c r="B10" s="42">
        <v>2008</v>
      </c>
      <c r="C10" s="166">
        <f>'7.1 RelSchools'!D11</f>
        <v>-1</v>
      </c>
      <c r="D10" s="166" t="str">
        <f>'7.2 FinSchool'!D11</f>
        <v>&lt;888&gt;</v>
      </c>
      <c r="E10" s="166">
        <f>'7.3RelEdu'!D11</f>
        <v>0</v>
      </c>
      <c r="F10" s="166">
        <f>'7.4 TeachScarf'!D11</f>
        <v>-1</v>
      </c>
      <c r="G10" s="166">
        <f>'7.5 StudScarf'!D11</f>
        <v>1</v>
      </c>
      <c r="H10" s="166">
        <f>'7.6 MotherTong'!E11</f>
        <v>-1</v>
      </c>
      <c r="I10" s="114" t="s">
        <v>3938</v>
      </c>
      <c r="J10" s="167">
        <f t="shared" si="0"/>
        <v>-2</v>
      </c>
      <c r="K10" s="175">
        <f t="shared" si="1"/>
        <v>-2</v>
      </c>
      <c r="L10" s="176">
        <f t="shared" si="2"/>
        <v>-0.4</v>
      </c>
    </row>
    <row r="11" spans="1:12" ht="12.75" customHeight="1" x14ac:dyDescent="0.25">
      <c r="A11" s="32" t="s">
        <v>4132</v>
      </c>
      <c r="B11" s="42">
        <v>2008</v>
      </c>
      <c r="C11" s="166">
        <f>'7.1 RelSchools'!D12</f>
        <v>-1</v>
      </c>
      <c r="D11" s="166" t="str">
        <f>'7.2 FinSchool'!D12</f>
        <v>&lt;888&gt;</v>
      </c>
      <c r="E11" s="166">
        <f>'7.3RelEdu'!D12</f>
        <v>-1</v>
      </c>
      <c r="F11" s="166" t="str">
        <f>'7.4 TeachScarf'!D12</f>
        <v>&lt;999&gt;</v>
      </c>
      <c r="G11" s="166">
        <f>'7.5 StudScarf'!D12</f>
        <v>1</v>
      </c>
      <c r="H11" s="166">
        <f>'7.6 MotherTong'!E12</f>
        <v>-1</v>
      </c>
      <c r="I11" s="114" t="s">
        <v>3938</v>
      </c>
      <c r="J11" s="167">
        <f t="shared" si="0"/>
        <v>-2</v>
      </c>
      <c r="K11" s="175">
        <f t="shared" si="1"/>
        <v>-2</v>
      </c>
      <c r="L11" s="176">
        <f t="shared" si="2"/>
        <v>-0.5</v>
      </c>
    </row>
    <row r="12" spans="1:12" ht="12.75" customHeight="1" x14ac:dyDescent="0.25">
      <c r="A12" s="39" t="s">
        <v>4133</v>
      </c>
      <c r="B12" s="42">
        <v>2008</v>
      </c>
      <c r="C12" s="166">
        <f>'7.1 RelSchools'!D13</f>
        <v>-0.5</v>
      </c>
      <c r="D12" s="166">
        <f>'7.2 FinSchool'!D13</f>
        <v>-0.5</v>
      </c>
      <c r="E12" s="166">
        <f>'7.3RelEdu'!D13</f>
        <v>0</v>
      </c>
      <c r="F12" s="166">
        <f>'7.4 TeachScarf'!D13</f>
        <v>0</v>
      </c>
      <c r="G12" s="166">
        <f>'7.5 StudScarf'!D13</f>
        <v>1</v>
      </c>
      <c r="H12" s="166">
        <f>'7.6 MotherTong'!E13</f>
        <v>0</v>
      </c>
      <c r="I12" s="114" t="s">
        <v>3938</v>
      </c>
      <c r="J12" s="167">
        <f t="shared" si="0"/>
        <v>0</v>
      </c>
      <c r="K12" s="175">
        <f t="shared" si="1"/>
        <v>0</v>
      </c>
      <c r="L12" s="176">
        <f t="shared" si="2"/>
        <v>0</v>
      </c>
    </row>
    <row r="13" spans="1:12" ht="12.75" customHeight="1" x14ac:dyDescent="0.25">
      <c r="A13" s="39" t="s">
        <v>4134</v>
      </c>
      <c r="B13" s="42">
        <v>2008</v>
      </c>
      <c r="C13" s="166">
        <f>'7.1 RelSchools'!D14</f>
        <v>1</v>
      </c>
      <c r="D13" s="166">
        <f>'7.2 FinSchool'!D14</f>
        <v>0</v>
      </c>
      <c r="E13" s="166">
        <f>'7.3RelEdu'!D14</f>
        <v>-1</v>
      </c>
      <c r="F13" s="166">
        <f>'7.4 TeachScarf'!D14</f>
        <v>1</v>
      </c>
      <c r="G13" s="166">
        <f>'7.5 StudScarf'!D14</f>
        <v>1</v>
      </c>
      <c r="H13" s="166">
        <f>'7.6 MotherTong'!E14</f>
        <v>-1</v>
      </c>
      <c r="I13" s="114" t="s">
        <v>3938</v>
      </c>
      <c r="J13" s="167">
        <f t="shared" si="0"/>
        <v>1</v>
      </c>
      <c r="K13" s="175">
        <f t="shared" si="1"/>
        <v>1</v>
      </c>
      <c r="L13" s="176">
        <f t="shared" si="2"/>
        <v>0.16666666666666666</v>
      </c>
    </row>
    <row r="14" spans="1:12" ht="12.75" customHeight="1" x14ac:dyDescent="0.25">
      <c r="A14" s="32" t="s">
        <v>4135</v>
      </c>
      <c r="B14" s="42">
        <v>2008</v>
      </c>
      <c r="C14" s="166">
        <f>'7.1 RelSchools'!D15</f>
        <v>-1</v>
      </c>
      <c r="D14" s="166" t="str">
        <f>'7.2 FinSchool'!D15</f>
        <v>&lt;888&gt;</v>
      </c>
      <c r="E14" s="166">
        <f>'7.3RelEdu'!D15</f>
        <v>1</v>
      </c>
      <c r="F14" s="166">
        <f>'7.4 TeachScarf'!D15</f>
        <v>1</v>
      </c>
      <c r="G14" s="166">
        <f>'7.5 StudScarf'!D15</f>
        <v>1</v>
      </c>
      <c r="H14" s="166">
        <f>'7.6 MotherTong'!E15</f>
        <v>-1</v>
      </c>
      <c r="I14" s="114" t="s">
        <v>3938</v>
      </c>
      <c r="J14" s="167">
        <f t="shared" si="0"/>
        <v>1</v>
      </c>
      <c r="K14" s="175">
        <f t="shared" si="1"/>
        <v>1</v>
      </c>
      <c r="L14" s="176">
        <f t="shared" si="2"/>
        <v>0.2</v>
      </c>
    </row>
    <row r="15" spans="1:12" ht="12.75" customHeight="1" x14ac:dyDescent="0.25">
      <c r="A15" s="39" t="s">
        <v>4136</v>
      </c>
      <c r="B15" s="42">
        <v>2008</v>
      </c>
      <c r="C15" s="166">
        <f>'7.1 RelSchools'!D16</f>
        <v>-0.5</v>
      </c>
      <c r="D15" s="166" t="str">
        <f>'7.2 FinSchool'!D16</f>
        <v>&lt;888&gt;</v>
      </c>
      <c r="E15" s="166">
        <f>'7.3RelEdu'!D16</f>
        <v>-1</v>
      </c>
      <c r="F15" s="166">
        <f>'7.4 TeachScarf'!D16</f>
        <v>-1</v>
      </c>
      <c r="G15" s="166">
        <f>'7.5 StudScarf'!D16</f>
        <v>-1</v>
      </c>
      <c r="H15" s="166">
        <f>'7.6 MotherTong'!E16</f>
        <v>0</v>
      </c>
      <c r="I15" s="114" t="s">
        <v>3938</v>
      </c>
      <c r="J15" s="167">
        <f t="shared" si="0"/>
        <v>-3.5</v>
      </c>
      <c r="K15" s="175">
        <f t="shared" si="1"/>
        <v>-3.5</v>
      </c>
      <c r="L15" s="176">
        <f t="shared" si="2"/>
        <v>-0.7</v>
      </c>
    </row>
    <row r="16" spans="1:12" ht="12.75" customHeight="1" x14ac:dyDescent="0.25">
      <c r="A16" s="39" t="s">
        <v>4137</v>
      </c>
      <c r="B16" s="42">
        <v>2008</v>
      </c>
      <c r="C16" s="166">
        <f>'7.1 RelSchools'!D17</f>
        <v>0</v>
      </c>
      <c r="D16" s="166">
        <f>'7.2 FinSchool'!D17</f>
        <v>0.5</v>
      </c>
      <c r="E16" s="166">
        <f>'7.3RelEdu'!D17</f>
        <v>0</v>
      </c>
      <c r="F16" s="166">
        <f>'7.4 TeachScarf'!D17</f>
        <v>1</v>
      </c>
      <c r="G16" s="166">
        <f>'7.5 StudScarf'!D17</f>
        <v>1</v>
      </c>
      <c r="H16" s="166">
        <f>'7.6 MotherTong'!E17</f>
        <v>-0.5</v>
      </c>
      <c r="I16" s="114" t="s">
        <v>3938</v>
      </c>
      <c r="J16" s="167">
        <f t="shared" si="0"/>
        <v>2</v>
      </c>
      <c r="K16" s="175">
        <f t="shared" si="1"/>
        <v>2</v>
      </c>
      <c r="L16" s="176">
        <f t="shared" si="2"/>
        <v>0.33333333333333331</v>
      </c>
    </row>
    <row r="17" spans="1:12" ht="12.75" customHeight="1" x14ac:dyDescent="0.25">
      <c r="A17" s="32" t="s">
        <v>4138</v>
      </c>
      <c r="B17" s="42">
        <v>2008</v>
      </c>
      <c r="C17" s="166">
        <f>'7.1 RelSchools'!D18</f>
        <v>1</v>
      </c>
      <c r="D17" s="166">
        <f>'7.2 FinSchool'!D18</f>
        <v>1</v>
      </c>
      <c r="E17" s="166">
        <f>'7.3RelEdu'!D18</f>
        <v>1</v>
      </c>
      <c r="F17" s="166">
        <f>'7.4 TeachScarf'!D18</f>
        <v>1</v>
      </c>
      <c r="G17" s="166">
        <f>'7.5 StudScarf'!D18</f>
        <v>1</v>
      </c>
      <c r="H17" s="166">
        <f>'7.6 MotherTong'!E18</f>
        <v>-1</v>
      </c>
      <c r="I17" s="114" t="s">
        <v>3938</v>
      </c>
      <c r="J17" s="167">
        <f t="shared" si="0"/>
        <v>4</v>
      </c>
      <c r="K17" s="175">
        <f t="shared" si="1"/>
        <v>4</v>
      </c>
      <c r="L17" s="176">
        <f t="shared" si="2"/>
        <v>0.66666666666666663</v>
      </c>
    </row>
    <row r="18" spans="1:12" ht="12.75" customHeight="1" x14ac:dyDescent="0.25">
      <c r="A18" s="32" t="s">
        <v>4139</v>
      </c>
      <c r="B18" s="42">
        <v>2008</v>
      </c>
      <c r="C18" s="166">
        <f>'7.1 RelSchools'!D19</f>
        <v>-1</v>
      </c>
      <c r="D18" s="166" t="str">
        <f>'7.2 FinSchool'!D19</f>
        <v>&lt;888&gt;</v>
      </c>
      <c r="E18" s="166">
        <f>'7.3RelEdu'!D19</f>
        <v>-1</v>
      </c>
      <c r="F18" s="166">
        <f>'7.4 TeachScarf'!D19</f>
        <v>1</v>
      </c>
      <c r="G18" s="166">
        <f>'7.5 StudScarf'!D19</f>
        <v>1</v>
      </c>
      <c r="H18" s="166">
        <f>'7.6 MotherTong'!E19</f>
        <v>-1</v>
      </c>
      <c r="I18" s="114" t="s">
        <v>3938</v>
      </c>
      <c r="J18" s="167">
        <f t="shared" si="0"/>
        <v>-1</v>
      </c>
      <c r="K18" s="175">
        <f t="shared" si="1"/>
        <v>-1</v>
      </c>
      <c r="L18" s="176">
        <f t="shared" si="2"/>
        <v>-0.2</v>
      </c>
    </row>
    <row r="19" spans="1:12" ht="12.75" customHeight="1" x14ac:dyDescent="0.25">
      <c r="A19" s="32" t="s">
        <v>4140</v>
      </c>
      <c r="B19" s="42">
        <v>2008</v>
      </c>
      <c r="C19" s="166">
        <f>'7.1 RelSchools'!D20</f>
        <v>-1</v>
      </c>
      <c r="D19" s="166" t="str">
        <f>'7.2 FinSchool'!D20</f>
        <v>&lt;888&gt;</v>
      </c>
      <c r="E19" s="166">
        <f>'7.3RelEdu'!D20</f>
        <v>-1</v>
      </c>
      <c r="F19" s="166" t="str">
        <f>'7.4 TeachScarf'!D20</f>
        <v>&lt;999&gt;</v>
      </c>
      <c r="G19" s="166">
        <f>'7.5 StudScarf'!D20</f>
        <v>1</v>
      </c>
      <c r="H19" s="166">
        <f>'7.6 MotherTong'!E20</f>
        <v>-1</v>
      </c>
      <c r="I19" s="114" t="s">
        <v>3938</v>
      </c>
      <c r="J19" s="167">
        <f t="shared" si="0"/>
        <v>-2</v>
      </c>
      <c r="K19" s="175">
        <f t="shared" si="1"/>
        <v>-2</v>
      </c>
      <c r="L19" s="176">
        <f t="shared" si="2"/>
        <v>-0.5</v>
      </c>
    </row>
    <row r="20" spans="1:12" ht="12.75" customHeight="1" x14ac:dyDescent="0.25">
      <c r="A20" s="32" t="s">
        <v>4141</v>
      </c>
      <c r="B20" s="42">
        <v>2008</v>
      </c>
      <c r="C20" s="166">
        <f>'7.1 RelSchools'!D21</f>
        <v>-1</v>
      </c>
      <c r="D20" s="166">
        <f>'7.2 FinSchool'!D21</f>
        <v>0</v>
      </c>
      <c r="E20" s="166">
        <f>'7.3RelEdu'!D21</f>
        <v>-1</v>
      </c>
      <c r="F20" s="166">
        <f>'7.4 TeachScarf'!D21</f>
        <v>1</v>
      </c>
      <c r="G20" s="166">
        <f>'7.5 StudScarf'!D21</f>
        <v>0</v>
      </c>
      <c r="H20" s="166">
        <f>'7.6 MotherTong'!E21</f>
        <v>0</v>
      </c>
      <c r="I20" s="114" t="s">
        <v>3938</v>
      </c>
      <c r="J20" s="167">
        <f t="shared" si="0"/>
        <v>-1</v>
      </c>
      <c r="K20" s="175">
        <f t="shared" si="1"/>
        <v>-1</v>
      </c>
      <c r="L20" s="176">
        <f t="shared" si="2"/>
        <v>-0.16666666666666666</v>
      </c>
    </row>
    <row r="21" spans="1:12" ht="12.75" customHeight="1" x14ac:dyDescent="0.25">
      <c r="A21" s="32" t="s">
        <v>4142</v>
      </c>
      <c r="B21" s="42">
        <v>2008</v>
      </c>
      <c r="C21" s="166">
        <f>'7.1 RelSchools'!D22</f>
        <v>-1</v>
      </c>
      <c r="D21" s="166" t="str">
        <f>'7.2 FinSchool'!D22</f>
        <v>&lt;888&gt;</v>
      </c>
      <c r="E21" s="166">
        <f>'7.3RelEdu'!D22</f>
        <v>-1</v>
      </c>
      <c r="F21" s="166" t="str">
        <f>'7.4 TeachScarf'!D22</f>
        <v>&lt;999&gt;</v>
      </c>
      <c r="G21" s="166">
        <f>'7.5 StudScarf'!D22</f>
        <v>-1</v>
      </c>
      <c r="H21" s="166">
        <f>'7.6 MotherTong'!E22</f>
        <v>-1</v>
      </c>
      <c r="I21" s="114" t="s">
        <v>3938</v>
      </c>
      <c r="J21" s="167">
        <f t="shared" si="0"/>
        <v>-4</v>
      </c>
      <c r="K21" s="175">
        <f t="shared" si="1"/>
        <v>-4</v>
      </c>
      <c r="L21" s="176">
        <f t="shared" si="2"/>
        <v>-1</v>
      </c>
    </row>
    <row r="22" spans="1:12" ht="12.75" customHeight="1" x14ac:dyDescent="0.25">
      <c r="A22" s="39" t="s">
        <v>4143</v>
      </c>
      <c r="B22" s="42">
        <v>2008</v>
      </c>
      <c r="C22" s="166">
        <f>'7.1 RelSchools'!D23</f>
        <v>1</v>
      </c>
      <c r="D22" s="166">
        <f>'7.2 FinSchool'!D23</f>
        <v>1</v>
      </c>
      <c r="E22" s="166">
        <f>'7.3RelEdu'!D23</f>
        <v>0</v>
      </c>
      <c r="F22" s="166">
        <f>'7.4 TeachScarf'!D23</f>
        <v>1</v>
      </c>
      <c r="G22" s="166">
        <f>'7.5 StudScarf'!D23</f>
        <v>1</v>
      </c>
      <c r="H22" s="166">
        <f>'7.6 MotherTong'!E23</f>
        <v>-1</v>
      </c>
      <c r="I22" s="114" t="s">
        <v>3938</v>
      </c>
      <c r="J22" s="167">
        <f t="shared" ref="J22:J33" si="3">IF(ISERROR(SUM(C22:H22)),"&lt;999&gt;",SUM(C22:H22))</f>
        <v>3</v>
      </c>
      <c r="K22" s="175">
        <f t="shared" ref="K22:K33" si="4">IF(ISERROR(SUM(C22:H22)),"&lt;999&gt;",SUM(C22:H22))</f>
        <v>3</v>
      </c>
      <c r="L22" s="176">
        <f t="shared" ref="L22:L33" si="5">AVERAGE(C22:H22)</f>
        <v>0.5</v>
      </c>
    </row>
    <row r="23" spans="1:12" ht="12.75" customHeight="1" x14ac:dyDescent="0.25">
      <c r="A23" s="39" t="s">
        <v>4144</v>
      </c>
      <c r="B23" s="42">
        <v>2008</v>
      </c>
      <c r="C23" s="166">
        <f>'7.1 RelSchools'!D24</f>
        <v>0.5</v>
      </c>
      <c r="D23" s="166">
        <f>'7.2 FinSchool'!D24</f>
        <v>0.5</v>
      </c>
      <c r="E23" s="166">
        <f>'7.3RelEdu'!D24</f>
        <v>-1</v>
      </c>
      <c r="F23" s="166">
        <f>'7.4 TeachScarf'!D24</f>
        <v>1</v>
      </c>
      <c r="G23" s="166">
        <f>'7.5 StudScarf'!D24</f>
        <v>1</v>
      </c>
      <c r="H23" s="166">
        <f>'7.6 MotherTong'!E24</f>
        <v>0</v>
      </c>
      <c r="I23" s="114" t="s">
        <v>3938</v>
      </c>
      <c r="J23" s="167">
        <f t="shared" si="3"/>
        <v>2</v>
      </c>
      <c r="K23" s="175">
        <f t="shared" si="4"/>
        <v>2</v>
      </c>
      <c r="L23" s="176">
        <f t="shared" si="5"/>
        <v>0.33333333333333331</v>
      </c>
    </row>
    <row r="24" spans="1:12" ht="12.75" customHeight="1" x14ac:dyDescent="0.25">
      <c r="A24" s="32" t="s">
        <v>4145</v>
      </c>
      <c r="B24" s="34">
        <v>2008</v>
      </c>
      <c r="C24" s="166">
        <f>'7.1 RelSchools'!D25</f>
        <v>1</v>
      </c>
      <c r="D24" s="166">
        <f>'7.2 FinSchool'!D25</f>
        <v>0</v>
      </c>
      <c r="E24" s="166">
        <f>'7.3RelEdu'!D25</f>
        <v>0</v>
      </c>
      <c r="F24" s="166">
        <f>'7.4 TeachScarf'!D25</f>
        <v>1</v>
      </c>
      <c r="G24" s="166">
        <f>'7.5 StudScarf'!D25</f>
        <v>1</v>
      </c>
      <c r="H24" s="166">
        <f>'7.6 MotherTong'!E25</f>
        <v>-0.5</v>
      </c>
      <c r="I24" s="114" t="s">
        <v>3938</v>
      </c>
      <c r="J24" s="167">
        <f t="shared" si="3"/>
        <v>2.5</v>
      </c>
      <c r="K24" s="175">
        <f t="shared" si="4"/>
        <v>2.5</v>
      </c>
      <c r="L24" s="176">
        <f t="shared" si="5"/>
        <v>0.41666666666666669</v>
      </c>
    </row>
    <row r="25" spans="1:12" ht="12.75" customHeight="1" x14ac:dyDescent="0.25">
      <c r="A25" s="32" t="s">
        <v>4146</v>
      </c>
      <c r="B25" s="42">
        <v>2008</v>
      </c>
      <c r="C25" s="166">
        <f>'7.1 RelSchools'!D26</f>
        <v>-1</v>
      </c>
      <c r="D25" s="166" t="str">
        <f>'7.2 FinSchool'!D26</f>
        <v>&lt;888&gt;</v>
      </c>
      <c r="E25" s="166">
        <f>'7.3RelEdu'!D26</f>
        <v>1</v>
      </c>
      <c r="F25" s="166" t="str">
        <f>'7.4 TeachScarf'!D26</f>
        <v>&lt;999&gt;</v>
      </c>
      <c r="G25" s="166">
        <f>'7.5 StudScarf'!D26</f>
        <v>1</v>
      </c>
      <c r="H25" s="166">
        <f>'7.6 MotherTong'!E26</f>
        <v>-1</v>
      </c>
      <c r="I25" s="114" t="s">
        <v>3938</v>
      </c>
      <c r="J25" s="167">
        <f t="shared" si="3"/>
        <v>0</v>
      </c>
      <c r="K25" s="175">
        <f t="shared" si="4"/>
        <v>0</v>
      </c>
      <c r="L25" s="176">
        <f t="shared" si="5"/>
        <v>0</v>
      </c>
    </row>
    <row r="26" spans="1:12" ht="12.75" customHeight="1" x14ac:dyDescent="0.25">
      <c r="A26" s="39" t="s">
        <v>4147</v>
      </c>
      <c r="B26" s="42">
        <v>2008</v>
      </c>
      <c r="C26" s="166" t="str">
        <f>'7.1 RelSchools'!D27</f>
        <v>&lt;888&gt;</v>
      </c>
      <c r="D26" s="166" t="str">
        <f>'7.2 FinSchool'!D27</f>
        <v>&lt;888&gt;</v>
      </c>
      <c r="E26" s="166">
        <f>'7.3RelEdu'!D27</f>
        <v>0</v>
      </c>
      <c r="F26" s="166" t="str">
        <f>'7.4 TeachScarf'!D27</f>
        <v>&lt;888&gt;</v>
      </c>
      <c r="G26" s="166">
        <f>'7.5 StudScarf'!D27</f>
        <v>1</v>
      </c>
      <c r="H26" s="166">
        <f>'7.6 MotherTong'!E27</f>
        <v>-1</v>
      </c>
      <c r="I26" s="114" t="s">
        <v>3938</v>
      </c>
      <c r="J26" s="167">
        <f t="shared" si="3"/>
        <v>0</v>
      </c>
      <c r="K26" s="175">
        <f t="shared" si="4"/>
        <v>0</v>
      </c>
      <c r="L26" s="176">
        <f t="shared" si="5"/>
        <v>0</v>
      </c>
    </row>
    <row r="27" spans="1:12" ht="12.75" customHeight="1" x14ac:dyDescent="0.25">
      <c r="A27" s="32" t="s">
        <v>4148</v>
      </c>
      <c r="B27" s="42">
        <v>2008</v>
      </c>
      <c r="C27" s="166" t="str">
        <f>'7.1 RelSchools'!D28</f>
        <v>&lt;999&gt;</v>
      </c>
      <c r="D27" s="166">
        <f>'7.2 FinSchool'!D28</f>
        <v>-0.5</v>
      </c>
      <c r="E27" s="166">
        <f>'7.3RelEdu'!D28</f>
        <v>-1</v>
      </c>
      <c r="F27" s="166">
        <f>'7.4 TeachScarf'!D28</f>
        <v>-1</v>
      </c>
      <c r="G27" s="166">
        <f>'7.5 StudScarf'!D28</f>
        <v>0</v>
      </c>
      <c r="H27" s="166">
        <f>'7.6 MotherTong'!E28</f>
        <v>-1</v>
      </c>
      <c r="I27" s="114" t="s">
        <v>3938</v>
      </c>
      <c r="J27" s="167">
        <f t="shared" si="3"/>
        <v>-3.5</v>
      </c>
      <c r="K27" s="175">
        <f t="shared" si="4"/>
        <v>-3.5</v>
      </c>
      <c r="L27" s="176">
        <f t="shared" si="5"/>
        <v>-0.7</v>
      </c>
    </row>
    <row r="28" spans="1:12" ht="12.75" customHeight="1" x14ac:dyDescent="0.25">
      <c r="A28" s="32" t="s">
        <v>4149</v>
      </c>
      <c r="B28" s="34">
        <v>2008</v>
      </c>
      <c r="C28" s="166">
        <f>'7.1 RelSchools'!D29</f>
        <v>-1</v>
      </c>
      <c r="D28" s="166" t="str">
        <f>'7.2 FinSchool'!D29</f>
        <v>&lt;888&gt;</v>
      </c>
      <c r="E28" s="166">
        <f>'7.3RelEdu'!D29</f>
        <v>-1</v>
      </c>
      <c r="F28" s="166">
        <f>'7.4 TeachScarf'!D29</f>
        <v>1</v>
      </c>
      <c r="G28" s="166">
        <f>'7.5 StudScarf'!D29</f>
        <v>-1</v>
      </c>
      <c r="H28" s="166">
        <f>'7.6 MotherTong'!E29</f>
        <v>1</v>
      </c>
      <c r="I28" s="114" t="s">
        <v>3938</v>
      </c>
      <c r="J28" s="167">
        <f t="shared" si="3"/>
        <v>-1</v>
      </c>
      <c r="K28" s="175">
        <f t="shared" si="4"/>
        <v>-1</v>
      </c>
      <c r="L28" s="176">
        <f t="shared" si="5"/>
        <v>-0.2</v>
      </c>
    </row>
    <row r="29" spans="1:12" ht="12.75" customHeight="1" x14ac:dyDescent="0.25">
      <c r="A29" s="39" t="s">
        <v>4150</v>
      </c>
      <c r="B29" s="42">
        <v>2008</v>
      </c>
      <c r="C29" s="166">
        <f>'7.1 RelSchools'!D30</f>
        <v>1</v>
      </c>
      <c r="D29" s="166">
        <f>'7.2 FinSchool'!D30</f>
        <v>0.5</v>
      </c>
      <c r="E29" s="166">
        <f>'7.3RelEdu'!D30</f>
        <v>-1</v>
      </c>
      <c r="F29" s="166">
        <f>'7.4 TeachScarf'!D30</f>
        <v>1</v>
      </c>
      <c r="G29" s="166">
        <f>'7.5 StudScarf'!D30</f>
        <v>1</v>
      </c>
      <c r="H29" s="166">
        <f>'7.6 MotherTong'!E30</f>
        <v>1</v>
      </c>
      <c r="I29" s="114" t="s">
        <v>3938</v>
      </c>
      <c r="J29" s="167">
        <f t="shared" si="3"/>
        <v>3.5</v>
      </c>
      <c r="K29" s="175">
        <f t="shared" si="4"/>
        <v>3.5</v>
      </c>
      <c r="L29" s="176">
        <f t="shared" si="5"/>
        <v>0.58333333333333337</v>
      </c>
    </row>
    <row r="30" spans="1:12" ht="12.75" customHeight="1" x14ac:dyDescent="0.25">
      <c r="A30" s="32" t="s">
        <v>4151</v>
      </c>
      <c r="B30" s="42">
        <v>2006</v>
      </c>
      <c r="C30" s="166">
        <f>'7.1 RelSchools'!D31</f>
        <v>-1</v>
      </c>
      <c r="D30" s="166" t="str">
        <f>'7.2 FinSchool'!D31</f>
        <v>&lt;888&gt;</v>
      </c>
      <c r="E30" s="166">
        <f>'7.3RelEdu'!D31</f>
        <v>-1</v>
      </c>
      <c r="F30" s="166">
        <f>'7.4 TeachScarf'!D31</f>
        <v>-1</v>
      </c>
      <c r="G30" s="166">
        <f>'7.5 StudScarf'!D31</f>
        <v>-1</v>
      </c>
      <c r="H30" s="166">
        <f>'7.6 MotherTong'!E31</f>
        <v>-1</v>
      </c>
      <c r="I30" s="114" t="s">
        <v>3938</v>
      </c>
      <c r="J30" s="167">
        <f t="shared" si="3"/>
        <v>-5</v>
      </c>
      <c r="K30" s="175">
        <f t="shared" si="4"/>
        <v>-5</v>
      </c>
      <c r="L30" s="176">
        <f t="shared" si="5"/>
        <v>-1</v>
      </c>
    </row>
    <row r="31" spans="1:12" ht="12.75" customHeight="1" x14ac:dyDescent="0.25">
      <c r="A31" s="32" t="s">
        <v>4152</v>
      </c>
      <c r="B31" s="34">
        <v>2008</v>
      </c>
      <c r="C31" s="166">
        <f>'7.1 RelSchools'!D32</f>
        <v>-1</v>
      </c>
      <c r="D31" s="166" t="str">
        <f>'7.2 FinSchool'!D32</f>
        <v>&lt;888&gt;</v>
      </c>
      <c r="E31" s="166">
        <f>'7.3RelEdu'!D32</f>
        <v>-1</v>
      </c>
      <c r="F31" s="166">
        <f>'7.4 TeachScarf'!D32</f>
        <v>0</v>
      </c>
      <c r="G31" s="166">
        <f>'7.5 StudScarf'!D32</f>
        <v>1</v>
      </c>
      <c r="H31" s="166">
        <f>'7.6 MotherTong'!E32</f>
        <v>1</v>
      </c>
      <c r="I31" s="114" t="s">
        <v>3938</v>
      </c>
      <c r="J31" s="167">
        <f t="shared" si="3"/>
        <v>0</v>
      </c>
      <c r="K31" s="175">
        <f t="shared" si="4"/>
        <v>0</v>
      </c>
      <c r="L31" s="176">
        <f t="shared" si="5"/>
        <v>0</v>
      </c>
    </row>
    <row r="32" spans="1:12" ht="12.75" customHeight="1" x14ac:dyDescent="0.25">
      <c r="A32" s="32" t="s">
        <v>4153</v>
      </c>
      <c r="B32" s="34">
        <v>2008</v>
      </c>
      <c r="C32" s="166">
        <f>'7.1 RelSchools'!D33</f>
        <v>-1</v>
      </c>
      <c r="D32" s="166" t="str">
        <f>'7.2 FinSchool'!D33</f>
        <v>&lt;888&gt;</v>
      </c>
      <c r="E32" s="166">
        <f>'7.3RelEdu'!D33</f>
        <v>0</v>
      </c>
      <c r="F32" s="166" t="str">
        <f>'7.4 TeachScarf'!D33</f>
        <v>&lt;999&gt;</v>
      </c>
      <c r="G32" s="166">
        <f>'7.5 StudScarf'!D33</f>
        <v>0</v>
      </c>
      <c r="H32" s="166">
        <f>'7.6 MotherTong'!E33</f>
        <v>-1</v>
      </c>
      <c r="I32" s="114" t="s">
        <v>3938</v>
      </c>
      <c r="J32" s="167">
        <f t="shared" si="3"/>
        <v>-2</v>
      </c>
      <c r="K32" s="175">
        <f t="shared" si="4"/>
        <v>-2</v>
      </c>
      <c r="L32" s="176">
        <f t="shared" si="5"/>
        <v>-0.5</v>
      </c>
    </row>
    <row r="33" spans="1:12" ht="12.75" customHeight="1" x14ac:dyDescent="0.25">
      <c r="A33" s="32" t="s">
        <v>4154</v>
      </c>
      <c r="B33" s="34">
        <v>2008</v>
      </c>
      <c r="C33" s="166">
        <f>'7.1 RelSchools'!D34</f>
        <v>-1</v>
      </c>
      <c r="D33" s="166" t="str">
        <f>'7.2 FinSchool'!D34</f>
        <v>&lt;888&gt;</v>
      </c>
      <c r="E33" s="166">
        <f>'7.3RelEdu'!D34</f>
        <v>-1</v>
      </c>
      <c r="F33" s="166" t="str">
        <f>'7.4 TeachScarf'!D34</f>
        <v>&lt;999&gt;</v>
      </c>
      <c r="G33" s="166">
        <f>'7.5 StudScarf'!D34</f>
        <v>1</v>
      </c>
      <c r="H33" s="166" t="str">
        <f>'7.6 MotherTong'!E34</f>
        <v>&lt;999&gt;</v>
      </c>
      <c r="I33" s="114" t="s">
        <v>3938</v>
      </c>
      <c r="J33" s="167">
        <f t="shared" si="3"/>
        <v>-1</v>
      </c>
      <c r="K33" s="175">
        <f t="shared" si="4"/>
        <v>-1</v>
      </c>
      <c r="L33" s="176">
        <f t="shared" si="5"/>
        <v>-0.33333333333333331</v>
      </c>
    </row>
    <row r="34" spans="1:12" ht="12.75" customHeight="1" x14ac:dyDescent="0.25">
      <c r="A34" s="17"/>
      <c r="B34" s="17"/>
    </row>
  </sheetData>
  <mergeCells count="1">
    <mergeCell ref="A1:D1"/>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P36"/>
  <sheetViews>
    <sheetView workbookViewId="0">
      <selection activeCell="F3" sqref="F3"/>
    </sheetView>
  </sheetViews>
  <sheetFormatPr defaultColWidth="17.33203125" defaultRowHeight="15.75" customHeight="1" x14ac:dyDescent="0.25"/>
  <cols>
    <col min="1" max="1" width="10.88671875" customWidth="1"/>
    <col min="2" max="3" width="9.109375" customWidth="1"/>
    <col min="4" max="4" width="9" customWidth="1"/>
    <col min="5" max="5" width="7.6640625" customWidth="1"/>
    <col min="6" max="6" width="8.44140625" customWidth="1"/>
    <col min="7" max="7" width="9.44140625" customWidth="1"/>
    <col min="8" max="8" width="9.33203125" customWidth="1"/>
    <col min="9" max="9" width="9" customWidth="1"/>
    <col min="10" max="10" width="9.33203125" customWidth="1"/>
    <col min="11" max="11" width="9" customWidth="1"/>
    <col min="12" max="12" width="7.6640625" customWidth="1"/>
    <col min="13" max="14" width="11.44140625" customWidth="1"/>
    <col min="15" max="16" width="10.6640625" customWidth="1"/>
  </cols>
  <sheetData>
    <row r="1" spans="1:16" ht="22.5" customHeight="1" x14ac:dyDescent="0.25">
      <c r="A1" s="185" t="s">
        <v>4155</v>
      </c>
      <c r="B1" s="17"/>
      <c r="C1" s="3"/>
      <c r="D1" s="3"/>
      <c r="E1" s="3"/>
      <c r="F1" s="3"/>
      <c r="G1" s="3"/>
      <c r="H1" s="3"/>
      <c r="I1" s="3"/>
      <c r="J1" s="3"/>
      <c r="K1" s="3"/>
      <c r="L1" s="3"/>
      <c r="M1" s="186"/>
      <c r="N1" s="186"/>
    </row>
    <row r="2" spans="1:16" ht="12.75" hidden="1" customHeight="1" x14ac:dyDescent="0.25">
      <c r="A2" s="187"/>
      <c r="B2" s="17"/>
      <c r="C2" s="3"/>
      <c r="D2" s="3"/>
      <c r="E2" s="3"/>
      <c r="F2" s="3"/>
      <c r="G2" s="3"/>
      <c r="H2" s="3"/>
      <c r="I2" s="3"/>
      <c r="J2" s="3"/>
      <c r="K2" s="3"/>
      <c r="L2" s="3"/>
      <c r="M2" s="186"/>
      <c r="N2" s="186"/>
    </row>
    <row r="3" spans="1:16" ht="48" customHeight="1" x14ac:dyDescent="0.25">
      <c r="A3" s="169" t="s">
        <v>4156</v>
      </c>
      <c r="B3" s="49" t="s">
        <v>4157</v>
      </c>
      <c r="C3" s="177" t="str">
        <f>'8.1 CultReqLTR'!A2</f>
        <v>8.1 Cultural requirements for permanent residence (includes requirements for applications for permanent residence through immigration point systems) (Cultural difference dimension)</v>
      </c>
      <c r="D3" s="177" t="str">
        <f>'8.2 IslSlaug'!A2</f>
        <v>8.2 Allowance of Islamic ritual slaughtering (cultural difference dimension)</v>
      </c>
      <c r="E3" s="177" t="str">
        <f>'8.3 Adhan'!A2</f>
        <v>8.3 Allowance of Islamic/Christian call to prayer (cultural difference dimension)</v>
      </c>
      <c r="F3" s="177" t="str">
        <f>'8.4 RelBuild'!A2</f>
        <v>8.4 Number of religious minority buildings with distinctive architecture? (e.g. for mosques: with minaret) (Cultural difference dimension)</v>
      </c>
      <c r="G3" s="177" t="str">
        <f>'8.5 Cemet'!A2</f>
        <v>8.5 Existence of religious minority cemeteries (cultural difference dimension)</v>
      </c>
      <c r="H3" s="177" t="str">
        <f>'8.6 Bury'!A2</f>
        <v>8.6 Allowance of specific religious burial practices (e.g. burial without a coffin) (cultural difference dimension)</v>
      </c>
      <c r="I3" s="177" t="str">
        <f>'8.7 RadioTV '!A2</f>
        <v>8.7 Programs in Immigrants language in Public Broadcasting (cultural difference dimension)</v>
      </c>
      <c r="J3" s="177" t="str">
        <f>'8.8 RelRadioTV'!A2</f>
        <v>8.8 Religious minority religious programs in Public Broadcasting (cultural difference dimension)</v>
      </c>
      <c r="K3" s="177" t="str">
        <f>'8.9 MilChap'!A2</f>
        <v>8.9 Religious minority chaplains in the military (cultural difference dimension)</v>
      </c>
      <c r="L3" s="177" t="str">
        <f>'8.10 PrisChap'!A2</f>
        <v>8.10 Religious minority chaplains in prison (cultural difference dimension)</v>
      </c>
      <c r="M3" s="188" t="s">
        <v>4158</v>
      </c>
      <c r="N3" s="188" t="s">
        <v>4159</v>
      </c>
      <c r="O3" s="48" t="s">
        <v>4160</v>
      </c>
      <c r="P3" s="131" t="s">
        <v>4161</v>
      </c>
    </row>
    <row r="4" spans="1:16" ht="12.75" customHeight="1" x14ac:dyDescent="0.25">
      <c r="A4" s="169" t="s">
        <v>4162</v>
      </c>
      <c r="B4" s="34">
        <v>2008</v>
      </c>
      <c r="C4" s="166">
        <f>'8.1 CultReqLTR'!E5</f>
        <v>1</v>
      </c>
      <c r="D4" s="166">
        <f>'8.2 IslSlaug'!E5</f>
        <v>1</v>
      </c>
      <c r="E4" s="166">
        <f>'8.3 Adhan'!D5</f>
        <v>-1</v>
      </c>
      <c r="F4" s="166">
        <f>'8.4 RelBuild'!D5</f>
        <v>0</v>
      </c>
      <c r="G4" s="166">
        <f>'8.5 Cemet'!D5</f>
        <v>-1</v>
      </c>
      <c r="H4" s="166">
        <f>'8.6 Bury'!D5</f>
        <v>1</v>
      </c>
      <c r="I4" s="166">
        <f>'8.7 RadioTV '!H5</f>
        <v>-1</v>
      </c>
      <c r="J4" s="166">
        <f>'8.8 RelRadioTV'!H5</f>
        <v>0</v>
      </c>
      <c r="K4" s="166">
        <f>'8.9 MilChap'!D5</f>
        <v>-1</v>
      </c>
      <c r="L4" s="166">
        <f>'8.10 PrisChap'!D5</f>
        <v>0</v>
      </c>
      <c r="M4" s="175" t="s">
        <v>4163</v>
      </c>
      <c r="N4" s="175">
        <f t="shared" ref="N4:N21" si="0">IF(ISERROR(SUM(C4:L4)),"&lt;999&gt;",SUM(C4:L4))</f>
        <v>-1</v>
      </c>
      <c r="O4" s="175">
        <f t="shared" ref="O4:O21" si="1">IF(ISERROR(SUM(F4:N4)),"&lt;999&gt;",SUM(F4:N4))</f>
        <v>-3</v>
      </c>
      <c r="P4" s="176">
        <f t="shared" ref="P4:P21" si="2">AVERAGE(C4:L4)</f>
        <v>-0.1</v>
      </c>
    </row>
    <row r="5" spans="1:16" ht="12.75" customHeight="1" x14ac:dyDescent="0.25">
      <c r="A5" s="181" t="s">
        <v>4164</v>
      </c>
      <c r="B5" s="34">
        <v>2008</v>
      </c>
      <c r="C5" s="166">
        <f>'8.1 CultReqLTR'!E6</f>
        <v>0</v>
      </c>
      <c r="D5" s="166">
        <f>'8.2 IslSlaug'!E6</f>
        <v>1</v>
      </c>
      <c r="E5" s="166">
        <f>'8.3 Adhan'!D6</f>
        <v>0</v>
      </c>
      <c r="F5" s="166">
        <f>'8.4 RelBuild'!D6</f>
        <v>1</v>
      </c>
      <c r="G5" s="166">
        <f>'8.5 Cemet'!D6</f>
        <v>1</v>
      </c>
      <c r="H5" s="166">
        <f>'8.6 Bury'!D6</f>
        <v>1</v>
      </c>
      <c r="I5" s="166">
        <f>'8.7 RadioTV '!H6</f>
        <v>1</v>
      </c>
      <c r="J5" s="166">
        <f>'8.8 RelRadioTV'!H6</f>
        <v>0</v>
      </c>
      <c r="K5" s="166">
        <f>'8.9 MilChap'!D6</f>
        <v>-1</v>
      </c>
      <c r="L5" s="166">
        <f>'8.10 PrisChap'!D6</f>
        <v>1</v>
      </c>
      <c r="M5" s="175" t="s">
        <v>3938</v>
      </c>
      <c r="N5" s="175">
        <f t="shared" si="0"/>
        <v>5</v>
      </c>
      <c r="O5" s="175">
        <f t="shared" si="1"/>
        <v>9</v>
      </c>
      <c r="P5" s="176">
        <f t="shared" si="2"/>
        <v>0.5</v>
      </c>
    </row>
    <row r="6" spans="1:16" ht="12.75" customHeight="1" x14ac:dyDescent="0.25">
      <c r="A6" s="169" t="s">
        <v>4165</v>
      </c>
      <c r="B6" s="34">
        <v>2008</v>
      </c>
      <c r="C6" s="166">
        <f>'8.1 CultReqLTR'!E7</f>
        <v>-1</v>
      </c>
      <c r="D6" s="166">
        <f>'8.2 IslSlaug'!E7</f>
        <v>1</v>
      </c>
      <c r="E6" s="166">
        <f>'8.3 Adhan'!D7</f>
        <v>0</v>
      </c>
      <c r="F6" s="166">
        <f>'8.4 RelBuild'!D7</f>
        <v>0</v>
      </c>
      <c r="G6" s="166">
        <f>'8.5 Cemet'!D7</f>
        <v>1</v>
      </c>
      <c r="H6" s="166">
        <f>'8.6 Bury'!D7</f>
        <v>-1</v>
      </c>
      <c r="I6" s="166">
        <f>'8.7 RadioTV '!H7</f>
        <v>-1</v>
      </c>
      <c r="J6" s="166">
        <f>'8.8 RelRadioTV'!H7</f>
        <v>0</v>
      </c>
      <c r="K6" s="166">
        <f>'8.9 MilChap'!D7</f>
        <v>-1</v>
      </c>
      <c r="L6" s="166">
        <f>'8.10 PrisChap'!D7</f>
        <v>0</v>
      </c>
      <c r="M6" s="175" t="s">
        <v>3938</v>
      </c>
      <c r="N6" s="175">
        <f t="shared" si="0"/>
        <v>-2</v>
      </c>
      <c r="O6" s="175">
        <f t="shared" si="1"/>
        <v>-4</v>
      </c>
      <c r="P6" s="176">
        <f t="shared" si="2"/>
        <v>-0.2</v>
      </c>
    </row>
    <row r="7" spans="1:16" ht="12.75" customHeight="1" x14ac:dyDescent="0.25">
      <c r="A7" s="169" t="s">
        <v>4166</v>
      </c>
      <c r="B7" s="34">
        <v>2008</v>
      </c>
      <c r="C7" s="166">
        <f>'8.1 CultReqLTR'!E8</f>
        <v>0</v>
      </c>
      <c r="D7" s="166">
        <f>'8.2 IslSlaug'!E8</f>
        <v>1</v>
      </c>
      <c r="E7" s="166">
        <f>'8.3 Adhan'!D8</f>
        <v>-1</v>
      </c>
      <c r="F7" s="166">
        <f>'8.4 RelBuild'!D8</f>
        <v>1</v>
      </c>
      <c r="G7" s="166">
        <f>'8.5 Cemet'!D8</f>
        <v>0</v>
      </c>
      <c r="H7" s="166">
        <f>'8.6 Bury'!D8</f>
        <v>1</v>
      </c>
      <c r="I7" s="166">
        <f>'8.7 RadioTV '!H8</f>
        <v>-1</v>
      </c>
      <c r="J7" s="166">
        <f>'8.8 RelRadioTV'!H8</f>
        <v>0</v>
      </c>
      <c r="K7" s="166">
        <f>'8.9 MilChap'!D8</f>
        <v>-1</v>
      </c>
      <c r="L7" s="166">
        <f>'8.10 PrisChap'!D8</f>
        <v>1</v>
      </c>
      <c r="M7" s="175" t="s">
        <v>3938</v>
      </c>
      <c r="N7" s="175">
        <f t="shared" si="0"/>
        <v>1</v>
      </c>
      <c r="O7" s="175">
        <f t="shared" si="1"/>
        <v>2</v>
      </c>
      <c r="P7" s="176">
        <f t="shared" si="2"/>
        <v>0.1</v>
      </c>
    </row>
    <row r="8" spans="1:16" ht="12.75" customHeight="1" x14ac:dyDescent="0.25">
      <c r="A8" s="169" t="s">
        <v>4167</v>
      </c>
      <c r="B8" s="42">
        <v>2008</v>
      </c>
      <c r="C8" s="166">
        <f>'8.1 CultReqLTR'!E9</f>
        <v>0</v>
      </c>
      <c r="D8" s="166">
        <f>'8.2 IslSlaug'!E9</f>
        <v>1</v>
      </c>
      <c r="E8" s="166">
        <f>'8.3 Adhan'!D9</f>
        <v>-1</v>
      </c>
      <c r="F8" s="166">
        <f>'8.4 RelBuild'!D9</f>
        <v>1</v>
      </c>
      <c r="G8" s="166">
        <f>'8.5 Cemet'!D9</f>
        <v>0</v>
      </c>
      <c r="H8" s="166">
        <f>'8.6 Bury'!D9</f>
        <v>-1</v>
      </c>
      <c r="I8" s="166">
        <f>'8.7 RadioTV '!H9</f>
        <v>-1</v>
      </c>
      <c r="J8" s="166">
        <f>'8.8 RelRadioTV'!H9</f>
        <v>0</v>
      </c>
      <c r="K8" s="166">
        <f>'8.9 MilChap'!D9</f>
        <v>-1</v>
      </c>
      <c r="L8" s="166">
        <f>'8.10 PrisChap'!D9</f>
        <v>1</v>
      </c>
      <c r="M8" s="175" t="s">
        <v>3938</v>
      </c>
      <c r="N8" s="175">
        <f t="shared" si="0"/>
        <v>-1</v>
      </c>
      <c r="O8" s="175">
        <f t="shared" si="1"/>
        <v>-2</v>
      </c>
      <c r="P8" s="176">
        <f t="shared" si="2"/>
        <v>-0.1</v>
      </c>
    </row>
    <row r="9" spans="1:16" ht="12.75" customHeight="1" x14ac:dyDescent="0.25">
      <c r="A9" s="169" t="s">
        <v>4168</v>
      </c>
      <c r="B9" s="34">
        <v>2008</v>
      </c>
      <c r="C9" s="166">
        <f>'8.1 CultReqLTR'!E10</f>
        <v>0.5</v>
      </c>
      <c r="D9" s="166">
        <f>'8.2 IslSlaug'!E10</f>
        <v>1</v>
      </c>
      <c r="E9" s="166">
        <f>'8.3 Adhan'!D10</f>
        <v>0</v>
      </c>
      <c r="F9" s="166">
        <f>'8.4 RelBuild'!D10</f>
        <v>1</v>
      </c>
      <c r="G9" s="166">
        <f>'8.5 Cemet'!D10</f>
        <v>1</v>
      </c>
      <c r="H9" s="166">
        <f>'8.6 Bury'!D10</f>
        <v>1</v>
      </c>
      <c r="I9" s="166">
        <f>'8.7 RadioTV '!H10</f>
        <v>0.5</v>
      </c>
      <c r="J9" s="166">
        <f>'8.8 RelRadioTV'!H10</f>
        <v>0</v>
      </c>
      <c r="K9" s="166">
        <f>'8.9 MilChap'!D10</f>
        <v>1</v>
      </c>
      <c r="L9" s="166">
        <f>'8.10 PrisChap'!D10</f>
        <v>1</v>
      </c>
      <c r="M9" s="175" t="s">
        <v>3938</v>
      </c>
      <c r="N9" s="175">
        <f t="shared" si="0"/>
        <v>7</v>
      </c>
      <c r="O9" s="175">
        <f t="shared" si="1"/>
        <v>12.5</v>
      </c>
      <c r="P9" s="176">
        <f t="shared" si="2"/>
        <v>0.7</v>
      </c>
    </row>
    <row r="10" spans="1:16" ht="12.75" customHeight="1" x14ac:dyDescent="0.25">
      <c r="A10" s="169" t="s">
        <v>4169</v>
      </c>
      <c r="B10" s="34">
        <v>2008</v>
      </c>
      <c r="C10" s="166">
        <f>'8.1 CultReqLTR'!E11</f>
        <v>-1</v>
      </c>
      <c r="D10" s="166">
        <f>'8.2 IslSlaug'!E11</f>
        <v>-1</v>
      </c>
      <c r="E10" s="166">
        <f>'8.3 Adhan'!D11</f>
        <v>-1</v>
      </c>
      <c r="F10" s="166">
        <f>'8.4 RelBuild'!D11</f>
        <v>0</v>
      </c>
      <c r="G10" s="166">
        <f>'8.5 Cemet'!D11</f>
        <v>0</v>
      </c>
      <c r="H10" s="166">
        <f>'8.6 Bury'!D11</f>
        <v>0</v>
      </c>
      <c r="I10" s="166">
        <f>'8.7 RadioTV '!H11</f>
        <v>-0.5</v>
      </c>
      <c r="J10" s="166">
        <f>'8.8 RelRadioTV'!H11</f>
        <v>0</v>
      </c>
      <c r="K10" s="166">
        <f>'8.9 MilChap'!D11</f>
        <v>-1</v>
      </c>
      <c r="L10" s="166">
        <f>'8.10 PrisChap'!D11</f>
        <v>0</v>
      </c>
      <c r="M10" s="175" t="s">
        <v>3938</v>
      </c>
      <c r="N10" s="175">
        <f t="shared" si="0"/>
        <v>-4.5</v>
      </c>
      <c r="O10" s="175">
        <f t="shared" si="1"/>
        <v>-6</v>
      </c>
      <c r="P10" s="176">
        <f t="shared" si="2"/>
        <v>-0.45</v>
      </c>
    </row>
    <row r="11" spans="1:16" ht="12.75" customHeight="1" x14ac:dyDescent="0.25">
      <c r="A11" s="169" t="s">
        <v>4170</v>
      </c>
      <c r="B11" s="42">
        <v>2008</v>
      </c>
      <c r="C11" s="166">
        <f>'8.1 CultReqLTR'!E12</f>
        <v>0</v>
      </c>
      <c r="D11" s="166" t="str">
        <f>'8.2 IslSlaug'!E12</f>
        <v>&lt;888&gt;</v>
      </c>
      <c r="E11" s="166" t="str">
        <f>'8.3 Adhan'!D12</f>
        <v>&lt;888&gt;</v>
      </c>
      <c r="F11" s="166">
        <f>'8.4 RelBuild'!D12</f>
        <v>-1</v>
      </c>
      <c r="G11" s="166">
        <f>'8.5 Cemet'!D12</f>
        <v>0</v>
      </c>
      <c r="H11" s="166" t="str">
        <f>'8.6 Bury'!D12</f>
        <v>&lt;888&gt;</v>
      </c>
      <c r="I11" s="166">
        <f>'8.7 RadioTV '!H12</f>
        <v>-1</v>
      </c>
      <c r="J11" s="166">
        <f>'8.8 RelRadioTV'!H12</f>
        <v>0</v>
      </c>
      <c r="K11" s="166">
        <f>'8.9 MilChap'!D12</f>
        <v>-1</v>
      </c>
      <c r="L11" s="166">
        <f>'8.10 PrisChap'!D12</f>
        <v>0</v>
      </c>
      <c r="M11" s="175" t="s">
        <v>3938</v>
      </c>
      <c r="N11" s="175">
        <f t="shared" si="0"/>
        <v>-3</v>
      </c>
      <c r="O11" s="175">
        <f t="shared" si="1"/>
        <v>-6</v>
      </c>
      <c r="P11" s="176">
        <f t="shared" si="2"/>
        <v>-0.42857142857142855</v>
      </c>
    </row>
    <row r="12" spans="1:16" ht="12.75" customHeight="1" x14ac:dyDescent="0.25">
      <c r="A12" s="169" t="s">
        <v>4171</v>
      </c>
      <c r="B12" s="34">
        <v>2008</v>
      </c>
      <c r="C12" s="166">
        <f>'8.1 CultReqLTR'!E13</f>
        <v>-1</v>
      </c>
      <c r="D12" s="166">
        <f>'8.2 IslSlaug'!E13</f>
        <v>0</v>
      </c>
      <c r="E12" s="166">
        <f>'8.3 Adhan'!D13</f>
        <v>0</v>
      </c>
      <c r="F12" s="166">
        <f>'8.4 RelBuild'!D13</f>
        <v>1</v>
      </c>
      <c r="G12" s="166">
        <f>'8.5 Cemet'!D13</f>
        <v>0</v>
      </c>
      <c r="H12" s="166">
        <f>'8.6 Bury'!D13</f>
        <v>0</v>
      </c>
      <c r="I12" s="166">
        <f>'8.7 RadioTV '!H13</f>
        <v>1</v>
      </c>
      <c r="J12" s="166">
        <f>'8.8 RelRadioTV'!H13</f>
        <v>0</v>
      </c>
      <c r="K12" s="166">
        <f>'8.9 MilChap'!D13</f>
        <v>-1</v>
      </c>
      <c r="L12" s="166">
        <f>'8.10 PrisChap'!D13</f>
        <v>0</v>
      </c>
      <c r="M12" s="175" t="s">
        <v>3938</v>
      </c>
      <c r="N12" s="175">
        <f t="shared" si="0"/>
        <v>0</v>
      </c>
      <c r="O12" s="175">
        <f t="shared" si="1"/>
        <v>1</v>
      </c>
      <c r="P12" s="176">
        <f t="shared" si="2"/>
        <v>0</v>
      </c>
    </row>
    <row r="13" spans="1:16" ht="12.75" customHeight="1" x14ac:dyDescent="0.25">
      <c r="A13" s="169" t="s">
        <v>4172</v>
      </c>
      <c r="B13" s="34">
        <v>2008</v>
      </c>
      <c r="C13" s="166">
        <f>'8.1 CultReqLTR'!E14</f>
        <v>-1</v>
      </c>
      <c r="D13" s="166">
        <f>'8.2 IslSlaug'!E14</f>
        <v>1</v>
      </c>
      <c r="E13" s="166">
        <f>'8.3 Adhan'!D14</f>
        <v>-1</v>
      </c>
      <c r="F13" s="166">
        <f>'8.4 RelBuild'!D14</f>
        <v>-1</v>
      </c>
      <c r="G13" s="166">
        <f>'8.5 Cemet'!D14</f>
        <v>1</v>
      </c>
      <c r="H13" s="166">
        <f>'8.6 Bury'!D14</f>
        <v>0</v>
      </c>
      <c r="I13" s="166">
        <f>'8.7 RadioTV '!H14</f>
        <v>0.5</v>
      </c>
      <c r="J13" s="166">
        <f>'8.8 RelRadioTV'!H14</f>
        <v>0</v>
      </c>
      <c r="K13" s="166">
        <f>'8.9 MilChap'!D14</f>
        <v>-1</v>
      </c>
      <c r="L13" s="166">
        <f>'8.10 PrisChap'!D14</f>
        <v>0</v>
      </c>
      <c r="M13" s="175" t="s">
        <v>3938</v>
      </c>
      <c r="N13" s="175">
        <f t="shared" si="0"/>
        <v>-1.5</v>
      </c>
      <c r="O13" s="175">
        <f t="shared" si="1"/>
        <v>-2</v>
      </c>
      <c r="P13" s="176">
        <f t="shared" si="2"/>
        <v>-0.15</v>
      </c>
    </row>
    <row r="14" spans="1:16" ht="12.75" customHeight="1" x14ac:dyDescent="0.25">
      <c r="A14" s="169" t="s">
        <v>4173</v>
      </c>
      <c r="B14" s="42">
        <v>2008</v>
      </c>
      <c r="C14" s="166">
        <f>'8.1 CultReqLTR'!E15</f>
        <v>1</v>
      </c>
      <c r="D14" s="166">
        <f>'8.2 IslSlaug'!E15</f>
        <v>1</v>
      </c>
      <c r="E14" s="166">
        <f>'8.3 Adhan'!D15</f>
        <v>1</v>
      </c>
      <c r="F14" s="166">
        <f>'8.4 RelBuild'!D15</f>
        <v>1</v>
      </c>
      <c r="G14" s="166">
        <f>'8.5 Cemet'!D15</f>
        <v>1</v>
      </c>
      <c r="H14" s="166">
        <f>'8.6 Bury'!D15</f>
        <v>1</v>
      </c>
      <c r="I14" s="166">
        <f>'8.7 RadioTV '!H15</f>
        <v>-1</v>
      </c>
      <c r="J14" s="166">
        <f>'8.8 RelRadioTV'!H15</f>
        <v>0</v>
      </c>
      <c r="K14" s="166">
        <f>'8.9 MilChap'!D15</f>
        <v>-1</v>
      </c>
      <c r="L14" s="166">
        <f>'8.10 PrisChap'!D15</f>
        <v>1</v>
      </c>
      <c r="M14" s="175" t="s">
        <v>3938</v>
      </c>
      <c r="N14" s="175">
        <f t="shared" si="0"/>
        <v>5</v>
      </c>
      <c r="O14" s="175">
        <f t="shared" si="1"/>
        <v>7</v>
      </c>
      <c r="P14" s="176">
        <f t="shared" si="2"/>
        <v>0.5</v>
      </c>
    </row>
    <row r="15" spans="1:16" ht="12.75" customHeight="1" x14ac:dyDescent="0.25">
      <c r="A15" s="169" t="s">
        <v>4174</v>
      </c>
      <c r="B15" s="34">
        <v>2008</v>
      </c>
      <c r="C15" s="166">
        <f>'8.1 CultReqLTR'!E16</f>
        <v>-1</v>
      </c>
      <c r="D15" s="166">
        <f>'8.2 IslSlaug'!E16</f>
        <v>1</v>
      </c>
      <c r="E15" s="166">
        <f>'8.3 Adhan'!D16</f>
        <v>-1</v>
      </c>
      <c r="F15" s="166">
        <f>'8.4 RelBuild'!D16</f>
        <v>0</v>
      </c>
      <c r="G15" s="166">
        <f>'8.5 Cemet'!D16</f>
        <v>1</v>
      </c>
      <c r="H15" s="166">
        <f>'8.6 Bury'!D16</f>
        <v>-1</v>
      </c>
      <c r="I15" s="166">
        <f>'8.7 RadioTV '!H16</f>
        <v>-1</v>
      </c>
      <c r="J15" s="166">
        <f>'8.8 RelRadioTV'!H16</f>
        <v>0</v>
      </c>
      <c r="K15" s="166">
        <f>'8.9 MilChap'!D16</f>
        <v>1</v>
      </c>
      <c r="L15" s="166">
        <f>'8.10 PrisChap'!D16</f>
        <v>1</v>
      </c>
      <c r="M15" s="175" t="s">
        <v>3938</v>
      </c>
      <c r="N15" s="175">
        <f t="shared" si="0"/>
        <v>0</v>
      </c>
      <c r="O15" s="175">
        <f t="shared" si="1"/>
        <v>1</v>
      </c>
      <c r="P15" s="176">
        <f t="shared" si="2"/>
        <v>0</v>
      </c>
    </row>
    <row r="16" spans="1:16" ht="12.75" customHeight="1" x14ac:dyDescent="0.25">
      <c r="A16" s="169" t="s">
        <v>4175</v>
      </c>
      <c r="B16" s="34">
        <v>2008</v>
      </c>
      <c r="C16" s="166">
        <f>'8.1 CultReqLTR'!E17</f>
        <v>-1</v>
      </c>
      <c r="D16" s="166">
        <f>'8.2 IslSlaug'!E17</f>
        <v>1</v>
      </c>
      <c r="E16" s="166">
        <f>'8.3 Adhan'!D17</f>
        <v>0</v>
      </c>
      <c r="F16" s="166">
        <f>'8.4 RelBuild'!D17</f>
        <v>1</v>
      </c>
      <c r="G16" s="166">
        <f>'8.5 Cemet'!D17</f>
        <v>1</v>
      </c>
      <c r="H16" s="166">
        <f>'8.6 Bury'!D17</f>
        <v>0</v>
      </c>
      <c r="I16" s="166">
        <f>'8.7 RadioTV '!H17</f>
        <v>0</v>
      </c>
      <c r="J16" s="166">
        <f>'8.8 RelRadioTV'!H17</f>
        <v>0</v>
      </c>
      <c r="K16" s="166">
        <f>'8.9 MilChap'!D17</f>
        <v>0</v>
      </c>
      <c r="L16" s="166">
        <f>'8.10 PrisChap'!D17</f>
        <v>1</v>
      </c>
      <c r="M16" s="175" t="s">
        <v>3938</v>
      </c>
      <c r="N16" s="175">
        <f t="shared" si="0"/>
        <v>3</v>
      </c>
      <c r="O16" s="175">
        <f t="shared" si="1"/>
        <v>6</v>
      </c>
      <c r="P16" s="176">
        <f t="shared" si="2"/>
        <v>0.3</v>
      </c>
    </row>
    <row r="17" spans="1:16" ht="12.75" customHeight="1" x14ac:dyDescent="0.25">
      <c r="A17" s="169" t="s">
        <v>4176</v>
      </c>
      <c r="B17" s="42">
        <v>2008</v>
      </c>
      <c r="C17" s="166">
        <f>'8.1 CultReqLTR'!E18</f>
        <v>1</v>
      </c>
      <c r="D17" s="166">
        <f>'8.2 IslSlaug'!E18</f>
        <v>1</v>
      </c>
      <c r="E17" s="166">
        <f>'8.3 Adhan'!D18</f>
        <v>1</v>
      </c>
      <c r="F17" s="166">
        <f>'8.4 RelBuild'!D18</f>
        <v>1</v>
      </c>
      <c r="G17" s="166">
        <f>'8.5 Cemet'!D18</f>
        <v>1</v>
      </c>
      <c r="H17" s="166">
        <f>'8.6 Bury'!D18</f>
        <v>1</v>
      </c>
      <c r="I17" s="166">
        <f>'8.7 RadioTV '!H18</f>
        <v>0</v>
      </c>
      <c r="J17" s="166">
        <f>'8.8 RelRadioTV'!H18</f>
        <v>0</v>
      </c>
      <c r="K17" s="166">
        <f>'8.9 MilChap'!D18</f>
        <v>1</v>
      </c>
      <c r="L17" s="166">
        <f>'8.10 PrisChap'!D18</f>
        <v>0</v>
      </c>
      <c r="M17" s="175" t="s">
        <v>3938</v>
      </c>
      <c r="N17" s="175">
        <f t="shared" si="0"/>
        <v>7</v>
      </c>
      <c r="O17" s="175">
        <f t="shared" si="1"/>
        <v>11</v>
      </c>
      <c r="P17" s="176">
        <f t="shared" si="2"/>
        <v>0.7</v>
      </c>
    </row>
    <row r="18" spans="1:16" ht="12.75" customHeight="1" x14ac:dyDescent="0.25">
      <c r="A18" s="169" t="s">
        <v>4177</v>
      </c>
      <c r="B18" s="42">
        <v>2008</v>
      </c>
      <c r="C18" s="166" t="str">
        <f>'8.1 CultReqLTR'!E19</f>
        <v>&lt;888&gt;</v>
      </c>
      <c r="D18" s="166" t="str">
        <f>'8.2 IslSlaug'!E19</f>
        <v>&lt;888&gt;</v>
      </c>
      <c r="E18" s="166">
        <f>'8.3 Adhan'!D19</f>
        <v>1</v>
      </c>
      <c r="F18" s="166">
        <f>'8.4 RelBuild'!D19</f>
        <v>1</v>
      </c>
      <c r="G18" s="166">
        <f>'8.5 Cemet'!D19</f>
        <v>1</v>
      </c>
      <c r="H18" s="166">
        <f>'8.6 Bury'!D19</f>
        <v>1</v>
      </c>
      <c r="I18" s="166">
        <f>'8.7 RadioTV '!H19</f>
        <v>-1</v>
      </c>
      <c r="J18" s="166">
        <f>'8.8 RelRadioTV'!H19</f>
        <v>0</v>
      </c>
      <c r="K18" s="166">
        <f>'8.9 MilChap'!D19</f>
        <v>-1</v>
      </c>
      <c r="L18" s="166">
        <f>'8.10 PrisChap'!D19</f>
        <v>-1</v>
      </c>
      <c r="M18" s="175" t="s">
        <v>3938</v>
      </c>
      <c r="N18" s="175">
        <f t="shared" si="0"/>
        <v>1</v>
      </c>
      <c r="O18" s="175">
        <f t="shared" si="1"/>
        <v>1</v>
      </c>
      <c r="P18" s="176">
        <f t="shared" si="2"/>
        <v>0.125</v>
      </c>
    </row>
    <row r="19" spans="1:16" ht="12.75" customHeight="1" x14ac:dyDescent="0.25">
      <c r="A19" s="169" t="s">
        <v>4178</v>
      </c>
      <c r="B19" s="42">
        <v>2008</v>
      </c>
      <c r="C19" s="166">
        <f>'8.1 CultReqLTR'!E20</f>
        <v>1</v>
      </c>
      <c r="D19" s="166">
        <f>'8.2 IslSlaug'!E20</f>
        <v>1</v>
      </c>
      <c r="E19" s="166" t="str">
        <f>'8.3 Adhan'!D20</f>
        <v>&lt;999&gt;</v>
      </c>
      <c r="F19" s="166">
        <f>'8.4 RelBuild'!D20</f>
        <v>0</v>
      </c>
      <c r="G19" s="166">
        <f>'8.5 Cemet'!D20</f>
        <v>1</v>
      </c>
      <c r="H19" s="166">
        <f>'8.6 Bury'!D20</f>
        <v>-1</v>
      </c>
      <c r="I19" s="166">
        <f>'8.7 RadioTV '!H20</f>
        <v>0</v>
      </c>
      <c r="J19" s="166">
        <f>'8.8 RelRadioTV'!H20</f>
        <v>0</v>
      </c>
      <c r="K19" s="166">
        <f>'8.9 MilChap'!D20</f>
        <v>-1</v>
      </c>
      <c r="L19" s="166">
        <f>'8.10 PrisChap'!D20</f>
        <v>0</v>
      </c>
      <c r="M19" s="175" t="s">
        <v>3938</v>
      </c>
      <c r="N19" s="175">
        <f t="shared" si="0"/>
        <v>1</v>
      </c>
      <c r="O19" s="175">
        <f t="shared" si="1"/>
        <v>0</v>
      </c>
      <c r="P19" s="176">
        <f t="shared" si="2"/>
        <v>0.1111111111111111</v>
      </c>
    </row>
    <row r="20" spans="1:16" ht="12.75" customHeight="1" x14ac:dyDescent="0.25">
      <c r="A20" s="169" t="s">
        <v>4179</v>
      </c>
      <c r="B20" s="42">
        <v>2008</v>
      </c>
      <c r="C20" s="166">
        <f>'8.1 CultReqLTR'!E21</f>
        <v>1</v>
      </c>
      <c r="D20" s="166" t="str">
        <f>'8.2 IslSlaug'!E21</f>
        <v>&lt;888&gt;</v>
      </c>
      <c r="E20" s="166">
        <f>'8.3 Adhan'!D21</f>
        <v>1</v>
      </c>
      <c r="F20" s="166">
        <f>'8.4 RelBuild'!D21</f>
        <v>1</v>
      </c>
      <c r="G20" s="166">
        <f>'8.5 Cemet'!D21</f>
        <v>-1</v>
      </c>
      <c r="H20" s="166">
        <f>'8.6 Bury'!D21</f>
        <v>0</v>
      </c>
      <c r="I20" s="166">
        <f>'8.7 RadioTV '!H21</f>
        <v>-0.5</v>
      </c>
      <c r="J20" s="166">
        <f>'8.8 RelRadioTV'!H21</f>
        <v>0</v>
      </c>
      <c r="K20" s="166">
        <f>'8.9 MilChap'!D21</f>
        <v>-1</v>
      </c>
      <c r="L20" s="166">
        <f>'8.10 PrisChap'!D21</f>
        <v>1</v>
      </c>
      <c r="M20" s="175" t="s">
        <v>3938</v>
      </c>
      <c r="N20" s="175">
        <f t="shared" si="0"/>
        <v>1.5</v>
      </c>
      <c r="O20" s="175">
        <f t="shared" si="1"/>
        <v>1</v>
      </c>
      <c r="P20" s="176">
        <f t="shared" si="2"/>
        <v>0.16666666666666666</v>
      </c>
    </row>
    <row r="21" spans="1:16" ht="12.75" customHeight="1" x14ac:dyDescent="0.25">
      <c r="A21" s="169" t="s">
        <v>4180</v>
      </c>
      <c r="B21" s="42">
        <v>2008</v>
      </c>
      <c r="C21" s="166" t="str">
        <f>'8.1 CultReqLTR'!E22</f>
        <v>&lt;888&gt;</v>
      </c>
      <c r="D21" s="166" t="str">
        <f>'8.2 IslSlaug'!E22</f>
        <v>&lt;888&gt;</v>
      </c>
      <c r="E21" s="166">
        <f>'8.3 Adhan'!D22</f>
        <v>0</v>
      </c>
      <c r="F21" s="166">
        <f>'8.4 RelBuild'!D22</f>
        <v>1</v>
      </c>
      <c r="G21" s="166">
        <f>'8.5 Cemet'!D22</f>
        <v>1</v>
      </c>
      <c r="H21" s="166">
        <f>'8.6 Bury'!D22</f>
        <v>-1</v>
      </c>
      <c r="I21" s="166">
        <f>'8.7 RadioTV '!H22</f>
        <v>-1</v>
      </c>
      <c r="J21" s="166">
        <f>'8.8 RelRadioTV'!H22</f>
        <v>0</v>
      </c>
      <c r="K21" s="166" t="str">
        <f>'8.9 MilChap'!D22</f>
        <v>&lt;999&gt;</v>
      </c>
      <c r="L21" s="166">
        <f>'8.10 PrisChap'!D22</f>
        <v>0</v>
      </c>
      <c r="M21" s="175" t="s">
        <v>3938</v>
      </c>
      <c r="N21" s="175">
        <f t="shared" si="0"/>
        <v>0</v>
      </c>
      <c r="O21" s="175">
        <f t="shared" si="1"/>
        <v>0</v>
      </c>
      <c r="P21" s="176">
        <f t="shared" si="2"/>
        <v>0</v>
      </c>
    </row>
    <row r="22" spans="1:16" ht="12.75" customHeight="1" x14ac:dyDescent="0.25">
      <c r="A22" s="169" t="s">
        <v>4181</v>
      </c>
      <c r="B22" s="34">
        <v>2008</v>
      </c>
      <c r="C22" s="166">
        <f>'8.1 CultReqLTR'!E23</f>
        <v>-1</v>
      </c>
      <c r="D22" s="166">
        <f>'8.2 IslSlaug'!E23</f>
        <v>1</v>
      </c>
      <c r="E22" s="166">
        <f>'8.3 Adhan'!D23</f>
        <v>1</v>
      </c>
      <c r="F22" s="166">
        <f>'8.4 RelBuild'!D23</f>
        <v>1</v>
      </c>
      <c r="G22" s="166">
        <f>'8.5 Cemet'!D23</f>
        <v>0</v>
      </c>
      <c r="H22" s="166">
        <f>'8.6 Bury'!D23</f>
        <v>1</v>
      </c>
      <c r="I22" s="166">
        <f>'8.7 RadioTV '!H23</f>
        <v>0</v>
      </c>
      <c r="J22" s="166">
        <f>'8.8 RelRadioTV'!H23</f>
        <v>0</v>
      </c>
      <c r="K22" s="166">
        <f>'8.9 MilChap'!D23</f>
        <v>1</v>
      </c>
      <c r="L22" s="166">
        <f>'8.10 PrisChap'!D23</f>
        <v>1</v>
      </c>
      <c r="M22" s="175" t="s">
        <v>3938</v>
      </c>
      <c r="N22" s="175">
        <f t="shared" ref="N22:N33" si="3">IF(ISERROR(SUM(C22:L22)),"&lt;999&gt;",SUM(C22:L22))</f>
        <v>5</v>
      </c>
      <c r="O22" s="175">
        <f t="shared" ref="O22:O33" si="4">IF(ISERROR(SUM(F22:N22)),"&lt;999&gt;",SUM(F22:N22))</f>
        <v>9</v>
      </c>
      <c r="P22" s="176">
        <f t="shared" ref="P22:P33" si="5">AVERAGE(C22:L22)</f>
        <v>0.5</v>
      </c>
    </row>
    <row r="23" spans="1:16" ht="12.75" customHeight="1" x14ac:dyDescent="0.25">
      <c r="A23" s="169" t="s">
        <v>4182</v>
      </c>
      <c r="B23" s="34">
        <v>2008</v>
      </c>
      <c r="C23" s="166">
        <f>'8.1 CultReqLTR'!E24</f>
        <v>-1</v>
      </c>
      <c r="D23" s="166">
        <f>'8.2 IslSlaug'!E24</f>
        <v>-1</v>
      </c>
      <c r="E23" s="166">
        <f>'8.3 Adhan'!D24</f>
        <v>1</v>
      </c>
      <c r="F23" s="166">
        <f>'8.4 RelBuild'!D24</f>
        <v>1</v>
      </c>
      <c r="G23" s="166">
        <f>'8.5 Cemet'!D24</f>
        <v>0</v>
      </c>
      <c r="H23" s="166">
        <f>'8.6 Bury'!D24</f>
        <v>-1</v>
      </c>
      <c r="I23" s="166">
        <f>'8.7 RadioTV '!H24</f>
        <v>-0.5</v>
      </c>
      <c r="J23" s="166">
        <f>'8.8 RelRadioTV'!H24</f>
        <v>0</v>
      </c>
      <c r="K23" s="166">
        <f>'8.9 MilChap'!D24</f>
        <v>-1</v>
      </c>
      <c r="L23" s="166">
        <f>'8.10 PrisChap'!D24</f>
        <v>0</v>
      </c>
      <c r="M23" s="175" t="s">
        <v>3938</v>
      </c>
      <c r="N23" s="175">
        <f t="shared" si="3"/>
        <v>-2.5</v>
      </c>
      <c r="O23" s="175">
        <f t="shared" si="4"/>
        <v>-4</v>
      </c>
      <c r="P23" s="176">
        <f t="shared" si="5"/>
        <v>-0.25</v>
      </c>
    </row>
    <row r="24" spans="1:16" ht="12.75" customHeight="1" x14ac:dyDescent="0.25">
      <c r="A24" s="169" t="s">
        <v>4183</v>
      </c>
      <c r="B24" s="34">
        <v>2008</v>
      </c>
      <c r="C24" s="166">
        <f>'8.1 CultReqLTR'!E25</f>
        <v>0</v>
      </c>
      <c r="D24" s="166">
        <f>'8.2 IslSlaug'!E25</f>
        <v>0</v>
      </c>
      <c r="E24" s="166">
        <f>'8.3 Adhan'!D25</f>
        <v>-1</v>
      </c>
      <c r="F24" s="166">
        <f>'8.4 RelBuild'!D25</f>
        <v>1</v>
      </c>
      <c r="G24" s="166">
        <f>'8.5 Cemet'!D25</f>
        <v>0</v>
      </c>
      <c r="H24" s="166">
        <f>'8.6 Bury'!D25</f>
        <v>1</v>
      </c>
      <c r="I24" s="166">
        <f>'8.7 RadioTV '!H25</f>
        <v>0.5</v>
      </c>
      <c r="J24" s="166">
        <f>'8.8 RelRadioTV'!H25</f>
        <v>0</v>
      </c>
      <c r="K24" s="166">
        <f>'8.9 MilChap'!D25</f>
        <v>-1</v>
      </c>
      <c r="L24" s="166">
        <f>'8.10 PrisChap'!D25</f>
        <v>0</v>
      </c>
      <c r="M24" s="175" t="s">
        <v>3938</v>
      </c>
      <c r="N24" s="175">
        <f t="shared" si="3"/>
        <v>0.5</v>
      </c>
      <c r="O24" s="175">
        <f t="shared" si="4"/>
        <v>2</v>
      </c>
      <c r="P24" s="176">
        <f t="shared" si="5"/>
        <v>0.05</v>
      </c>
    </row>
    <row r="25" spans="1:16" ht="12.75" customHeight="1" x14ac:dyDescent="0.25">
      <c r="A25" s="169" t="s">
        <v>4184</v>
      </c>
      <c r="B25" s="42">
        <v>2008</v>
      </c>
      <c r="C25" s="166">
        <f>'8.1 CultReqLTR'!E26</f>
        <v>1</v>
      </c>
      <c r="D25" s="166">
        <f>'8.2 IslSlaug'!E26</f>
        <v>1</v>
      </c>
      <c r="E25" s="166">
        <f>'8.3 Adhan'!D26</f>
        <v>-1</v>
      </c>
      <c r="F25" s="166">
        <f>'8.4 RelBuild'!D26</f>
        <v>1</v>
      </c>
      <c r="G25" s="166">
        <f>'8.5 Cemet'!D26</f>
        <v>1</v>
      </c>
      <c r="H25" s="166">
        <f>'8.6 Bury'!D26</f>
        <v>1</v>
      </c>
      <c r="I25" s="166">
        <f>'8.7 RadioTV '!H26</f>
        <v>-1</v>
      </c>
      <c r="J25" s="166">
        <f>'8.8 RelRadioTV'!H26</f>
        <v>0</v>
      </c>
      <c r="K25" s="166">
        <f>'8.9 MilChap'!D26</f>
        <v>-1</v>
      </c>
      <c r="L25" s="166">
        <f>'8.10 PrisChap'!D26</f>
        <v>0</v>
      </c>
      <c r="M25" s="175" t="s">
        <v>3938</v>
      </c>
      <c r="N25" s="175">
        <f t="shared" si="3"/>
        <v>2</v>
      </c>
      <c r="O25" s="175">
        <f t="shared" si="4"/>
        <v>3</v>
      </c>
      <c r="P25" s="176">
        <f t="shared" si="5"/>
        <v>0.2</v>
      </c>
    </row>
    <row r="26" spans="1:16" ht="12.75" customHeight="1" x14ac:dyDescent="0.25">
      <c r="A26" s="169" t="s">
        <v>4185</v>
      </c>
      <c r="B26" s="34">
        <v>2008</v>
      </c>
      <c r="C26" s="166">
        <f>'8.1 CultReqLTR'!E27</f>
        <v>0</v>
      </c>
      <c r="D26" s="166">
        <f>'8.2 IslSlaug'!E27</f>
        <v>1</v>
      </c>
      <c r="E26" s="166" t="str">
        <f>'8.3 Adhan'!D27</f>
        <v>&lt;888&gt;</v>
      </c>
      <c r="F26" s="166">
        <f>'8.4 RelBuild'!D27</f>
        <v>1</v>
      </c>
      <c r="G26" s="166">
        <f>'8.5 Cemet'!D27</f>
        <v>0</v>
      </c>
      <c r="H26" s="166" t="str">
        <f>'8.6 Bury'!D27</f>
        <v>&lt;888&gt;</v>
      </c>
      <c r="I26" s="166">
        <f>'8.7 RadioTV '!H27</f>
        <v>-1</v>
      </c>
      <c r="J26" s="166">
        <f>'8.8 RelRadioTV'!H27</f>
        <v>0</v>
      </c>
      <c r="K26" s="166" t="str">
        <f>'8.9 MilChap'!D27</f>
        <v>&lt;888&gt;</v>
      </c>
      <c r="L26" s="166" t="str">
        <f>'8.10 PrisChap'!D27</f>
        <v>&lt;888&gt;</v>
      </c>
      <c r="M26" s="175" t="s">
        <v>3938</v>
      </c>
      <c r="N26" s="175">
        <f t="shared" si="3"/>
        <v>1</v>
      </c>
      <c r="O26" s="175">
        <f t="shared" si="4"/>
        <v>1</v>
      </c>
      <c r="P26" s="176">
        <f t="shared" si="5"/>
        <v>0.16666666666666666</v>
      </c>
    </row>
    <row r="27" spans="1:16" ht="12.75" customHeight="1" x14ac:dyDescent="0.25">
      <c r="A27" s="169" t="s">
        <v>4186</v>
      </c>
      <c r="B27" s="42">
        <v>2008</v>
      </c>
      <c r="C27" s="166">
        <f>'8.1 CultReqLTR'!E28</f>
        <v>1</v>
      </c>
      <c r="D27" s="166">
        <f>'8.2 IslSlaug'!E28</f>
        <v>1</v>
      </c>
      <c r="E27" s="166">
        <f>'8.3 Adhan'!D28</f>
        <v>1</v>
      </c>
      <c r="F27" s="166">
        <f>'8.4 RelBuild'!D28</f>
        <v>0</v>
      </c>
      <c r="G27" s="166">
        <f>'8.5 Cemet'!D28</f>
        <v>0</v>
      </c>
      <c r="H27" s="166">
        <f>'8.6 Bury'!D28</f>
        <v>1</v>
      </c>
      <c r="I27" s="166">
        <f>'8.7 RadioTV '!H28</f>
        <v>-1</v>
      </c>
      <c r="J27" s="166">
        <f>'8.8 RelRadioTV'!H28</f>
        <v>0</v>
      </c>
      <c r="K27" s="166">
        <f>'8.9 MilChap'!D28</f>
        <v>-1</v>
      </c>
      <c r="L27" s="166" t="str">
        <f>'8.10 PrisChap'!D28</f>
        <v>missing</v>
      </c>
      <c r="M27" s="175" t="s">
        <v>3938</v>
      </c>
      <c r="N27" s="175">
        <f t="shared" si="3"/>
        <v>2</v>
      </c>
      <c r="O27" s="175">
        <f t="shared" si="4"/>
        <v>1</v>
      </c>
      <c r="P27" s="176">
        <f t="shared" si="5"/>
        <v>0.22222222222222221</v>
      </c>
    </row>
    <row r="28" spans="1:16" ht="12.75" customHeight="1" x14ac:dyDescent="0.25">
      <c r="A28" s="169" t="s">
        <v>4187</v>
      </c>
      <c r="B28" s="34">
        <v>2008</v>
      </c>
      <c r="C28" s="166">
        <f>'8.1 CultReqLTR'!E29</f>
        <v>1</v>
      </c>
      <c r="D28" s="166" t="str">
        <f>'8.2 IslSlaug'!E29</f>
        <v>&lt;888&gt;</v>
      </c>
      <c r="E28" s="166" t="str">
        <f>'8.3 Adhan'!D29</f>
        <v>&lt;888&gt;</v>
      </c>
      <c r="F28" s="166">
        <f>'8.4 RelBuild'!D29</f>
        <v>1</v>
      </c>
      <c r="G28" s="166">
        <f>'8.5 Cemet'!D29</f>
        <v>0</v>
      </c>
      <c r="H28" s="166">
        <f>'8.6 Bury'!D29</f>
        <v>1</v>
      </c>
      <c r="I28" s="166">
        <f>'8.7 RadioTV '!H29</f>
        <v>-1</v>
      </c>
      <c r="J28" s="166">
        <f>'8.8 RelRadioTV'!H29</f>
        <v>0</v>
      </c>
      <c r="K28" s="166">
        <f>'8.9 MilChap'!D29</f>
        <v>-1</v>
      </c>
      <c r="L28" s="166">
        <f>'8.10 PrisChap'!D29</f>
        <v>-1</v>
      </c>
      <c r="M28" s="175" t="s">
        <v>3938</v>
      </c>
      <c r="N28" s="175">
        <f t="shared" si="3"/>
        <v>0</v>
      </c>
      <c r="O28" s="175">
        <f t="shared" si="4"/>
        <v>-1</v>
      </c>
      <c r="P28" s="176">
        <f t="shared" si="5"/>
        <v>0</v>
      </c>
    </row>
    <row r="29" spans="1:16" ht="12.75" customHeight="1" x14ac:dyDescent="0.25">
      <c r="A29" s="169" t="s">
        <v>4188</v>
      </c>
      <c r="B29" s="34">
        <v>2008</v>
      </c>
      <c r="C29" s="166">
        <f>'8.1 CultReqLTR'!E30</f>
        <v>1</v>
      </c>
      <c r="D29" s="166">
        <f>'8.2 IslSlaug'!E30</f>
        <v>-1</v>
      </c>
      <c r="E29" s="166">
        <f>'8.3 Adhan'!D30</f>
        <v>-1</v>
      </c>
      <c r="F29" s="166">
        <f>'8.4 RelBuild'!D30</f>
        <v>1</v>
      </c>
      <c r="G29" s="166">
        <f>'8.5 Cemet'!D30</f>
        <v>1</v>
      </c>
      <c r="H29" s="166">
        <f>'8.6 Bury'!D30</f>
        <v>1</v>
      </c>
      <c r="I29" s="166">
        <f>'8.7 RadioTV '!H30</f>
        <v>0</v>
      </c>
      <c r="J29" s="166">
        <f>'8.8 RelRadioTV'!H30</f>
        <v>0</v>
      </c>
      <c r="K29" s="166">
        <f>'8.9 MilChap'!D30</f>
        <v>-1</v>
      </c>
      <c r="L29" s="166">
        <f>'8.10 PrisChap'!D30</f>
        <v>1</v>
      </c>
      <c r="M29" s="175" t="s">
        <v>3938</v>
      </c>
      <c r="N29" s="175">
        <f t="shared" si="3"/>
        <v>2</v>
      </c>
      <c r="O29" s="175">
        <f t="shared" si="4"/>
        <v>5</v>
      </c>
      <c r="P29" s="176">
        <f t="shared" si="5"/>
        <v>0.2</v>
      </c>
    </row>
    <row r="30" spans="1:16" ht="12.75" customHeight="1" x14ac:dyDescent="0.25">
      <c r="A30" s="169" t="s">
        <v>4189</v>
      </c>
      <c r="B30" s="42">
        <v>2008</v>
      </c>
      <c r="C30" s="166">
        <f>'8.1 CultReqLTR'!E31</f>
        <v>1</v>
      </c>
      <c r="D30" s="166" t="str">
        <f>'8.2 IslSlaug'!E31</f>
        <v>&lt;888&gt;</v>
      </c>
      <c r="E30" s="166">
        <f>'8.3 Adhan'!D31</f>
        <v>0</v>
      </c>
      <c r="F30" s="166" t="str">
        <f>'8.4 RelBuild'!D31</f>
        <v>&lt;999&gt;</v>
      </c>
      <c r="G30" s="166">
        <f>'8.5 Cemet'!D31</f>
        <v>1</v>
      </c>
      <c r="H30" s="166">
        <f>'8.6 Bury'!D31</f>
        <v>1</v>
      </c>
      <c r="I30" s="166">
        <f>'8.7 RadioTV '!H31</f>
        <v>0</v>
      </c>
      <c r="J30" s="166">
        <f>'8.8 RelRadioTV'!H31</f>
        <v>0</v>
      </c>
      <c r="K30" s="166">
        <f>'8.9 MilChap'!D31</f>
        <v>-1</v>
      </c>
      <c r="L30" s="166">
        <f>'8.10 PrisChap'!D31</f>
        <v>0</v>
      </c>
      <c r="M30" s="175" t="s">
        <v>3938</v>
      </c>
      <c r="N30" s="175">
        <f t="shared" si="3"/>
        <v>2</v>
      </c>
      <c r="O30" s="175">
        <f t="shared" si="4"/>
        <v>3</v>
      </c>
      <c r="P30" s="176">
        <f t="shared" si="5"/>
        <v>0.25</v>
      </c>
    </row>
    <row r="31" spans="1:16" ht="12.75" customHeight="1" x14ac:dyDescent="0.25">
      <c r="A31" s="169" t="s">
        <v>4190</v>
      </c>
      <c r="B31" s="34">
        <v>2008</v>
      </c>
      <c r="C31" s="166">
        <f>'8.1 CultReqLTR'!E32</f>
        <v>1</v>
      </c>
      <c r="D31" s="166">
        <f>'8.2 IslSlaug'!E32</f>
        <v>1</v>
      </c>
      <c r="E31" s="166">
        <f>'8.3 Adhan'!D32</f>
        <v>0</v>
      </c>
      <c r="F31" s="166">
        <f>'8.4 RelBuild'!D32</f>
        <v>1</v>
      </c>
      <c r="G31" s="166">
        <f>'8.5 Cemet'!D32</f>
        <v>1</v>
      </c>
      <c r="H31" s="166">
        <f>'8.6 Bury'!D32</f>
        <v>-1</v>
      </c>
      <c r="I31" s="166">
        <f>'8.7 RadioTV '!H32</f>
        <v>0.5</v>
      </c>
      <c r="J31" s="166">
        <f>'8.8 RelRadioTV'!H32</f>
        <v>0</v>
      </c>
      <c r="K31" s="166">
        <f>'8.9 MilChap'!D32</f>
        <v>1</v>
      </c>
      <c r="L31" s="166">
        <f>'8.10 PrisChap'!D32</f>
        <v>1</v>
      </c>
      <c r="M31" s="175" t="s">
        <v>3938</v>
      </c>
      <c r="N31" s="175">
        <f t="shared" si="3"/>
        <v>5.5</v>
      </c>
      <c r="O31" s="175">
        <f t="shared" si="4"/>
        <v>9</v>
      </c>
      <c r="P31" s="176">
        <f t="shared" si="5"/>
        <v>0.55000000000000004</v>
      </c>
    </row>
    <row r="32" spans="1:16" ht="12.75" customHeight="1" x14ac:dyDescent="0.25">
      <c r="A32" s="169" t="s">
        <v>4191</v>
      </c>
      <c r="B32" s="34">
        <v>2008</v>
      </c>
      <c r="C32" s="166">
        <f>'8.1 CultReqLTR'!E33</f>
        <v>1</v>
      </c>
      <c r="D32" s="166">
        <f>'8.2 IslSlaug'!E33</f>
        <v>1</v>
      </c>
      <c r="E32" s="166">
        <f>'8.3 Adhan'!D33</f>
        <v>1</v>
      </c>
      <c r="F32" s="166">
        <f>'8.4 RelBuild'!D33</f>
        <v>1</v>
      </c>
      <c r="G32" s="166">
        <f>'8.5 Cemet'!D33</f>
        <v>-1</v>
      </c>
      <c r="H32" s="166">
        <f>'8.6 Bury'!D33</f>
        <v>0</v>
      </c>
      <c r="I32" s="166">
        <f>'8.7 RadioTV '!H33</f>
        <v>-1</v>
      </c>
      <c r="J32" s="166">
        <f>'8.8 RelRadioTV'!H33</f>
        <v>0</v>
      </c>
      <c r="K32" s="166">
        <f>'8.9 MilChap'!D33</f>
        <v>-1</v>
      </c>
      <c r="L32" s="166">
        <f>'8.10 PrisChap'!D33</f>
        <v>-1</v>
      </c>
      <c r="M32" s="175" t="s">
        <v>3938</v>
      </c>
      <c r="N32" s="175">
        <f t="shared" si="3"/>
        <v>0</v>
      </c>
      <c r="O32" s="175">
        <f t="shared" si="4"/>
        <v>-3</v>
      </c>
      <c r="P32" s="176">
        <f t="shared" si="5"/>
        <v>0</v>
      </c>
    </row>
    <row r="33" spans="1:16" ht="12.75" customHeight="1" x14ac:dyDescent="0.25">
      <c r="A33" s="169" t="s">
        <v>4192</v>
      </c>
      <c r="B33" s="34">
        <v>2008</v>
      </c>
      <c r="C33" s="166">
        <f>'8.1 CultReqLTR'!E34</f>
        <v>1</v>
      </c>
      <c r="D33" s="166">
        <f>'8.2 IslSlaug'!E34</f>
        <v>1</v>
      </c>
      <c r="E33" s="166">
        <f>'8.3 Adhan'!D34</f>
        <v>1</v>
      </c>
      <c r="F33" s="166">
        <f>'8.4 RelBuild'!D34</f>
        <v>1</v>
      </c>
      <c r="G33" s="166">
        <f>'8.5 Cemet'!D34</f>
        <v>1</v>
      </c>
      <c r="H33" s="166">
        <f>'8.6 Bury'!D34</f>
        <v>1</v>
      </c>
      <c r="I33" s="166" t="str">
        <f>'8.7 RadioTV '!H34</f>
        <v>&lt;999&gt;</v>
      </c>
      <c r="J33" s="166">
        <f>'8.8 RelRadioTV'!H34</f>
        <v>0</v>
      </c>
      <c r="K33" s="166" t="str">
        <f>'8.9 MilChap'!D34</f>
        <v>&lt;999&gt;</v>
      </c>
      <c r="L33" s="166">
        <f>'8.10 PrisChap'!D34</f>
        <v>1</v>
      </c>
      <c r="M33" s="175" t="s">
        <v>3938</v>
      </c>
      <c r="N33" s="175">
        <f t="shared" si="3"/>
        <v>7</v>
      </c>
      <c r="O33" s="175">
        <f t="shared" si="4"/>
        <v>11</v>
      </c>
      <c r="P33" s="176">
        <f t="shared" si="5"/>
        <v>0.875</v>
      </c>
    </row>
    <row r="34" spans="1:16" ht="12.75" customHeight="1" x14ac:dyDescent="0.25">
      <c r="A34" s="187"/>
      <c r="B34" s="17"/>
      <c r="C34" s="3"/>
      <c r="D34" s="3"/>
      <c r="E34" s="3"/>
      <c r="F34" s="3"/>
      <c r="G34" s="3"/>
      <c r="H34" s="3"/>
      <c r="I34" s="3"/>
      <c r="J34" s="3"/>
      <c r="K34" s="3"/>
      <c r="L34" s="3"/>
      <c r="M34" s="186"/>
      <c r="N34" s="186"/>
    </row>
    <row r="35" spans="1:16" ht="12.75" customHeight="1" x14ac:dyDescent="0.25">
      <c r="A35" s="189"/>
      <c r="B35" s="23"/>
      <c r="C35" s="3"/>
      <c r="D35" s="161"/>
      <c r="E35" s="161"/>
      <c r="F35" s="161"/>
      <c r="G35" s="3"/>
      <c r="H35" s="3"/>
      <c r="I35" s="3"/>
      <c r="J35" s="3"/>
      <c r="K35" s="3"/>
      <c r="L35" s="3"/>
      <c r="M35" s="186"/>
      <c r="N35" s="186"/>
    </row>
    <row r="36" spans="1:16" ht="12.75" customHeight="1" x14ac:dyDescent="0.25">
      <c r="A36" s="187"/>
      <c r="B36" s="23"/>
      <c r="C36" s="3"/>
      <c r="D36" s="161"/>
      <c r="E36" s="161"/>
      <c r="F36" s="161"/>
      <c r="G36" s="3"/>
      <c r="H36" s="3"/>
      <c r="I36" s="3"/>
      <c r="J36" s="3"/>
      <c r="K36" s="3"/>
      <c r="L36" s="3"/>
      <c r="M36" s="186"/>
      <c r="N36" s="186"/>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4"/>
  <sheetViews>
    <sheetView zoomScaleNormal="100" zoomScalePageLayoutView="115" workbookViewId="0">
      <pane xSplit="2" ySplit="4" topLeftCell="C5" activePane="bottomRight" state="frozen"/>
      <selection pane="topRight" activeCell="C1" sqref="C1"/>
      <selection pane="bottomLeft" activeCell="A5" sqref="A5"/>
      <selection pane="bottomRight" activeCell="E30" sqref="E30"/>
    </sheetView>
  </sheetViews>
  <sheetFormatPr defaultColWidth="17.33203125" defaultRowHeight="15.75" customHeight="1" x14ac:dyDescent="0.25"/>
  <cols>
    <col min="1" max="3" width="10" customWidth="1"/>
    <col min="4" max="4" width="15.88671875" customWidth="1"/>
    <col min="5" max="5" width="27.33203125" customWidth="1"/>
    <col min="6" max="6" width="32.33203125" customWidth="1"/>
    <col min="7" max="7" width="34.44140625" customWidth="1"/>
    <col min="8" max="11" width="11.44140625" customWidth="1"/>
  </cols>
  <sheetData>
    <row r="1" spans="1:11" ht="12.75" customHeight="1" x14ac:dyDescent="0.25">
      <c r="A1" s="1" t="s">
        <v>243</v>
      </c>
      <c r="B1" s="1"/>
      <c r="C1" s="1"/>
      <c r="D1" s="1"/>
      <c r="E1" s="22"/>
      <c r="F1" s="23"/>
      <c r="G1" s="24"/>
      <c r="H1" s="22"/>
      <c r="I1" s="22"/>
      <c r="J1" s="22"/>
      <c r="K1" s="25"/>
    </row>
    <row r="2" spans="1:11" ht="12.75" customHeight="1" x14ac:dyDescent="0.25">
      <c r="A2" s="14" t="s">
        <v>244</v>
      </c>
      <c r="B2" s="17"/>
      <c r="C2" s="17"/>
      <c r="D2" s="17"/>
      <c r="E2" s="22"/>
      <c r="F2" s="23"/>
      <c r="G2" s="24"/>
      <c r="H2" s="22"/>
      <c r="I2" s="22"/>
      <c r="J2" s="22"/>
      <c r="K2" s="25"/>
    </row>
    <row r="3" spans="1:11" ht="13.5" customHeight="1" x14ac:dyDescent="0.25">
      <c r="A3" s="70"/>
      <c r="B3" s="22"/>
      <c r="C3" s="22"/>
      <c r="D3" s="22"/>
      <c r="E3" s="17"/>
      <c r="F3" s="17"/>
      <c r="G3" s="17"/>
      <c r="H3" s="37"/>
      <c r="I3" s="22"/>
      <c r="J3" s="22"/>
      <c r="K3" s="25"/>
    </row>
    <row r="4" spans="1:11" ht="126" customHeight="1" x14ac:dyDescent="0.25">
      <c r="A4" s="55" t="s">
        <v>245</v>
      </c>
      <c r="B4" s="71" t="s">
        <v>246</v>
      </c>
      <c r="C4" s="57" t="s">
        <v>247</v>
      </c>
      <c r="D4" s="57" t="s">
        <v>248</v>
      </c>
      <c r="E4" s="57" t="s">
        <v>249</v>
      </c>
      <c r="F4" s="57" t="s">
        <v>250</v>
      </c>
      <c r="G4" s="58" t="s">
        <v>251</v>
      </c>
      <c r="H4" s="23"/>
      <c r="I4" s="23"/>
      <c r="J4" s="23"/>
      <c r="K4" s="31"/>
    </row>
    <row r="5" spans="1:11" ht="12" customHeight="1" x14ac:dyDescent="0.25">
      <c r="A5" s="32" t="s">
        <v>252</v>
      </c>
      <c r="B5" s="33">
        <v>2008</v>
      </c>
      <c r="C5" s="42" t="s">
        <v>253</v>
      </c>
      <c r="D5" s="42" t="s">
        <v>254</v>
      </c>
      <c r="E5" s="42" t="s">
        <v>255</v>
      </c>
      <c r="F5" s="42" t="s">
        <v>256</v>
      </c>
      <c r="G5" s="42">
        <v>1</v>
      </c>
      <c r="H5" s="22"/>
      <c r="I5" s="22"/>
      <c r="J5" s="22"/>
      <c r="K5" s="25"/>
    </row>
    <row r="6" spans="1:11" ht="72" customHeight="1" x14ac:dyDescent="0.25">
      <c r="A6" s="32" t="s">
        <v>257</v>
      </c>
      <c r="B6" s="33">
        <v>2008</v>
      </c>
      <c r="C6" s="42" t="s">
        <v>258</v>
      </c>
      <c r="D6" s="34" t="s">
        <v>259</v>
      </c>
      <c r="E6" s="42" t="s">
        <v>260</v>
      </c>
      <c r="F6" s="42" t="s">
        <v>261</v>
      </c>
      <c r="G6" s="62">
        <v>0.5</v>
      </c>
      <c r="H6" s="22"/>
      <c r="I6" s="22"/>
      <c r="J6" s="22"/>
      <c r="K6" s="25"/>
    </row>
    <row r="7" spans="1:11" ht="48" customHeight="1" x14ac:dyDescent="0.25">
      <c r="A7" s="39" t="s">
        <v>262</v>
      </c>
      <c r="B7" s="36">
        <v>2008</v>
      </c>
      <c r="C7" s="42" t="s">
        <v>263</v>
      </c>
      <c r="D7" s="42" t="s">
        <v>264</v>
      </c>
      <c r="E7" s="42" t="s">
        <v>265</v>
      </c>
      <c r="F7" s="42" t="s">
        <v>266</v>
      </c>
      <c r="G7" s="61">
        <v>-0.5</v>
      </c>
      <c r="H7" s="22"/>
      <c r="I7" s="22"/>
      <c r="J7" s="22"/>
      <c r="K7" s="25"/>
    </row>
    <row r="8" spans="1:11" ht="24" customHeight="1" x14ac:dyDescent="0.25">
      <c r="A8" s="41" t="s">
        <v>267</v>
      </c>
      <c r="B8" s="36">
        <v>2008</v>
      </c>
      <c r="C8" s="42" t="s">
        <v>268</v>
      </c>
      <c r="D8" s="42" t="s">
        <v>269</v>
      </c>
      <c r="E8" s="42" t="s">
        <v>270</v>
      </c>
      <c r="F8" s="42" t="s">
        <v>271</v>
      </c>
      <c r="G8" s="61">
        <v>0</v>
      </c>
      <c r="H8" s="22"/>
      <c r="I8" s="22"/>
      <c r="J8" s="22"/>
      <c r="K8" s="25"/>
    </row>
    <row r="9" spans="1:11" ht="24" customHeight="1" x14ac:dyDescent="0.25">
      <c r="A9" s="41" t="s">
        <v>272</v>
      </c>
      <c r="B9" s="36">
        <v>2008</v>
      </c>
      <c r="C9" s="42" t="s">
        <v>273</v>
      </c>
      <c r="D9" s="42" t="s">
        <v>274</v>
      </c>
      <c r="E9" s="42" t="s">
        <v>275</v>
      </c>
      <c r="F9" s="42" t="s">
        <v>276</v>
      </c>
      <c r="G9" s="61">
        <v>0</v>
      </c>
      <c r="H9" s="22"/>
      <c r="I9" s="22"/>
      <c r="J9" s="22"/>
      <c r="K9" s="25"/>
    </row>
    <row r="10" spans="1:11" ht="36" customHeight="1" x14ac:dyDescent="0.25">
      <c r="A10" s="32" t="s">
        <v>277</v>
      </c>
      <c r="B10" s="33">
        <v>2008</v>
      </c>
      <c r="C10" s="42" t="s">
        <v>278</v>
      </c>
      <c r="D10" s="34" t="s">
        <v>279</v>
      </c>
      <c r="E10" s="42" t="s">
        <v>280</v>
      </c>
      <c r="F10" s="42" t="s">
        <v>281</v>
      </c>
      <c r="G10" s="62">
        <v>1</v>
      </c>
      <c r="H10" s="22"/>
      <c r="I10" s="22"/>
      <c r="J10" s="22"/>
      <c r="K10" s="25"/>
    </row>
    <row r="11" spans="1:11" ht="36" customHeight="1" x14ac:dyDescent="0.25">
      <c r="A11" s="39" t="s">
        <v>282</v>
      </c>
      <c r="B11" s="36">
        <v>2008</v>
      </c>
      <c r="C11" s="42" t="s">
        <v>283</v>
      </c>
      <c r="D11" s="42" t="s">
        <v>284</v>
      </c>
      <c r="E11" s="42" t="s">
        <v>285</v>
      </c>
      <c r="F11" s="42" t="s">
        <v>286</v>
      </c>
      <c r="G11" s="61">
        <v>-0.5</v>
      </c>
      <c r="H11" s="22"/>
      <c r="I11" s="22"/>
      <c r="J11" s="22"/>
      <c r="K11" s="25"/>
    </row>
    <row r="12" spans="1:11" ht="36" customHeight="1" x14ac:dyDescent="0.25">
      <c r="A12" s="32" t="s">
        <v>287</v>
      </c>
      <c r="B12" s="36">
        <v>2008</v>
      </c>
      <c r="C12" s="42" t="s">
        <v>288</v>
      </c>
      <c r="D12" s="42" t="s">
        <v>289</v>
      </c>
      <c r="E12" s="42" t="s">
        <v>290</v>
      </c>
      <c r="F12" s="42" t="s">
        <v>291</v>
      </c>
      <c r="G12" s="61">
        <v>-1</v>
      </c>
      <c r="H12" s="22"/>
      <c r="I12" s="22"/>
      <c r="J12" s="22"/>
      <c r="K12" s="25"/>
    </row>
    <row r="13" spans="1:11" ht="12.75" customHeight="1" x14ac:dyDescent="0.25">
      <c r="A13" s="39" t="s">
        <v>292</v>
      </c>
      <c r="B13" s="36">
        <v>2008</v>
      </c>
      <c r="C13" s="42" t="s">
        <v>293</v>
      </c>
      <c r="D13" s="42" t="s">
        <v>294</v>
      </c>
      <c r="E13" s="42" t="s">
        <v>295</v>
      </c>
      <c r="F13" s="42" t="s">
        <v>296</v>
      </c>
      <c r="G13" s="61">
        <v>0.5</v>
      </c>
      <c r="H13" s="22"/>
      <c r="I13" s="22"/>
      <c r="J13" s="22"/>
      <c r="K13" s="25"/>
    </row>
    <row r="14" spans="1:11" ht="26.25" customHeight="1" x14ac:dyDescent="0.25">
      <c r="A14" s="39" t="s">
        <v>297</v>
      </c>
      <c r="B14" s="36">
        <v>2008</v>
      </c>
      <c r="C14" s="42" t="s">
        <v>298</v>
      </c>
      <c r="D14" s="42" t="s">
        <v>299</v>
      </c>
      <c r="E14" s="42" t="s">
        <v>300</v>
      </c>
      <c r="F14" s="42" t="s">
        <v>301</v>
      </c>
      <c r="G14" s="62">
        <v>-1</v>
      </c>
      <c r="H14" s="22"/>
      <c r="I14" s="22"/>
      <c r="J14" s="22"/>
      <c r="K14" s="25"/>
    </row>
    <row r="15" spans="1:11" ht="38.25" customHeight="1" x14ac:dyDescent="0.25">
      <c r="A15" s="32" t="s">
        <v>302</v>
      </c>
      <c r="B15" s="36">
        <v>2008</v>
      </c>
      <c r="C15" s="42" t="s">
        <v>303</v>
      </c>
      <c r="D15" s="42" t="s">
        <v>304</v>
      </c>
      <c r="E15" s="42" t="s">
        <v>305</v>
      </c>
      <c r="F15" s="42" t="s">
        <v>306</v>
      </c>
      <c r="G15" s="61">
        <v>-0.5</v>
      </c>
      <c r="H15" s="22"/>
      <c r="I15" s="22"/>
      <c r="J15" s="22"/>
      <c r="K15" s="25"/>
    </row>
    <row r="16" spans="1:11" ht="54" customHeight="1" x14ac:dyDescent="0.25">
      <c r="A16" s="39" t="s">
        <v>307</v>
      </c>
      <c r="B16" s="36">
        <v>2008</v>
      </c>
      <c r="C16" s="42" t="s">
        <v>308</v>
      </c>
      <c r="D16" s="42" t="s">
        <v>309</v>
      </c>
      <c r="E16" s="42" t="s">
        <v>310</v>
      </c>
      <c r="F16" s="42" t="s">
        <v>311</v>
      </c>
      <c r="G16" s="61">
        <v>0.5</v>
      </c>
      <c r="H16" s="22"/>
      <c r="I16" s="22"/>
      <c r="J16" s="22"/>
      <c r="K16" s="25"/>
    </row>
    <row r="17" spans="1:11" ht="14.25" customHeight="1" x14ac:dyDescent="0.25">
      <c r="A17" s="39" t="s">
        <v>312</v>
      </c>
      <c r="B17" s="36">
        <v>2008</v>
      </c>
      <c r="C17" s="190" t="s">
        <v>4214</v>
      </c>
      <c r="D17" s="42" t="s">
        <v>313</v>
      </c>
      <c r="E17" s="42" t="s">
        <v>314</v>
      </c>
      <c r="F17" s="42" t="s">
        <v>315</v>
      </c>
      <c r="G17" s="61">
        <v>0.5</v>
      </c>
      <c r="H17" s="22"/>
      <c r="I17" s="22"/>
      <c r="J17" s="22"/>
      <c r="K17" s="25"/>
    </row>
    <row r="18" spans="1:11" ht="15" customHeight="1" x14ac:dyDescent="0.25">
      <c r="A18" s="32" t="s">
        <v>316</v>
      </c>
      <c r="B18" s="36">
        <v>2008</v>
      </c>
      <c r="C18" s="42" t="s">
        <v>317</v>
      </c>
      <c r="D18" s="42" t="s">
        <v>318</v>
      </c>
      <c r="E18" s="42" t="s">
        <v>319</v>
      </c>
      <c r="F18" s="42" t="s">
        <v>320</v>
      </c>
      <c r="G18" s="61">
        <v>-1</v>
      </c>
      <c r="H18" s="22"/>
      <c r="I18" s="22"/>
      <c r="J18" s="22"/>
      <c r="K18" s="25"/>
    </row>
    <row r="19" spans="1:11" ht="48" customHeight="1" x14ac:dyDescent="0.25">
      <c r="A19" s="32" t="s">
        <v>321</v>
      </c>
      <c r="B19" s="36">
        <v>2008</v>
      </c>
      <c r="C19" s="42" t="s">
        <v>322</v>
      </c>
      <c r="D19" s="42" t="s">
        <v>323</v>
      </c>
      <c r="E19" s="42" t="s">
        <v>324</v>
      </c>
      <c r="F19" s="42" t="s">
        <v>325</v>
      </c>
      <c r="G19" s="61" t="s">
        <v>326</v>
      </c>
      <c r="H19" s="22"/>
      <c r="I19" s="22"/>
      <c r="J19" s="22"/>
      <c r="K19" s="25"/>
    </row>
    <row r="20" spans="1:11" ht="24" customHeight="1" x14ac:dyDescent="0.25">
      <c r="A20" s="32" t="s">
        <v>327</v>
      </c>
      <c r="B20" s="36">
        <v>2008</v>
      </c>
      <c r="C20" s="42" t="s">
        <v>328</v>
      </c>
      <c r="D20" s="42" t="s">
        <v>329</v>
      </c>
      <c r="E20" s="42" t="s">
        <v>330</v>
      </c>
      <c r="F20" s="42" t="s">
        <v>331</v>
      </c>
      <c r="G20" s="61">
        <v>0</v>
      </c>
      <c r="H20" s="22"/>
      <c r="I20" s="22"/>
      <c r="J20" s="22"/>
      <c r="K20" s="25"/>
    </row>
    <row r="21" spans="1:11" ht="72" customHeight="1" x14ac:dyDescent="0.25">
      <c r="A21" s="32" t="s">
        <v>332</v>
      </c>
      <c r="B21" s="36">
        <v>2008</v>
      </c>
      <c r="C21" s="42" t="s">
        <v>333</v>
      </c>
      <c r="D21" s="42" t="s">
        <v>334</v>
      </c>
      <c r="E21" s="42" t="s">
        <v>335</v>
      </c>
      <c r="F21" s="42" t="s">
        <v>336</v>
      </c>
      <c r="G21" s="61">
        <v>-0.5</v>
      </c>
      <c r="H21" s="22"/>
      <c r="I21" s="22"/>
      <c r="J21" s="22"/>
      <c r="K21" s="25"/>
    </row>
    <row r="22" spans="1:11" ht="12" customHeight="1" x14ac:dyDescent="0.25">
      <c r="A22" s="32" t="s">
        <v>337</v>
      </c>
      <c r="B22" s="36">
        <v>2008</v>
      </c>
      <c r="C22" s="42" t="s">
        <v>338</v>
      </c>
      <c r="D22" s="42" t="s">
        <v>339</v>
      </c>
      <c r="E22" s="42" t="s">
        <v>340</v>
      </c>
      <c r="F22" s="42" t="s">
        <v>341</v>
      </c>
      <c r="G22" s="72" t="s">
        <v>342</v>
      </c>
      <c r="H22" s="22"/>
      <c r="I22" s="22"/>
      <c r="J22" s="22"/>
      <c r="K22" s="25"/>
    </row>
    <row r="23" spans="1:11" ht="24" customHeight="1" x14ac:dyDescent="0.25">
      <c r="A23" s="39" t="s">
        <v>343</v>
      </c>
      <c r="B23" s="36">
        <v>2008</v>
      </c>
      <c r="C23" s="42" t="s">
        <v>344</v>
      </c>
      <c r="D23" s="42" t="s">
        <v>345</v>
      </c>
      <c r="E23" s="42" t="s">
        <v>346</v>
      </c>
      <c r="F23" s="42" t="s">
        <v>347</v>
      </c>
      <c r="G23" s="61">
        <v>0</v>
      </c>
      <c r="H23" s="22"/>
      <c r="I23" s="22"/>
      <c r="J23" s="22"/>
      <c r="K23" s="25"/>
    </row>
    <row r="24" spans="1:11" ht="12" customHeight="1" x14ac:dyDescent="0.25">
      <c r="A24" s="39" t="s">
        <v>348</v>
      </c>
      <c r="B24" s="36">
        <v>2008</v>
      </c>
      <c r="C24" s="42" t="s">
        <v>349</v>
      </c>
      <c r="D24" s="42" t="s">
        <v>350</v>
      </c>
      <c r="E24" s="42" t="s">
        <v>351</v>
      </c>
      <c r="F24" s="42" t="s">
        <v>352</v>
      </c>
      <c r="G24" s="61">
        <v>-1</v>
      </c>
      <c r="H24" s="22"/>
      <c r="I24" s="22"/>
      <c r="J24" s="22"/>
      <c r="K24" s="25"/>
    </row>
    <row r="25" spans="1:11" ht="12" customHeight="1" x14ac:dyDescent="0.25">
      <c r="A25" s="32" t="s">
        <v>353</v>
      </c>
      <c r="B25" s="36">
        <v>2008</v>
      </c>
      <c r="C25" s="42" t="s">
        <v>354</v>
      </c>
      <c r="D25" s="42" t="s">
        <v>355</v>
      </c>
      <c r="E25" s="42" t="s">
        <v>356</v>
      </c>
      <c r="F25" s="42" t="s">
        <v>357</v>
      </c>
      <c r="G25" s="61">
        <v>0.5</v>
      </c>
      <c r="H25" s="22"/>
      <c r="I25" s="22"/>
      <c r="J25" s="22"/>
      <c r="K25" s="25"/>
    </row>
    <row r="26" spans="1:11" ht="12" customHeight="1" x14ac:dyDescent="0.25">
      <c r="A26" s="32" t="s">
        <v>358</v>
      </c>
      <c r="B26" s="36">
        <v>2008</v>
      </c>
      <c r="C26" s="42" t="s">
        <v>359</v>
      </c>
      <c r="D26" s="42" t="s">
        <v>360</v>
      </c>
      <c r="E26" s="42" t="s">
        <v>361</v>
      </c>
      <c r="F26" s="42" t="s">
        <v>362</v>
      </c>
      <c r="G26" s="61">
        <v>-1</v>
      </c>
      <c r="H26" s="22"/>
      <c r="I26" s="22"/>
      <c r="J26" s="22"/>
      <c r="K26" s="25"/>
    </row>
    <row r="27" spans="1:11" ht="60" customHeight="1" x14ac:dyDescent="0.25">
      <c r="A27" s="39" t="s">
        <v>363</v>
      </c>
      <c r="B27" s="36">
        <v>2008</v>
      </c>
      <c r="C27" s="42" t="s">
        <v>364</v>
      </c>
      <c r="D27" s="42" t="s">
        <v>365</v>
      </c>
      <c r="E27" s="42" t="s">
        <v>366</v>
      </c>
      <c r="F27" s="42" t="s">
        <v>367</v>
      </c>
      <c r="G27" s="61">
        <v>-0.5</v>
      </c>
      <c r="H27" s="22"/>
      <c r="I27" s="22"/>
      <c r="J27" s="22"/>
      <c r="K27" s="25"/>
    </row>
    <row r="28" spans="1:11" ht="12" customHeight="1" x14ac:dyDescent="0.25">
      <c r="A28" s="32" t="s">
        <v>368</v>
      </c>
      <c r="B28" s="36">
        <v>2008</v>
      </c>
      <c r="C28" s="42" t="s">
        <v>369</v>
      </c>
      <c r="D28" s="42" t="s">
        <v>370</v>
      </c>
      <c r="E28" s="42" t="s">
        <v>371</v>
      </c>
      <c r="F28" s="42" t="s">
        <v>372</v>
      </c>
      <c r="G28" s="61">
        <v>-1</v>
      </c>
      <c r="H28" s="22"/>
      <c r="I28" s="22"/>
      <c r="J28" s="22"/>
      <c r="K28" s="25"/>
    </row>
    <row r="29" spans="1:11" ht="12" customHeight="1" x14ac:dyDescent="0.25">
      <c r="A29" s="32" t="s">
        <v>373</v>
      </c>
      <c r="B29" s="33">
        <v>2008</v>
      </c>
      <c r="C29" s="42" t="s">
        <v>374</v>
      </c>
      <c r="D29" s="42" t="s">
        <v>375</v>
      </c>
      <c r="E29" s="42" t="s">
        <v>376</v>
      </c>
      <c r="F29" s="42" t="s">
        <v>377</v>
      </c>
      <c r="G29" s="34" t="s">
        <v>378</v>
      </c>
      <c r="H29" s="22"/>
      <c r="I29" s="22"/>
      <c r="J29" s="22"/>
      <c r="K29" s="25"/>
    </row>
    <row r="30" spans="1:11" ht="48" customHeight="1" x14ac:dyDescent="0.25">
      <c r="A30" s="39" t="s">
        <v>379</v>
      </c>
      <c r="B30" s="36">
        <v>2008</v>
      </c>
      <c r="C30" s="42" t="s">
        <v>380</v>
      </c>
      <c r="D30" s="42" t="s">
        <v>381</v>
      </c>
      <c r="E30" s="42" t="s">
        <v>382</v>
      </c>
      <c r="F30" s="42" t="s">
        <v>383</v>
      </c>
      <c r="G30" s="61">
        <v>0</v>
      </c>
      <c r="H30" s="22"/>
      <c r="I30" s="22"/>
      <c r="J30" s="22"/>
      <c r="K30" s="25"/>
    </row>
    <row r="31" spans="1:11" ht="12" customHeight="1" x14ac:dyDescent="0.25">
      <c r="A31" s="32" t="s">
        <v>384</v>
      </c>
      <c r="B31" s="36">
        <v>2008</v>
      </c>
      <c r="C31" s="42" t="s">
        <v>385</v>
      </c>
      <c r="D31" s="42" t="s">
        <v>386</v>
      </c>
      <c r="E31" s="42" t="s">
        <v>387</v>
      </c>
      <c r="F31" s="42" t="s">
        <v>388</v>
      </c>
      <c r="G31" s="61">
        <v>-1</v>
      </c>
      <c r="H31" s="22"/>
      <c r="I31" s="22"/>
      <c r="J31" s="22"/>
      <c r="K31" s="25"/>
    </row>
    <row r="32" spans="1:11" ht="12" customHeight="1" x14ac:dyDescent="0.25">
      <c r="A32" s="32" t="s">
        <v>389</v>
      </c>
      <c r="B32" s="33">
        <v>2008</v>
      </c>
      <c r="C32" s="42" t="s">
        <v>390</v>
      </c>
      <c r="D32" s="34" t="s">
        <v>391</v>
      </c>
      <c r="E32" s="42" t="s">
        <v>392</v>
      </c>
      <c r="F32" s="42" t="s">
        <v>393</v>
      </c>
      <c r="G32" s="62">
        <v>1</v>
      </c>
      <c r="H32" s="22"/>
      <c r="I32" s="22"/>
      <c r="J32" s="22"/>
      <c r="K32" s="25"/>
    </row>
    <row r="33" spans="1:11" ht="12" customHeight="1" x14ac:dyDescent="0.25">
      <c r="A33" s="32" t="s">
        <v>394</v>
      </c>
      <c r="B33" s="33">
        <v>2008</v>
      </c>
      <c r="C33" s="42" t="s">
        <v>395</v>
      </c>
      <c r="D33" s="34" t="s">
        <v>396</v>
      </c>
      <c r="E33" s="42" t="s">
        <v>397</v>
      </c>
      <c r="F33" s="42" t="s">
        <v>398</v>
      </c>
      <c r="G33" s="42">
        <v>1</v>
      </c>
      <c r="H33" s="22"/>
      <c r="I33" s="22"/>
      <c r="J33" s="22"/>
      <c r="K33" s="25"/>
    </row>
    <row r="34" spans="1:11" ht="12" customHeight="1" x14ac:dyDescent="0.25">
      <c r="A34" s="32" t="s">
        <v>399</v>
      </c>
      <c r="B34" s="33">
        <v>2008</v>
      </c>
      <c r="C34" s="42" t="s">
        <v>400</v>
      </c>
      <c r="D34" s="42" t="s">
        <v>401</v>
      </c>
      <c r="E34" s="42" t="s">
        <v>402</v>
      </c>
      <c r="F34" s="42" t="s">
        <v>403</v>
      </c>
      <c r="G34" s="42">
        <v>-1</v>
      </c>
      <c r="H34" s="22"/>
      <c r="I34" s="22"/>
      <c r="J34" s="22"/>
      <c r="K34" s="25"/>
    </row>
  </sheetData>
  <pageMargins left="0.7" right="0.7" top="0.78740157499999996" bottom="0.78740157499999996" header="0.3" footer="0.3"/>
  <pageSetup paperSize="9" orientation="portrait" verticalDpi="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4"/>
  <sheetViews>
    <sheetView workbookViewId="0">
      <pane xSplit="2" ySplit="4" topLeftCell="C5" activePane="bottomRight" state="frozen"/>
      <selection pane="topRight" activeCell="C1" sqref="C1"/>
      <selection pane="bottomLeft" activeCell="A5" sqref="A5"/>
      <selection pane="bottomRight" activeCell="D23" sqref="D23"/>
    </sheetView>
  </sheetViews>
  <sheetFormatPr defaultColWidth="17.33203125" defaultRowHeight="15.75" customHeight="1" x14ac:dyDescent="0.25"/>
  <cols>
    <col min="1" max="1" width="10.88671875" customWidth="1"/>
    <col min="2" max="2" width="10" customWidth="1"/>
    <col min="3" max="3" width="41" customWidth="1"/>
    <col min="4" max="4" width="36.109375" customWidth="1"/>
    <col min="5" max="5" width="38.33203125" customWidth="1"/>
    <col min="6" max="9" width="11.44140625" customWidth="1"/>
  </cols>
  <sheetData>
    <row r="1" spans="1:9" ht="12.75" customHeight="1" x14ac:dyDescent="0.25">
      <c r="A1" s="1" t="s">
        <v>404</v>
      </c>
      <c r="B1" s="1"/>
      <c r="C1" s="1"/>
      <c r="D1" s="1"/>
      <c r="E1" s="24"/>
      <c r="F1" s="22"/>
      <c r="G1" s="22"/>
      <c r="H1" s="22"/>
      <c r="I1" s="25"/>
    </row>
    <row r="2" spans="1:9" ht="12.75" customHeight="1" x14ac:dyDescent="0.25">
      <c r="A2" s="14" t="s">
        <v>405</v>
      </c>
      <c r="B2" s="17"/>
      <c r="C2" s="17"/>
      <c r="D2" s="17"/>
      <c r="E2" s="24"/>
      <c r="F2" s="22"/>
      <c r="G2" s="22"/>
      <c r="H2" s="22"/>
      <c r="I2" s="25"/>
    </row>
    <row r="3" spans="1:9" ht="12.75" customHeight="1" x14ac:dyDescent="0.25">
      <c r="A3" s="22"/>
      <c r="B3" s="22"/>
      <c r="C3" s="23"/>
      <c r="D3" s="23"/>
      <c r="E3" s="3"/>
      <c r="F3" s="22"/>
      <c r="G3" s="22"/>
      <c r="H3" s="22"/>
      <c r="I3" s="25"/>
    </row>
    <row r="4" spans="1:9" ht="68.25" customHeight="1" x14ac:dyDescent="0.25">
      <c r="A4" s="48" t="s">
        <v>406</v>
      </c>
      <c r="B4" s="39" t="s">
        <v>407</v>
      </c>
      <c r="C4" s="48" t="s">
        <v>408</v>
      </c>
      <c r="D4" s="48" t="s">
        <v>409</v>
      </c>
      <c r="E4" s="48" t="s">
        <v>410</v>
      </c>
      <c r="F4" s="22"/>
      <c r="G4" s="22" t="s">
        <v>411</v>
      </c>
      <c r="H4" s="22"/>
      <c r="I4" s="25"/>
    </row>
    <row r="5" spans="1:9" ht="14.25" customHeight="1" x14ac:dyDescent="0.25">
      <c r="A5" s="32" t="s">
        <v>412</v>
      </c>
      <c r="B5" s="33">
        <v>2008</v>
      </c>
      <c r="C5" s="42" t="s">
        <v>413</v>
      </c>
      <c r="D5" s="42" t="s">
        <v>414</v>
      </c>
      <c r="E5" s="42">
        <v>1</v>
      </c>
      <c r="F5" s="22"/>
      <c r="G5" s="22"/>
      <c r="H5" s="22"/>
      <c r="I5" s="25"/>
    </row>
    <row r="6" spans="1:9" ht="12" customHeight="1" x14ac:dyDescent="0.25">
      <c r="A6" s="32" t="s">
        <v>415</v>
      </c>
      <c r="B6" s="33">
        <v>2008</v>
      </c>
      <c r="C6" s="42" t="s">
        <v>416</v>
      </c>
      <c r="D6" s="42" t="s">
        <v>417</v>
      </c>
      <c r="E6" s="35">
        <v>1</v>
      </c>
      <c r="F6" s="38"/>
      <c r="G6" s="22"/>
      <c r="H6" s="22"/>
      <c r="I6" s="25"/>
    </row>
    <row r="7" spans="1:9" ht="27" customHeight="1" x14ac:dyDescent="0.25">
      <c r="A7" s="39" t="s">
        <v>418</v>
      </c>
      <c r="B7" s="36">
        <v>2008</v>
      </c>
      <c r="C7" s="42" t="s">
        <v>419</v>
      </c>
      <c r="D7" s="42" t="s">
        <v>420</v>
      </c>
      <c r="E7" s="35">
        <v>-1</v>
      </c>
      <c r="F7" s="22"/>
      <c r="G7" s="22"/>
      <c r="H7" s="22"/>
      <c r="I7" s="25"/>
    </row>
    <row r="8" spans="1:9" ht="25.5" customHeight="1" x14ac:dyDescent="0.25">
      <c r="A8" s="41" t="s">
        <v>421</v>
      </c>
      <c r="B8" s="36">
        <v>2008</v>
      </c>
      <c r="C8" s="42" t="s">
        <v>422</v>
      </c>
      <c r="D8" s="42" t="s">
        <v>423</v>
      </c>
      <c r="E8" s="35">
        <v>1</v>
      </c>
      <c r="F8" s="22"/>
      <c r="G8" s="22"/>
      <c r="H8" s="22"/>
      <c r="I8" s="25"/>
    </row>
    <row r="9" spans="1:9" ht="25.5" customHeight="1" x14ac:dyDescent="0.25">
      <c r="A9" s="41" t="s">
        <v>424</v>
      </c>
      <c r="B9" s="36">
        <v>2008</v>
      </c>
      <c r="C9" s="42" t="s">
        <v>425</v>
      </c>
      <c r="D9" s="42" t="s">
        <v>426</v>
      </c>
      <c r="E9" s="35">
        <v>1</v>
      </c>
      <c r="F9" s="22"/>
      <c r="G9" s="22"/>
      <c r="H9" s="22"/>
      <c r="I9" s="25"/>
    </row>
    <row r="10" spans="1:9" ht="12" customHeight="1" x14ac:dyDescent="0.25">
      <c r="A10" s="32" t="s">
        <v>427</v>
      </c>
      <c r="B10" s="33">
        <v>2008</v>
      </c>
      <c r="C10" s="42" t="s">
        <v>428</v>
      </c>
      <c r="D10" s="42" t="s">
        <v>429</v>
      </c>
      <c r="E10" s="35">
        <v>1</v>
      </c>
      <c r="F10" s="22"/>
      <c r="G10" s="22"/>
      <c r="H10" s="22"/>
      <c r="I10" s="25"/>
    </row>
    <row r="11" spans="1:9" ht="12" customHeight="1" x14ac:dyDescent="0.25">
      <c r="A11" s="39" t="s">
        <v>430</v>
      </c>
      <c r="B11" s="36">
        <v>2008</v>
      </c>
      <c r="C11" s="42" t="s">
        <v>431</v>
      </c>
      <c r="D11" s="42" t="s">
        <v>432</v>
      </c>
      <c r="E11" s="35">
        <v>1</v>
      </c>
      <c r="F11" s="22"/>
      <c r="G11" s="22"/>
      <c r="H11" s="22"/>
      <c r="I11" s="25"/>
    </row>
    <row r="12" spans="1:9" ht="192" customHeight="1" x14ac:dyDescent="0.25">
      <c r="A12" s="32" t="s">
        <v>433</v>
      </c>
      <c r="B12" s="36">
        <v>2008</v>
      </c>
      <c r="C12" s="42" t="s">
        <v>434</v>
      </c>
      <c r="D12" s="42" t="s">
        <v>435</v>
      </c>
      <c r="E12" s="35">
        <v>-1</v>
      </c>
      <c r="F12" s="22"/>
      <c r="G12" s="22"/>
      <c r="H12" s="22"/>
      <c r="I12" s="25"/>
    </row>
    <row r="13" spans="1:9" ht="47.25" customHeight="1" x14ac:dyDescent="0.25">
      <c r="A13" s="39" t="s">
        <v>436</v>
      </c>
      <c r="B13" s="36">
        <v>2008</v>
      </c>
      <c r="C13" s="42" t="s">
        <v>437</v>
      </c>
      <c r="D13" s="42" t="s">
        <v>438</v>
      </c>
      <c r="E13" s="35">
        <v>0</v>
      </c>
      <c r="F13" s="22"/>
      <c r="G13" s="22"/>
      <c r="H13" s="22"/>
      <c r="I13" s="25"/>
    </row>
    <row r="14" spans="1:9" ht="15" customHeight="1" x14ac:dyDescent="0.25">
      <c r="A14" s="39" t="s">
        <v>439</v>
      </c>
      <c r="B14" s="36">
        <v>2008</v>
      </c>
      <c r="C14" s="42" t="s">
        <v>440</v>
      </c>
      <c r="D14" s="42" t="s">
        <v>441</v>
      </c>
      <c r="E14" s="35">
        <v>-1</v>
      </c>
      <c r="F14" s="22"/>
      <c r="G14" s="22"/>
      <c r="H14" s="22"/>
      <c r="I14" s="25"/>
    </row>
    <row r="15" spans="1:9" ht="15" customHeight="1" x14ac:dyDescent="0.25">
      <c r="A15" s="32" t="s">
        <v>442</v>
      </c>
      <c r="B15" s="36">
        <v>2008</v>
      </c>
      <c r="C15" s="42" t="s">
        <v>443</v>
      </c>
      <c r="D15" s="42" t="s">
        <v>444</v>
      </c>
      <c r="E15" s="35">
        <v>0</v>
      </c>
      <c r="F15" s="22"/>
      <c r="G15" s="22"/>
      <c r="H15" s="22"/>
      <c r="I15" s="25"/>
    </row>
    <row r="16" spans="1:9" ht="14.25" customHeight="1" x14ac:dyDescent="0.25">
      <c r="A16" s="39" t="s">
        <v>445</v>
      </c>
      <c r="B16" s="36">
        <v>2008</v>
      </c>
      <c r="C16" s="42" t="s">
        <v>446</v>
      </c>
      <c r="D16" s="42" t="s">
        <v>447</v>
      </c>
      <c r="E16" s="35">
        <v>1</v>
      </c>
      <c r="F16" s="22"/>
      <c r="G16" s="22"/>
      <c r="H16" s="22"/>
      <c r="I16" s="25"/>
    </row>
    <row r="17" spans="1:9" ht="12" customHeight="1" x14ac:dyDescent="0.25">
      <c r="A17" s="39" t="s">
        <v>448</v>
      </c>
      <c r="B17" s="36">
        <v>2008</v>
      </c>
      <c r="C17" s="42" t="s">
        <v>449</v>
      </c>
      <c r="D17" s="42" t="s">
        <v>450</v>
      </c>
      <c r="E17" s="35">
        <v>1</v>
      </c>
      <c r="F17" s="22"/>
      <c r="G17" s="22"/>
      <c r="H17" s="22"/>
      <c r="I17" s="25"/>
    </row>
    <row r="18" spans="1:9" ht="12" customHeight="1" x14ac:dyDescent="0.25">
      <c r="A18" s="32" t="s">
        <v>451</v>
      </c>
      <c r="B18" s="36">
        <v>2008</v>
      </c>
      <c r="C18" s="42" t="s">
        <v>452</v>
      </c>
      <c r="D18" s="42" t="s">
        <v>453</v>
      </c>
      <c r="E18" s="35">
        <v>1</v>
      </c>
      <c r="F18" s="22"/>
      <c r="G18" s="22"/>
      <c r="H18" s="22"/>
      <c r="I18" s="25"/>
    </row>
    <row r="19" spans="1:9" ht="84" customHeight="1" x14ac:dyDescent="0.25">
      <c r="A19" s="32" t="s">
        <v>454</v>
      </c>
      <c r="B19" s="36">
        <v>2008</v>
      </c>
      <c r="C19" s="42" t="s">
        <v>455</v>
      </c>
      <c r="D19" s="42" t="s">
        <v>456</v>
      </c>
      <c r="E19" s="35" t="s">
        <v>457</v>
      </c>
      <c r="F19" s="22"/>
      <c r="G19" s="22"/>
      <c r="H19" s="22"/>
      <c r="I19" s="25"/>
    </row>
    <row r="20" spans="1:9" ht="12" customHeight="1" x14ac:dyDescent="0.25">
      <c r="A20" s="32" t="s">
        <v>458</v>
      </c>
      <c r="B20" s="36">
        <v>2008</v>
      </c>
      <c r="C20" s="42" t="s">
        <v>459</v>
      </c>
      <c r="D20" s="42" t="s">
        <v>460</v>
      </c>
      <c r="E20" s="35">
        <v>1</v>
      </c>
      <c r="F20" s="22"/>
      <c r="G20" s="22"/>
      <c r="H20" s="22"/>
      <c r="I20" s="25"/>
    </row>
    <row r="21" spans="1:9" ht="26.25" customHeight="1" x14ac:dyDescent="0.25">
      <c r="A21" s="32" t="s">
        <v>461</v>
      </c>
      <c r="B21" s="36">
        <v>2008</v>
      </c>
      <c r="C21" s="42" t="s">
        <v>462</v>
      </c>
      <c r="D21" s="42" t="s">
        <v>463</v>
      </c>
      <c r="E21" s="35">
        <v>-1</v>
      </c>
      <c r="F21" s="22"/>
      <c r="G21" s="22"/>
      <c r="H21" s="22"/>
      <c r="I21" s="25"/>
    </row>
    <row r="22" spans="1:9" ht="24" customHeight="1" x14ac:dyDescent="0.25">
      <c r="A22" s="32" t="s">
        <v>464</v>
      </c>
      <c r="B22" s="36">
        <v>2008</v>
      </c>
      <c r="C22" s="35" t="s">
        <v>465</v>
      </c>
      <c r="D22" s="42" t="s">
        <v>466</v>
      </c>
      <c r="E22" s="35" t="s">
        <v>467</v>
      </c>
      <c r="F22" s="22"/>
      <c r="G22" s="22"/>
      <c r="H22" s="22"/>
      <c r="I22" s="25"/>
    </row>
    <row r="23" spans="1:9" ht="12" customHeight="1" x14ac:dyDescent="0.25">
      <c r="A23" s="39" t="s">
        <v>468</v>
      </c>
      <c r="B23" s="36">
        <v>2008</v>
      </c>
      <c r="C23" s="42" t="s">
        <v>469</v>
      </c>
      <c r="D23" s="42" t="s">
        <v>470</v>
      </c>
      <c r="E23" s="35">
        <v>0</v>
      </c>
      <c r="F23" s="22"/>
      <c r="G23" s="22"/>
      <c r="H23" s="22"/>
      <c r="I23" s="25"/>
    </row>
    <row r="24" spans="1:9" ht="60" customHeight="1" x14ac:dyDescent="0.25">
      <c r="A24" s="39" t="s">
        <v>471</v>
      </c>
      <c r="B24" s="36">
        <v>2008</v>
      </c>
      <c r="C24" s="42" t="s">
        <v>472</v>
      </c>
      <c r="D24" s="50" t="s">
        <v>473</v>
      </c>
      <c r="E24" s="35">
        <v>-1</v>
      </c>
      <c r="F24" s="22"/>
      <c r="G24" s="22"/>
      <c r="H24" s="22"/>
      <c r="I24" s="25"/>
    </row>
    <row r="25" spans="1:9" ht="12" customHeight="1" x14ac:dyDescent="0.25">
      <c r="A25" s="32" t="s">
        <v>474</v>
      </c>
      <c r="B25" s="33">
        <v>2008</v>
      </c>
      <c r="C25" s="42" t="s">
        <v>475</v>
      </c>
      <c r="D25" s="42" t="s">
        <v>476</v>
      </c>
      <c r="E25" s="35">
        <v>1</v>
      </c>
      <c r="F25" s="22"/>
      <c r="G25" s="22"/>
      <c r="H25" s="22"/>
      <c r="I25" s="25"/>
    </row>
    <row r="26" spans="1:9" ht="48" customHeight="1" x14ac:dyDescent="0.25">
      <c r="A26" s="32" t="s">
        <v>477</v>
      </c>
      <c r="B26" s="36">
        <v>2008</v>
      </c>
      <c r="C26" s="42" t="s">
        <v>478</v>
      </c>
      <c r="D26" s="42" t="s">
        <v>479</v>
      </c>
      <c r="E26" s="35">
        <v>0</v>
      </c>
      <c r="F26" s="22"/>
      <c r="G26" s="22"/>
      <c r="H26" s="22"/>
      <c r="I26" s="25"/>
    </row>
    <row r="27" spans="1:9" ht="12" customHeight="1" x14ac:dyDescent="0.25">
      <c r="A27" s="39" t="s">
        <v>480</v>
      </c>
      <c r="B27" s="36">
        <v>2008</v>
      </c>
      <c r="C27" s="42" t="s">
        <v>481</v>
      </c>
      <c r="D27" s="42" t="s">
        <v>482</v>
      </c>
      <c r="E27" s="42">
        <v>1</v>
      </c>
      <c r="F27" s="22"/>
      <c r="G27" s="22"/>
      <c r="H27" s="22"/>
      <c r="I27" s="25"/>
    </row>
    <row r="28" spans="1:9" ht="60" customHeight="1" x14ac:dyDescent="0.25">
      <c r="A28" s="32" t="s">
        <v>483</v>
      </c>
      <c r="B28" s="36">
        <v>2008</v>
      </c>
      <c r="C28" s="42" t="s">
        <v>484</v>
      </c>
      <c r="D28" s="42" t="s">
        <v>485</v>
      </c>
      <c r="E28" s="35">
        <v>-1</v>
      </c>
      <c r="F28" s="22"/>
      <c r="G28" s="22"/>
      <c r="H28" s="22"/>
      <c r="I28" s="25"/>
    </row>
    <row r="29" spans="1:9" ht="12" customHeight="1" x14ac:dyDescent="0.25">
      <c r="A29" s="32" t="s">
        <v>486</v>
      </c>
      <c r="B29" s="33">
        <v>2008</v>
      </c>
      <c r="C29" s="42" t="s">
        <v>487</v>
      </c>
      <c r="D29" s="42" t="s">
        <v>488</v>
      </c>
      <c r="E29" s="34" t="s">
        <v>489</v>
      </c>
      <c r="F29" s="22"/>
      <c r="G29" s="22"/>
      <c r="H29" s="22"/>
      <c r="I29" s="25"/>
    </row>
    <row r="30" spans="1:9" ht="12" customHeight="1" x14ac:dyDescent="0.25">
      <c r="A30" s="39" t="s">
        <v>490</v>
      </c>
      <c r="B30" s="36">
        <v>2008</v>
      </c>
      <c r="C30" s="42" t="s">
        <v>491</v>
      </c>
      <c r="D30" s="42" t="s">
        <v>492</v>
      </c>
      <c r="E30" s="35">
        <v>1</v>
      </c>
      <c r="F30" s="22"/>
      <c r="G30" s="22"/>
      <c r="H30" s="22"/>
      <c r="I30" s="25"/>
    </row>
    <row r="31" spans="1:9" ht="12" customHeight="1" x14ac:dyDescent="0.25">
      <c r="A31" s="32" t="s">
        <v>493</v>
      </c>
      <c r="B31" s="36">
        <v>2008</v>
      </c>
      <c r="C31" s="42" t="s">
        <v>494</v>
      </c>
      <c r="D31" s="42" t="s">
        <v>495</v>
      </c>
      <c r="E31" s="35">
        <v>1</v>
      </c>
      <c r="F31" s="22"/>
      <c r="G31" s="22"/>
      <c r="H31" s="22"/>
      <c r="I31" s="25"/>
    </row>
    <row r="32" spans="1:9" ht="12" customHeight="1" x14ac:dyDescent="0.25">
      <c r="A32" s="32" t="s">
        <v>496</v>
      </c>
      <c r="B32" s="33">
        <v>2008</v>
      </c>
      <c r="C32" s="42" t="s">
        <v>497</v>
      </c>
      <c r="D32" s="42" t="s">
        <v>498</v>
      </c>
      <c r="E32" s="35">
        <v>1</v>
      </c>
      <c r="F32" s="22"/>
      <c r="G32" s="22"/>
      <c r="H32" s="22"/>
      <c r="I32" s="25"/>
    </row>
    <row r="33" spans="1:9" ht="12" customHeight="1" x14ac:dyDescent="0.25">
      <c r="A33" s="32" t="s">
        <v>499</v>
      </c>
      <c r="B33" s="33">
        <v>2008</v>
      </c>
      <c r="C33" s="42" t="s">
        <v>500</v>
      </c>
      <c r="D33" s="42" t="s">
        <v>501</v>
      </c>
      <c r="E33" s="42">
        <v>1</v>
      </c>
      <c r="F33" s="22"/>
      <c r="G33" s="22"/>
      <c r="H33" s="22"/>
      <c r="I33" s="25"/>
    </row>
    <row r="34" spans="1:9" ht="36" customHeight="1" x14ac:dyDescent="0.25">
      <c r="A34" s="32" t="s">
        <v>502</v>
      </c>
      <c r="B34" s="33">
        <v>2008</v>
      </c>
      <c r="C34" s="42" t="s">
        <v>503</v>
      </c>
      <c r="D34" s="42" t="s">
        <v>504</v>
      </c>
      <c r="E34" s="42">
        <v>0</v>
      </c>
      <c r="F34" s="22"/>
      <c r="G34" s="22"/>
      <c r="H34" s="22"/>
      <c r="I34" s="25"/>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6"/>
  <sheetViews>
    <sheetView workbookViewId="0">
      <pane xSplit="2" ySplit="4" topLeftCell="D20" activePane="bottomRight" state="frozen"/>
      <selection pane="topRight" activeCell="C1" sqref="C1"/>
      <selection pane="bottomLeft" activeCell="A5" sqref="A5"/>
      <selection pane="bottomRight" activeCell="F28" sqref="F28"/>
    </sheetView>
  </sheetViews>
  <sheetFormatPr defaultColWidth="17.33203125" defaultRowHeight="15.75" customHeight="1" x14ac:dyDescent="0.25"/>
  <cols>
    <col min="1" max="1" width="27.44140625" customWidth="1"/>
    <col min="2" max="2" width="7.33203125" customWidth="1"/>
    <col min="3" max="3" width="34.6640625" customWidth="1"/>
    <col min="4" max="4" width="22" customWidth="1"/>
    <col min="5" max="5" width="20" customWidth="1"/>
    <col min="6" max="6" width="44.44140625" customWidth="1"/>
    <col min="7" max="7" width="27.6640625" customWidth="1"/>
    <col min="8" max="9" width="11.44140625" customWidth="1"/>
  </cols>
  <sheetData>
    <row r="1" spans="1:9" ht="12.75" customHeight="1" x14ac:dyDescent="0.25">
      <c r="A1" s="1" t="s">
        <v>505</v>
      </c>
      <c r="B1" s="17"/>
      <c r="C1" s="17"/>
      <c r="D1" s="23"/>
      <c r="E1" s="23"/>
      <c r="F1" s="23"/>
      <c r="G1" s="24"/>
      <c r="H1" s="22"/>
      <c r="I1" s="25"/>
    </row>
    <row r="2" spans="1:9" ht="12" customHeight="1" x14ac:dyDescent="0.25">
      <c r="A2" s="14" t="s">
        <v>506</v>
      </c>
      <c r="B2" s="18"/>
      <c r="C2" s="53"/>
      <c r="D2" s="23"/>
      <c r="E2" s="23"/>
      <c r="F2" s="23"/>
      <c r="G2" s="24"/>
      <c r="H2" s="22"/>
      <c r="I2" s="25"/>
    </row>
    <row r="3" spans="1:9" ht="12.75" customHeight="1" x14ac:dyDescent="0.25">
      <c r="A3" s="74"/>
      <c r="B3" s="14"/>
      <c r="C3" s="14"/>
      <c r="D3" s="14"/>
      <c r="E3" s="14"/>
      <c r="F3" s="14"/>
      <c r="G3" s="75"/>
      <c r="H3" s="22"/>
      <c r="I3" s="25"/>
    </row>
    <row r="4" spans="1:9" ht="106.5" customHeight="1" x14ac:dyDescent="0.25">
      <c r="A4" s="48" t="s">
        <v>507</v>
      </c>
      <c r="B4" s="48" t="s">
        <v>508</v>
      </c>
      <c r="C4" s="48" t="s">
        <v>509</v>
      </c>
      <c r="D4" s="48" t="s">
        <v>510</v>
      </c>
      <c r="E4" s="48" t="s">
        <v>511</v>
      </c>
      <c r="F4" s="48" t="s">
        <v>512</v>
      </c>
      <c r="G4" s="48" t="s">
        <v>513</v>
      </c>
      <c r="H4" s="23"/>
      <c r="I4" s="23"/>
    </row>
    <row r="5" spans="1:9" ht="12" customHeight="1" x14ac:dyDescent="0.25">
      <c r="A5" s="32" t="s">
        <v>514</v>
      </c>
      <c r="B5" s="33">
        <v>2008</v>
      </c>
      <c r="C5" s="42" t="s">
        <v>515</v>
      </c>
      <c r="D5" s="34" t="s">
        <v>516</v>
      </c>
      <c r="E5" s="34" t="s">
        <v>517</v>
      </c>
      <c r="F5" s="34" t="s">
        <v>518</v>
      </c>
      <c r="G5" s="61">
        <v>0.5</v>
      </c>
      <c r="H5" s="22"/>
      <c r="I5" s="25"/>
    </row>
    <row r="6" spans="1:9" ht="12" customHeight="1" x14ac:dyDescent="0.25">
      <c r="A6" s="32" t="s">
        <v>519</v>
      </c>
      <c r="B6" s="33">
        <v>2008</v>
      </c>
      <c r="C6" s="42" t="s">
        <v>520</v>
      </c>
      <c r="D6" s="42" t="s">
        <v>521</v>
      </c>
      <c r="E6" s="42" t="s">
        <v>522</v>
      </c>
      <c r="F6" s="42" t="s">
        <v>523</v>
      </c>
      <c r="G6" s="62">
        <v>-0.5</v>
      </c>
      <c r="H6" s="22"/>
      <c r="I6" s="25"/>
    </row>
    <row r="7" spans="1:9" ht="36" customHeight="1" x14ac:dyDescent="0.25">
      <c r="A7" s="39" t="s">
        <v>524</v>
      </c>
      <c r="B7" s="36">
        <v>2008</v>
      </c>
      <c r="C7" s="63" t="s">
        <v>525</v>
      </c>
      <c r="D7" s="42" t="s">
        <v>526</v>
      </c>
      <c r="E7" s="42" t="s">
        <v>527</v>
      </c>
      <c r="F7" s="42" t="s">
        <v>528</v>
      </c>
      <c r="G7" s="61">
        <v>-1</v>
      </c>
      <c r="H7" s="22"/>
      <c r="I7" s="22"/>
    </row>
    <row r="8" spans="1:9" ht="12" customHeight="1" x14ac:dyDescent="0.25">
      <c r="A8" s="41" t="s">
        <v>529</v>
      </c>
      <c r="B8" s="36">
        <v>2008</v>
      </c>
      <c r="C8" s="42" t="s">
        <v>530</v>
      </c>
      <c r="D8" s="42" t="s">
        <v>531</v>
      </c>
      <c r="E8" s="42" t="s">
        <v>532</v>
      </c>
      <c r="F8" s="42" t="s">
        <v>533</v>
      </c>
      <c r="G8" s="64">
        <v>1</v>
      </c>
      <c r="H8" s="22"/>
      <c r="I8" s="25"/>
    </row>
    <row r="9" spans="1:9" ht="12" customHeight="1" x14ac:dyDescent="0.25">
      <c r="A9" s="41" t="s">
        <v>534</v>
      </c>
      <c r="B9" s="36">
        <v>2008</v>
      </c>
      <c r="C9" s="42" t="s">
        <v>535</v>
      </c>
      <c r="D9" s="42" t="s">
        <v>536</v>
      </c>
      <c r="E9" s="42" t="s">
        <v>537</v>
      </c>
      <c r="F9" s="42" t="s">
        <v>538</v>
      </c>
      <c r="G9" s="64">
        <v>1</v>
      </c>
      <c r="H9" s="22"/>
      <c r="I9" s="22"/>
    </row>
    <row r="10" spans="1:9" ht="12" customHeight="1" x14ac:dyDescent="0.25">
      <c r="A10" s="32" t="s">
        <v>539</v>
      </c>
      <c r="B10" s="33">
        <v>2008</v>
      </c>
      <c r="C10" s="42" t="s">
        <v>540</v>
      </c>
      <c r="D10" s="42" t="s">
        <v>541</v>
      </c>
      <c r="E10" s="42" t="s">
        <v>542</v>
      </c>
      <c r="F10" s="42" t="s">
        <v>543</v>
      </c>
      <c r="G10" s="62">
        <v>-0.5</v>
      </c>
      <c r="H10" s="22"/>
      <c r="I10" s="25"/>
    </row>
    <row r="11" spans="1:9" ht="24" customHeight="1" x14ac:dyDescent="0.25">
      <c r="A11" s="39" t="s">
        <v>544</v>
      </c>
      <c r="B11" s="36">
        <v>2008</v>
      </c>
      <c r="C11" s="42" t="s">
        <v>545</v>
      </c>
      <c r="D11" s="42" t="s">
        <v>546</v>
      </c>
      <c r="E11" s="42" t="s">
        <v>547</v>
      </c>
      <c r="F11" s="42" t="s">
        <v>548</v>
      </c>
      <c r="G11" s="61">
        <v>-1</v>
      </c>
      <c r="H11" s="22"/>
      <c r="I11" s="22"/>
    </row>
    <row r="12" spans="1:9" ht="36" customHeight="1" x14ac:dyDescent="0.25">
      <c r="A12" s="32" t="s">
        <v>549</v>
      </c>
      <c r="B12" s="36">
        <v>2008</v>
      </c>
      <c r="C12" s="42" t="s">
        <v>550</v>
      </c>
      <c r="D12" s="34" t="s">
        <v>551</v>
      </c>
      <c r="E12" s="42" t="s">
        <v>552</v>
      </c>
      <c r="F12" s="34" t="s">
        <v>553</v>
      </c>
      <c r="G12" s="61">
        <v>0</v>
      </c>
      <c r="H12" s="22"/>
      <c r="I12" s="25"/>
    </row>
    <row r="13" spans="1:9" ht="48" customHeight="1" x14ac:dyDescent="0.25">
      <c r="A13" s="39" t="s">
        <v>554</v>
      </c>
      <c r="B13" s="36">
        <v>2008</v>
      </c>
      <c r="C13" s="42" t="s">
        <v>555</v>
      </c>
      <c r="D13" s="42" t="s">
        <v>556</v>
      </c>
      <c r="E13" s="42" t="s">
        <v>557</v>
      </c>
      <c r="F13" s="42" t="s">
        <v>558</v>
      </c>
      <c r="G13" s="61">
        <v>-0.5</v>
      </c>
      <c r="H13" s="22"/>
      <c r="I13" s="22"/>
    </row>
    <row r="14" spans="1:9" ht="48" customHeight="1" x14ac:dyDescent="0.25">
      <c r="A14" s="39" t="s">
        <v>559</v>
      </c>
      <c r="B14" s="36">
        <v>2008</v>
      </c>
      <c r="C14" s="42" t="s">
        <v>560</v>
      </c>
      <c r="D14" s="42" t="s">
        <v>561</v>
      </c>
      <c r="E14" s="42" t="s">
        <v>562</v>
      </c>
      <c r="F14" s="42" t="s">
        <v>563</v>
      </c>
      <c r="G14" s="61">
        <v>-0.5</v>
      </c>
      <c r="H14" s="22"/>
      <c r="I14" s="25"/>
    </row>
    <row r="15" spans="1:9" ht="12" customHeight="1" x14ac:dyDescent="0.25">
      <c r="A15" s="32" t="s">
        <v>564</v>
      </c>
      <c r="B15" s="36">
        <v>2008</v>
      </c>
      <c r="C15" s="42" t="s">
        <v>565</v>
      </c>
      <c r="D15" s="42" t="s">
        <v>566</v>
      </c>
      <c r="E15" s="42" t="s">
        <v>567</v>
      </c>
      <c r="F15" s="34" t="s">
        <v>568</v>
      </c>
      <c r="G15" s="61">
        <v>0.5</v>
      </c>
      <c r="H15" s="22"/>
      <c r="I15" s="25"/>
    </row>
    <row r="16" spans="1:9" ht="12" customHeight="1" x14ac:dyDescent="0.25">
      <c r="A16" s="39" t="s">
        <v>569</v>
      </c>
      <c r="B16" s="36">
        <v>2008</v>
      </c>
      <c r="C16" s="42" t="s">
        <v>570</v>
      </c>
      <c r="D16" s="42" t="s">
        <v>571</v>
      </c>
      <c r="E16" s="42" t="s">
        <v>572</v>
      </c>
      <c r="F16" s="42" t="s">
        <v>573</v>
      </c>
      <c r="G16" s="61">
        <v>-1</v>
      </c>
      <c r="H16" s="22"/>
      <c r="I16" s="25"/>
    </row>
    <row r="17" spans="1:9" ht="12" customHeight="1" x14ac:dyDescent="0.25">
      <c r="A17" s="39" t="s">
        <v>574</v>
      </c>
      <c r="B17" s="36">
        <v>2008</v>
      </c>
      <c r="C17" s="42" t="s">
        <v>575</v>
      </c>
      <c r="D17" s="42" t="s">
        <v>576</v>
      </c>
      <c r="E17" s="42" t="s">
        <v>577</v>
      </c>
      <c r="F17" s="42" t="s">
        <v>578</v>
      </c>
      <c r="G17" s="61">
        <v>-0.5</v>
      </c>
      <c r="H17" s="22"/>
      <c r="I17" s="22"/>
    </row>
    <row r="18" spans="1:9" ht="84" customHeight="1" x14ac:dyDescent="0.25">
      <c r="A18" s="32" t="s">
        <v>579</v>
      </c>
      <c r="B18" s="36">
        <v>2008</v>
      </c>
      <c r="C18" s="42" t="s">
        <v>580</v>
      </c>
      <c r="D18" s="42" t="s">
        <v>581</v>
      </c>
      <c r="E18" s="42" t="s">
        <v>582</v>
      </c>
      <c r="F18" s="42" t="s">
        <v>583</v>
      </c>
      <c r="G18" s="61">
        <v>-1</v>
      </c>
      <c r="H18" s="22"/>
      <c r="I18" s="25"/>
    </row>
    <row r="19" spans="1:9" ht="48" customHeight="1" x14ac:dyDescent="0.25">
      <c r="A19" s="32" t="s">
        <v>584</v>
      </c>
      <c r="B19" s="36">
        <v>2008</v>
      </c>
      <c r="C19" s="42" t="s">
        <v>585</v>
      </c>
      <c r="D19" s="42" t="s">
        <v>586</v>
      </c>
      <c r="E19" s="42" t="s">
        <v>587</v>
      </c>
      <c r="F19" s="42" t="s">
        <v>588</v>
      </c>
      <c r="G19" s="61" t="s">
        <v>589</v>
      </c>
      <c r="H19" s="22"/>
      <c r="I19" s="25"/>
    </row>
    <row r="20" spans="1:9" ht="84" customHeight="1" x14ac:dyDescent="0.25">
      <c r="A20" s="32" t="s">
        <v>590</v>
      </c>
      <c r="B20" s="36">
        <v>2008</v>
      </c>
      <c r="C20" s="42" t="s">
        <v>591</v>
      </c>
      <c r="D20" s="42" t="s">
        <v>592</v>
      </c>
      <c r="E20" s="42" t="s">
        <v>593</v>
      </c>
      <c r="F20" s="34" t="s">
        <v>594</v>
      </c>
      <c r="G20" s="61">
        <v>0</v>
      </c>
      <c r="H20" s="22"/>
      <c r="I20" s="25"/>
    </row>
    <row r="21" spans="1:9" ht="37.5" customHeight="1" x14ac:dyDescent="0.25">
      <c r="A21" s="32" t="s">
        <v>595</v>
      </c>
      <c r="B21" s="36">
        <v>2008</v>
      </c>
      <c r="C21" s="42" t="s">
        <v>596</v>
      </c>
      <c r="D21" s="34" t="s">
        <v>597</v>
      </c>
      <c r="E21" s="34" t="s">
        <v>598</v>
      </c>
      <c r="F21" s="34" t="s">
        <v>599</v>
      </c>
      <c r="G21" s="61">
        <v>0.5</v>
      </c>
      <c r="H21" s="22"/>
      <c r="I21" s="25"/>
    </row>
    <row r="22" spans="1:9" ht="12" customHeight="1" x14ac:dyDescent="0.25">
      <c r="A22" s="32" t="s">
        <v>600</v>
      </c>
      <c r="B22" s="36">
        <v>2008</v>
      </c>
      <c r="C22" s="42" t="s">
        <v>601</v>
      </c>
      <c r="D22" s="42" t="s">
        <v>602</v>
      </c>
      <c r="E22" s="42" t="s">
        <v>603</v>
      </c>
      <c r="F22" s="42" t="s">
        <v>604</v>
      </c>
      <c r="G22" s="42" t="s">
        <v>605</v>
      </c>
      <c r="H22" s="22"/>
      <c r="I22" s="25"/>
    </row>
    <row r="23" spans="1:9" ht="24" customHeight="1" x14ac:dyDescent="0.25">
      <c r="A23" s="39" t="s">
        <v>606</v>
      </c>
      <c r="B23" s="36">
        <v>2008</v>
      </c>
      <c r="C23" s="42" t="s">
        <v>607</v>
      </c>
      <c r="D23" s="42" t="s">
        <v>608</v>
      </c>
      <c r="E23" s="42" t="s">
        <v>609</v>
      </c>
      <c r="F23" s="34" t="s">
        <v>610</v>
      </c>
      <c r="G23" s="61">
        <v>-0.5</v>
      </c>
      <c r="H23" s="22"/>
      <c r="I23" s="25"/>
    </row>
    <row r="24" spans="1:9" ht="24" customHeight="1" x14ac:dyDescent="0.25">
      <c r="A24" s="39" t="s">
        <v>611</v>
      </c>
      <c r="B24" s="36">
        <v>2008</v>
      </c>
      <c r="C24" s="42" t="s">
        <v>612</v>
      </c>
      <c r="D24" s="42" t="s">
        <v>613</v>
      </c>
      <c r="E24" s="42" t="s">
        <v>614</v>
      </c>
      <c r="F24" s="42" t="s">
        <v>615</v>
      </c>
      <c r="G24" s="61">
        <v>0.5</v>
      </c>
      <c r="H24" s="22"/>
      <c r="I24" s="25"/>
    </row>
    <row r="25" spans="1:9" ht="24" customHeight="1" x14ac:dyDescent="0.25">
      <c r="A25" s="32" t="s">
        <v>616</v>
      </c>
      <c r="B25" s="36">
        <v>2008</v>
      </c>
      <c r="C25" s="42" t="s">
        <v>617</v>
      </c>
      <c r="D25" s="34" t="s">
        <v>618</v>
      </c>
      <c r="E25" s="34" t="s">
        <v>619</v>
      </c>
      <c r="F25" s="34" t="s">
        <v>620</v>
      </c>
      <c r="G25" s="61">
        <v>0.5</v>
      </c>
      <c r="H25" s="22"/>
      <c r="I25" s="25"/>
    </row>
    <row r="26" spans="1:9" ht="12" customHeight="1" x14ac:dyDescent="0.25">
      <c r="A26" s="32" t="s">
        <v>621</v>
      </c>
      <c r="B26" s="36">
        <v>2008</v>
      </c>
      <c r="C26" s="42" t="s">
        <v>622</v>
      </c>
      <c r="D26" s="42" t="s">
        <v>623</v>
      </c>
      <c r="E26" s="42" t="s">
        <v>624</v>
      </c>
      <c r="F26" s="34" t="s">
        <v>625</v>
      </c>
      <c r="G26" s="61">
        <v>1</v>
      </c>
      <c r="H26" s="22"/>
      <c r="I26" s="25"/>
    </row>
    <row r="27" spans="1:9" ht="24" customHeight="1" x14ac:dyDescent="0.25">
      <c r="A27" s="39" t="s">
        <v>626</v>
      </c>
      <c r="B27" s="36">
        <v>2008</v>
      </c>
      <c r="C27" s="42" t="s">
        <v>627</v>
      </c>
      <c r="D27" s="42" t="s">
        <v>628</v>
      </c>
      <c r="E27" s="42" t="s">
        <v>629</v>
      </c>
      <c r="F27" s="34" t="s">
        <v>630</v>
      </c>
      <c r="G27" s="42">
        <v>0.5</v>
      </c>
      <c r="H27" s="22"/>
      <c r="I27" s="25"/>
    </row>
    <row r="28" spans="1:9" ht="96" customHeight="1" x14ac:dyDescent="0.25">
      <c r="A28" s="32" t="s">
        <v>631</v>
      </c>
      <c r="B28" s="36">
        <v>2008</v>
      </c>
      <c r="C28" s="42" t="s">
        <v>632</v>
      </c>
      <c r="D28" s="34" t="s">
        <v>633</v>
      </c>
      <c r="E28" s="34" t="s">
        <v>634</v>
      </c>
      <c r="F28" s="34" t="s">
        <v>635</v>
      </c>
      <c r="G28" s="61">
        <v>0.5</v>
      </c>
      <c r="H28" s="22"/>
      <c r="I28" s="25"/>
    </row>
    <row r="29" spans="1:9" ht="24" customHeight="1" x14ac:dyDescent="0.25">
      <c r="A29" s="32" t="s">
        <v>636</v>
      </c>
      <c r="B29" s="33">
        <v>2008</v>
      </c>
      <c r="C29" s="42" t="s">
        <v>637</v>
      </c>
      <c r="D29" s="34" t="s">
        <v>638</v>
      </c>
      <c r="E29" s="34" t="s">
        <v>639</v>
      </c>
      <c r="F29" s="34" t="s">
        <v>640</v>
      </c>
      <c r="G29" s="34" t="s">
        <v>641</v>
      </c>
      <c r="H29" s="22"/>
      <c r="I29" s="25"/>
    </row>
    <row r="30" spans="1:9" ht="12" customHeight="1" x14ac:dyDescent="0.25">
      <c r="A30" s="39" t="s">
        <v>642</v>
      </c>
      <c r="B30" s="36">
        <v>2008</v>
      </c>
      <c r="C30" s="42" t="s">
        <v>643</v>
      </c>
      <c r="D30" s="42" t="s">
        <v>644</v>
      </c>
      <c r="E30" s="42" t="s">
        <v>645</v>
      </c>
      <c r="F30" s="42" t="s">
        <v>646</v>
      </c>
      <c r="G30" s="61">
        <v>1</v>
      </c>
      <c r="H30" s="22"/>
      <c r="I30" s="25"/>
    </row>
    <row r="31" spans="1:9" ht="12" customHeight="1" x14ac:dyDescent="0.25">
      <c r="A31" s="32" t="s">
        <v>647</v>
      </c>
      <c r="B31" s="36">
        <v>2008</v>
      </c>
      <c r="C31" s="42" t="s">
        <v>648</v>
      </c>
      <c r="D31" s="42" t="s">
        <v>649</v>
      </c>
      <c r="E31" s="42" t="s">
        <v>650</v>
      </c>
      <c r="F31" s="34" t="s">
        <v>651</v>
      </c>
      <c r="G31" s="61">
        <v>0.5</v>
      </c>
      <c r="H31" s="22"/>
      <c r="I31" s="25"/>
    </row>
    <row r="32" spans="1:9" ht="24" customHeight="1" x14ac:dyDescent="0.25">
      <c r="A32" s="32" t="s">
        <v>652</v>
      </c>
      <c r="B32" s="33">
        <v>2008</v>
      </c>
      <c r="C32" s="42" t="s">
        <v>653</v>
      </c>
      <c r="D32" s="42" t="s">
        <v>654</v>
      </c>
      <c r="E32" s="42" t="s">
        <v>655</v>
      </c>
      <c r="F32" s="42" t="s">
        <v>656</v>
      </c>
      <c r="G32" s="62">
        <v>-0.5</v>
      </c>
      <c r="H32" s="22"/>
      <c r="I32" s="25"/>
    </row>
    <row r="33" spans="1:9" ht="12" customHeight="1" x14ac:dyDescent="0.25">
      <c r="A33" s="32" t="s">
        <v>657</v>
      </c>
      <c r="B33" s="33">
        <v>2008</v>
      </c>
      <c r="C33" s="34" t="s">
        <v>658</v>
      </c>
      <c r="D33" s="34" t="s">
        <v>659</v>
      </c>
      <c r="E33" s="34" t="s">
        <v>660</v>
      </c>
      <c r="F33" s="34" t="s">
        <v>661</v>
      </c>
      <c r="G33" s="61">
        <v>1</v>
      </c>
      <c r="H33" s="285"/>
      <c r="I33" s="279"/>
    </row>
    <row r="34" spans="1:9" ht="76.5" customHeight="1" x14ac:dyDescent="0.25">
      <c r="A34" s="32" t="s">
        <v>662</v>
      </c>
      <c r="B34" s="33">
        <v>2008</v>
      </c>
      <c r="C34" s="42" t="s">
        <v>663</v>
      </c>
      <c r="D34" s="77" t="s">
        <v>664</v>
      </c>
      <c r="E34" s="34" t="s">
        <v>665</v>
      </c>
      <c r="F34" s="34" t="s">
        <v>666</v>
      </c>
      <c r="G34" s="61">
        <v>-0.5</v>
      </c>
      <c r="H34" s="279"/>
      <c r="I34" s="279"/>
    </row>
    <row r="35" spans="1:9" ht="12" customHeight="1" x14ac:dyDescent="0.25">
      <c r="A35" s="74"/>
      <c r="B35" s="22"/>
      <c r="C35" s="46"/>
      <c r="D35" s="23"/>
      <c r="E35" s="23"/>
      <c r="F35" s="23"/>
      <c r="G35" s="24"/>
      <c r="H35" s="279"/>
      <c r="I35" s="279"/>
    </row>
    <row r="36" spans="1:9" ht="12" customHeight="1" x14ac:dyDescent="0.25">
      <c r="A36" s="74"/>
      <c r="B36" s="22"/>
      <c r="C36" s="23"/>
      <c r="D36" s="23"/>
      <c r="E36" s="23"/>
      <c r="F36" s="23"/>
      <c r="G36" s="24"/>
      <c r="H36" s="279"/>
      <c r="I36" s="279"/>
    </row>
  </sheetData>
  <mergeCells count="1">
    <mergeCell ref="H33:I36"/>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0"/>
  <sheetViews>
    <sheetView workbookViewId="0">
      <pane xSplit="2" ySplit="4" topLeftCell="C5" activePane="bottomRight" state="frozen"/>
      <selection pane="topRight" activeCell="C1" sqref="C1"/>
      <selection pane="bottomLeft" activeCell="A5" sqref="A5"/>
      <selection pane="bottomRight" activeCell="D29" sqref="D29"/>
    </sheetView>
  </sheetViews>
  <sheetFormatPr defaultColWidth="17.33203125" defaultRowHeight="15.75" customHeight="1" x14ac:dyDescent="0.25"/>
  <cols>
    <col min="1" max="1" width="13.6640625" customWidth="1"/>
    <col min="2" max="2" width="7.109375" customWidth="1"/>
    <col min="3" max="3" width="99.44140625" customWidth="1"/>
    <col min="4" max="4" width="37.44140625" customWidth="1"/>
    <col min="5" max="5" width="15" customWidth="1"/>
    <col min="6" max="6" width="25" customWidth="1"/>
    <col min="7" max="7" width="17.33203125" customWidth="1"/>
    <col min="8" max="8" width="16.6640625" customWidth="1"/>
    <col min="9" max="9" width="3.6640625" customWidth="1"/>
    <col min="10" max="10" width="5.44140625" customWidth="1"/>
    <col min="11" max="11" width="25.33203125" customWidth="1"/>
    <col min="12" max="12" width="22.6640625" customWidth="1"/>
    <col min="13" max="13" width="9.109375" customWidth="1"/>
  </cols>
  <sheetData>
    <row r="1" spans="1:13" ht="12.75" customHeight="1" x14ac:dyDescent="0.25">
      <c r="A1" s="282" t="s">
        <v>667</v>
      </c>
      <c r="B1" s="279"/>
      <c r="C1" s="279"/>
      <c r="D1" s="279"/>
      <c r="E1" s="22"/>
      <c r="F1" s="22"/>
      <c r="G1" s="25"/>
      <c r="H1" s="25"/>
      <c r="I1" s="25"/>
      <c r="J1" s="25"/>
      <c r="K1" s="25"/>
      <c r="L1" s="25"/>
      <c r="M1" s="25"/>
    </row>
    <row r="2" spans="1:13" ht="12" customHeight="1" x14ac:dyDescent="0.25">
      <c r="A2" s="14" t="s">
        <v>668</v>
      </c>
      <c r="B2" s="14"/>
      <c r="C2" s="14"/>
      <c r="D2" s="14"/>
      <c r="E2" s="22"/>
      <c r="F2" s="22"/>
      <c r="G2" s="25"/>
      <c r="H2" s="25"/>
      <c r="I2" s="25"/>
      <c r="J2" s="25"/>
      <c r="K2" s="25"/>
      <c r="L2" s="25"/>
      <c r="M2" s="25"/>
    </row>
    <row r="3" spans="1:13" ht="12" customHeight="1" x14ac:dyDescent="0.25">
      <c r="A3" s="78"/>
      <c r="B3" s="22"/>
      <c r="C3" s="22"/>
      <c r="D3" s="23"/>
      <c r="E3" s="22"/>
      <c r="F3" s="22"/>
      <c r="G3" s="25"/>
      <c r="H3" s="25"/>
      <c r="I3" s="25"/>
      <c r="J3" s="25"/>
      <c r="K3" s="25"/>
      <c r="L3" s="25"/>
      <c r="M3" s="25"/>
    </row>
    <row r="4" spans="1:13" ht="66" customHeight="1" x14ac:dyDescent="0.25">
      <c r="A4" s="48" t="s">
        <v>669</v>
      </c>
      <c r="B4" s="79" t="s">
        <v>670</v>
      </c>
      <c r="C4" s="79" t="s">
        <v>671</v>
      </c>
      <c r="D4" s="80" t="s">
        <v>672</v>
      </c>
      <c r="E4" s="22"/>
      <c r="F4" s="22"/>
      <c r="G4" s="25"/>
      <c r="H4" s="25"/>
      <c r="I4" s="25"/>
      <c r="J4" s="25"/>
      <c r="K4" s="25"/>
      <c r="L4" s="25"/>
      <c r="M4" s="25"/>
    </row>
    <row r="5" spans="1:13" ht="12" customHeight="1" x14ac:dyDescent="0.25">
      <c r="A5" s="32" t="s">
        <v>673</v>
      </c>
      <c r="B5" s="34">
        <v>2008</v>
      </c>
      <c r="C5" s="42" t="s">
        <v>674</v>
      </c>
      <c r="D5" s="34">
        <v>1</v>
      </c>
      <c r="E5" s="22"/>
      <c r="F5" s="22"/>
      <c r="G5" s="25"/>
      <c r="H5" s="25"/>
      <c r="I5" s="25"/>
      <c r="J5" s="25"/>
      <c r="K5" s="25"/>
      <c r="L5" s="25"/>
      <c r="M5" s="25"/>
    </row>
    <row r="6" spans="1:13" ht="12" customHeight="1" x14ac:dyDescent="0.25">
      <c r="A6" s="32" t="s">
        <v>675</v>
      </c>
      <c r="B6" s="34">
        <v>2008</v>
      </c>
      <c r="C6" s="42" t="s">
        <v>676</v>
      </c>
      <c r="D6" s="34">
        <v>-1</v>
      </c>
      <c r="E6" s="22"/>
      <c r="F6" s="22"/>
      <c r="G6" s="25"/>
      <c r="H6" s="25"/>
      <c r="I6" s="25"/>
      <c r="J6" s="25"/>
      <c r="K6" s="25"/>
      <c r="L6" s="25"/>
      <c r="M6" s="25"/>
    </row>
    <row r="7" spans="1:13" ht="12" customHeight="1" x14ac:dyDescent="0.25">
      <c r="A7" s="39" t="s">
        <v>677</v>
      </c>
      <c r="B7" s="50">
        <v>2008</v>
      </c>
      <c r="C7" s="50" t="s">
        <v>678</v>
      </c>
      <c r="D7" s="51">
        <v>-1</v>
      </c>
      <c r="E7" s="22"/>
      <c r="F7" s="22"/>
      <c r="G7" s="25"/>
      <c r="H7" s="25"/>
      <c r="I7" s="25"/>
      <c r="J7" s="25"/>
      <c r="K7" s="25"/>
      <c r="L7" s="25"/>
      <c r="M7" s="25"/>
    </row>
    <row r="8" spans="1:13" ht="12" customHeight="1" x14ac:dyDescent="0.25">
      <c r="A8" s="41" t="s">
        <v>679</v>
      </c>
      <c r="B8" s="50">
        <v>2008</v>
      </c>
      <c r="C8" s="50" t="s">
        <v>680</v>
      </c>
      <c r="D8" s="51">
        <v>1</v>
      </c>
      <c r="E8" s="22"/>
      <c r="F8" s="22"/>
      <c r="G8" s="25"/>
      <c r="H8" s="25"/>
      <c r="I8" s="22"/>
      <c r="J8" s="22"/>
      <c r="K8" s="22"/>
      <c r="L8" s="22"/>
      <c r="M8" s="22"/>
    </row>
    <row r="9" spans="1:13" ht="12" customHeight="1" x14ac:dyDescent="0.25">
      <c r="A9" s="41" t="s">
        <v>681</v>
      </c>
      <c r="B9" s="50">
        <v>2008</v>
      </c>
      <c r="C9" s="50" t="s">
        <v>682</v>
      </c>
      <c r="D9" s="51">
        <v>1</v>
      </c>
      <c r="E9" s="22"/>
      <c r="F9" s="22"/>
      <c r="G9" s="25"/>
      <c r="H9" s="25"/>
      <c r="I9" s="22"/>
      <c r="J9" s="22"/>
      <c r="K9" s="22"/>
      <c r="L9" s="22"/>
      <c r="M9" s="22"/>
    </row>
    <row r="10" spans="1:13" ht="12" customHeight="1" x14ac:dyDescent="0.25">
      <c r="A10" s="32" t="s">
        <v>684</v>
      </c>
      <c r="B10" s="34">
        <v>2008</v>
      </c>
      <c r="C10" s="42" t="s">
        <v>685</v>
      </c>
      <c r="D10" s="34">
        <v>-1</v>
      </c>
      <c r="E10" s="22"/>
      <c r="F10" s="22"/>
      <c r="G10" s="25"/>
      <c r="H10" s="25"/>
      <c r="I10" s="22"/>
      <c r="J10" s="22"/>
      <c r="K10" s="22"/>
      <c r="L10" s="22"/>
      <c r="M10" s="22"/>
    </row>
    <row r="11" spans="1:13" ht="36" customHeight="1" x14ac:dyDescent="0.25">
      <c r="A11" s="39" t="s">
        <v>686</v>
      </c>
      <c r="B11" s="50">
        <v>2008</v>
      </c>
      <c r="C11" s="190" t="s">
        <v>4208</v>
      </c>
      <c r="D11" s="51">
        <v>0</v>
      </c>
      <c r="E11" s="22"/>
      <c r="F11" s="22"/>
      <c r="G11" s="25"/>
      <c r="H11" s="25"/>
      <c r="I11" s="22"/>
      <c r="J11" s="22"/>
      <c r="K11" s="22"/>
      <c r="L11" s="22"/>
      <c r="M11" s="22"/>
    </row>
    <row r="12" spans="1:13" ht="12" customHeight="1" x14ac:dyDescent="0.25">
      <c r="A12" s="32" t="s">
        <v>687</v>
      </c>
      <c r="B12" s="34">
        <v>2008</v>
      </c>
      <c r="C12" s="42" t="s">
        <v>688</v>
      </c>
      <c r="D12" s="34">
        <v>1</v>
      </c>
      <c r="E12" s="22"/>
      <c r="F12" s="22"/>
      <c r="G12" s="25"/>
      <c r="H12" s="25"/>
      <c r="I12" s="22"/>
      <c r="J12" s="22"/>
      <c r="K12" s="22"/>
      <c r="L12" s="22"/>
      <c r="M12" s="22"/>
    </row>
    <row r="13" spans="1:13" ht="12" customHeight="1" x14ac:dyDescent="0.25">
      <c r="A13" s="39" t="s">
        <v>689</v>
      </c>
      <c r="B13" s="50">
        <v>2008</v>
      </c>
      <c r="C13" s="190" t="s">
        <v>4211</v>
      </c>
      <c r="D13" s="201">
        <v>-0.5</v>
      </c>
      <c r="E13" s="22"/>
      <c r="F13" s="22"/>
      <c r="G13" s="25"/>
      <c r="H13" s="25"/>
      <c r="I13" s="22"/>
      <c r="J13" s="22"/>
      <c r="K13" s="22"/>
      <c r="L13" s="22"/>
      <c r="M13" s="22"/>
    </row>
    <row r="14" spans="1:13" ht="12" customHeight="1" x14ac:dyDescent="0.25">
      <c r="A14" s="39" t="s">
        <v>690</v>
      </c>
      <c r="B14" s="50">
        <v>2008</v>
      </c>
      <c r="C14" s="50" t="s">
        <v>691</v>
      </c>
      <c r="D14" s="51">
        <v>-1</v>
      </c>
      <c r="E14" s="22"/>
      <c r="F14" s="22"/>
      <c r="G14" s="25"/>
      <c r="H14" s="25"/>
      <c r="I14" s="22"/>
      <c r="J14" s="22"/>
      <c r="K14" s="22"/>
      <c r="L14" s="22"/>
      <c r="M14" s="22"/>
    </row>
    <row r="15" spans="1:13" ht="12" customHeight="1" x14ac:dyDescent="0.25">
      <c r="A15" s="32" t="s">
        <v>692</v>
      </c>
      <c r="B15" s="34">
        <v>2008</v>
      </c>
      <c r="C15" s="50" t="s">
        <v>693</v>
      </c>
      <c r="D15" s="51">
        <v>0</v>
      </c>
      <c r="E15" s="22"/>
      <c r="F15" s="22"/>
      <c r="G15" s="25"/>
      <c r="H15" s="25"/>
      <c r="I15" s="22"/>
      <c r="J15" s="22"/>
      <c r="K15" s="22"/>
      <c r="L15" s="22"/>
      <c r="M15" s="22"/>
    </row>
    <row r="16" spans="1:13" ht="24" customHeight="1" x14ac:dyDescent="0.25">
      <c r="A16" s="39" t="s">
        <v>694</v>
      </c>
      <c r="B16" s="50">
        <v>2008</v>
      </c>
      <c r="C16" s="50" t="s">
        <v>695</v>
      </c>
      <c r="D16" s="50">
        <v>-0.5</v>
      </c>
      <c r="E16" s="22"/>
      <c r="F16" s="22"/>
      <c r="G16" s="25"/>
      <c r="H16" s="25"/>
      <c r="I16" s="22"/>
      <c r="J16" s="22"/>
      <c r="K16" s="22"/>
      <c r="L16" s="22"/>
      <c r="M16" s="22"/>
    </row>
    <row r="17" spans="1:13" ht="36" customHeight="1" x14ac:dyDescent="0.25">
      <c r="A17" s="39" t="s">
        <v>696</v>
      </c>
      <c r="B17" s="42">
        <v>2008</v>
      </c>
      <c r="C17" s="50" t="s">
        <v>697</v>
      </c>
      <c r="D17" s="34">
        <v>0</v>
      </c>
      <c r="E17" s="22"/>
      <c r="F17" s="22"/>
      <c r="G17" s="25"/>
      <c r="H17" s="25"/>
      <c r="I17" s="22"/>
      <c r="J17" s="22"/>
      <c r="K17" s="22"/>
      <c r="L17" s="22"/>
      <c r="M17" s="22"/>
    </row>
    <row r="18" spans="1:13" ht="12" customHeight="1" x14ac:dyDescent="0.25">
      <c r="A18" s="32" t="s">
        <v>698</v>
      </c>
      <c r="B18" s="34">
        <v>2008</v>
      </c>
      <c r="C18" s="42" t="s">
        <v>699</v>
      </c>
      <c r="D18" s="34">
        <v>-1</v>
      </c>
      <c r="E18" s="22"/>
      <c r="F18" s="22"/>
      <c r="G18" s="25"/>
      <c r="H18" s="25"/>
      <c r="I18" s="22"/>
      <c r="J18" s="22"/>
      <c r="K18" s="22"/>
      <c r="L18" s="22"/>
      <c r="M18" s="22"/>
    </row>
    <row r="19" spans="1:13" ht="12" customHeight="1" x14ac:dyDescent="0.25">
      <c r="A19" s="32" t="s">
        <v>700</v>
      </c>
      <c r="B19" s="34">
        <v>2008</v>
      </c>
      <c r="C19" s="42" t="s">
        <v>701</v>
      </c>
      <c r="D19" s="34">
        <v>0</v>
      </c>
      <c r="E19" s="22"/>
      <c r="F19" s="22"/>
      <c r="G19" s="25"/>
      <c r="H19" s="25"/>
      <c r="I19" s="22"/>
      <c r="J19" s="22"/>
      <c r="K19" s="22"/>
      <c r="L19" s="22"/>
      <c r="M19" s="22"/>
    </row>
    <row r="20" spans="1:13" ht="36" customHeight="1" x14ac:dyDescent="0.25">
      <c r="A20" s="32" t="s">
        <v>702</v>
      </c>
      <c r="B20" s="34">
        <v>2008</v>
      </c>
      <c r="C20" s="42" t="s">
        <v>703</v>
      </c>
      <c r="D20" s="34">
        <v>-1</v>
      </c>
      <c r="E20" s="22"/>
      <c r="F20" s="22"/>
      <c r="G20" s="25"/>
      <c r="H20" s="25"/>
      <c r="I20" s="22"/>
      <c r="J20" s="22"/>
      <c r="K20" s="22"/>
      <c r="L20" s="22"/>
      <c r="M20" s="22"/>
    </row>
    <row r="21" spans="1:13" ht="24" customHeight="1" x14ac:dyDescent="0.25">
      <c r="A21" s="32" t="s">
        <v>704</v>
      </c>
      <c r="B21" s="42">
        <v>2008</v>
      </c>
      <c r="C21" s="42" t="s">
        <v>705</v>
      </c>
      <c r="D21" s="34">
        <v>0</v>
      </c>
      <c r="E21" s="22"/>
      <c r="F21" s="22"/>
      <c r="G21" s="25"/>
      <c r="H21" s="25"/>
      <c r="I21" s="22"/>
      <c r="J21" s="22"/>
      <c r="K21" s="22"/>
      <c r="L21" s="22"/>
      <c r="M21" s="22"/>
    </row>
    <row r="22" spans="1:13" ht="12" customHeight="1" x14ac:dyDescent="0.25">
      <c r="A22" s="32" t="s">
        <v>706</v>
      </c>
      <c r="B22" s="34">
        <v>2008</v>
      </c>
      <c r="C22" s="42" t="s">
        <v>707</v>
      </c>
      <c r="D22" s="34">
        <v>-1</v>
      </c>
      <c r="E22" s="22"/>
      <c r="F22" s="22"/>
      <c r="G22" s="25"/>
      <c r="H22" s="25"/>
      <c r="I22" s="22"/>
      <c r="J22" s="22"/>
      <c r="K22" s="22"/>
      <c r="L22" s="22"/>
      <c r="M22" s="22"/>
    </row>
    <row r="23" spans="1:13" ht="12" customHeight="1" x14ac:dyDescent="0.25">
      <c r="A23" s="39" t="s">
        <v>708</v>
      </c>
      <c r="B23" s="50">
        <v>2008</v>
      </c>
      <c r="C23" s="50" t="s">
        <v>709</v>
      </c>
      <c r="D23" s="51">
        <v>-0.5</v>
      </c>
      <c r="E23" s="22"/>
      <c r="F23" s="22"/>
      <c r="G23" s="25"/>
      <c r="H23" s="25"/>
      <c r="I23" s="22"/>
      <c r="J23" s="22"/>
      <c r="K23" s="22"/>
      <c r="L23" s="22"/>
      <c r="M23" s="22"/>
    </row>
    <row r="24" spans="1:13" ht="12" customHeight="1" x14ac:dyDescent="0.25">
      <c r="A24" s="39" t="s">
        <v>710</v>
      </c>
      <c r="B24" s="50">
        <v>2008</v>
      </c>
      <c r="C24" s="50" t="s">
        <v>711</v>
      </c>
      <c r="D24" s="51">
        <v>0</v>
      </c>
      <c r="E24" s="22"/>
      <c r="F24" s="22"/>
      <c r="G24" s="25"/>
      <c r="H24" s="25"/>
      <c r="I24" s="22"/>
      <c r="J24" s="22"/>
      <c r="K24" s="22"/>
      <c r="L24" s="22"/>
      <c r="M24" s="22"/>
    </row>
    <row r="25" spans="1:13" ht="24" customHeight="1" x14ac:dyDescent="0.25">
      <c r="A25" s="32" t="s">
        <v>712</v>
      </c>
      <c r="B25" s="42">
        <v>2008</v>
      </c>
      <c r="C25" s="42" t="s">
        <v>713</v>
      </c>
      <c r="D25" s="34">
        <v>-1</v>
      </c>
      <c r="E25" s="22"/>
      <c r="F25" s="22"/>
      <c r="G25" s="25"/>
      <c r="H25" s="25"/>
      <c r="I25" s="22"/>
      <c r="J25" s="22"/>
      <c r="K25" s="22"/>
      <c r="L25" s="22"/>
      <c r="M25" s="22"/>
    </row>
    <row r="26" spans="1:13" ht="12" customHeight="1" x14ac:dyDescent="0.25">
      <c r="A26" s="32" t="s">
        <v>714</v>
      </c>
      <c r="B26" s="34">
        <v>2008</v>
      </c>
      <c r="C26" s="42" t="s">
        <v>715</v>
      </c>
      <c r="D26" s="34">
        <v>-1</v>
      </c>
      <c r="E26" s="22"/>
      <c r="F26" s="22"/>
      <c r="G26" s="25"/>
      <c r="H26" s="25"/>
      <c r="I26" s="22"/>
      <c r="J26" s="22"/>
      <c r="K26" s="22"/>
      <c r="L26" s="22"/>
      <c r="M26" s="22"/>
    </row>
    <row r="27" spans="1:13" ht="24" customHeight="1" x14ac:dyDescent="0.25">
      <c r="A27" s="39" t="s">
        <v>716</v>
      </c>
      <c r="B27" s="42">
        <v>2008</v>
      </c>
      <c r="C27" s="50" t="s">
        <v>717</v>
      </c>
      <c r="D27" s="81">
        <v>-0.5</v>
      </c>
      <c r="E27" s="22"/>
      <c r="F27" s="22"/>
      <c r="G27" s="25"/>
      <c r="H27" s="25"/>
      <c r="I27" s="22"/>
      <c r="J27" s="22"/>
      <c r="K27" s="22"/>
      <c r="L27" s="22"/>
      <c r="M27" s="22"/>
    </row>
    <row r="28" spans="1:13" ht="12" customHeight="1" x14ac:dyDescent="0.25">
      <c r="A28" s="32" t="s">
        <v>718</v>
      </c>
      <c r="B28" s="34">
        <v>2008</v>
      </c>
      <c r="C28" s="50" t="s">
        <v>719</v>
      </c>
      <c r="D28" s="51">
        <v>-0.5</v>
      </c>
      <c r="E28" s="22"/>
      <c r="F28" s="22"/>
      <c r="G28" s="25"/>
      <c r="H28" s="25"/>
      <c r="I28" s="22"/>
      <c r="J28" s="22"/>
      <c r="K28" s="22"/>
      <c r="L28" s="22"/>
      <c r="M28" s="22"/>
    </row>
    <row r="29" spans="1:13" ht="12" customHeight="1" x14ac:dyDescent="0.25">
      <c r="A29" s="32" t="s">
        <v>720</v>
      </c>
      <c r="B29" s="34">
        <v>2012</v>
      </c>
      <c r="C29" s="42" t="s">
        <v>721</v>
      </c>
      <c r="D29" s="34">
        <v>-1</v>
      </c>
      <c r="E29" s="22"/>
      <c r="F29" s="22"/>
      <c r="G29" s="25"/>
      <c r="H29" s="25"/>
      <c r="I29" s="22"/>
      <c r="J29" s="22"/>
      <c r="K29" s="22"/>
      <c r="L29" s="22"/>
      <c r="M29" s="22"/>
    </row>
    <row r="30" spans="1:13" ht="12" customHeight="1" x14ac:dyDescent="0.25">
      <c r="A30" s="39" t="s">
        <v>722</v>
      </c>
      <c r="B30" s="50">
        <v>2008</v>
      </c>
      <c r="C30" s="50" t="s">
        <v>723</v>
      </c>
      <c r="D30" s="51">
        <v>-1</v>
      </c>
      <c r="E30" s="22"/>
      <c r="F30" s="22"/>
      <c r="G30" s="25"/>
      <c r="H30" s="25"/>
      <c r="I30" s="22"/>
      <c r="J30" s="22"/>
      <c r="K30" s="22"/>
      <c r="L30" s="22"/>
      <c r="M30" s="22"/>
    </row>
    <row r="31" spans="1:13" ht="12" customHeight="1" x14ac:dyDescent="0.25">
      <c r="A31" s="32" t="s">
        <v>724</v>
      </c>
      <c r="B31" s="34">
        <v>2008</v>
      </c>
      <c r="C31" s="42" t="s">
        <v>725</v>
      </c>
      <c r="D31" s="34">
        <v>-1</v>
      </c>
      <c r="E31" s="22"/>
      <c r="F31" s="22"/>
      <c r="G31" s="25"/>
      <c r="H31" s="25"/>
      <c r="I31" s="22"/>
      <c r="J31" s="22"/>
      <c r="K31" s="22"/>
      <c r="L31" s="22"/>
      <c r="M31" s="22"/>
    </row>
    <row r="32" spans="1:13" ht="24" customHeight="1" x14ac:dyDescent="0.25">
      <c r="A32" s="32" t="s">
        <v>726</v>
      </c>
      <c r="B32" s="34">
        <v>2008</v>
      </c>
      <c r="C32" s="42" t="s">
        <v>727</v>
      </c>
      <c r="D32" s="34">
        <v>-1</v>
      </c>
      <c r="E32" s="22"/>
      <c r="F32" s="22"/>
      <c r="G32" s="25"/>
      <c r="H32" s="25"/>
      <c r="I32" s="22"/>
      <c r="J32" s="22"/>
      <c r="K32" s="22"/>
      <c r="L32" s="22"/>
      <c r="M32" s="22"/>
    </row>
    <row r="33" spans="1:13" ht="12" customHeight="1" x14ac:dyDescent="0.25">
      <c r="A33" s="32" t="s">
        <v>728</v>
      </c>
      <c r="B33" s="34">
        <v>2008</v>
      </c>
      <c r="C33" s="42" t="s">
        <v>729</v>
      </c>
      <c r="D33" s="34">
        <v>-1</v>
      </c>
      <c r="E33" s="22"/>
      <c r="F33" s="22"/>
      <c r="G33" s="25"/>
      <c r="H33" s="25"/>
      <c r="I33" s="22"/>
      <c r="J33" s="22"/>
      <c r="K33" s="22"/>
      <c r="L33" s="22"/>
      <c r="M33" s="22"/>
    </row>
    <row r="34" spans="1:13" ht="12" customHeight="1" x14ac:dyDescent="0.25">
      <c r="A34" s="32" t="s">
        <v>730</v>
      </c>
      <c r="B34" s="34">
        <v>2008</v>
      </c>
      <c r="C34" s="42" t="s">
        <v>731</v>
      </c>
      <c r="D34" s="34">
        <v>-1</v>
      </c>
      <c r="E34" s="22"/>
      <c r="F34" s="22"/>
      <c r="G34" s="25"/>
      <c r="H34" s="25"/>
      <c r="I34" s="22"/>
      <c r="J34" s="22"/>
      <c r="K34" s="22"/>
      <c r="L34" s="22"/>
      <c r="M34" s="22"/>
    </row>
    <row r="35" spans="1:13" ht="12" customHeight="1" x14ac:dyDescent="0.25">
      <c r="A35" s="78"/>
      <c r="B35" s="23"/>
      <c r="C35" s="23"/>
      <c r="D35" s="23"/>
      <c r="E35" s="22"/>
      <c r="F35" s="22"/>
      <c r="G35" s="25"/>
      <c r="H35" s="25"/>
      <c r="I35" s="22"/>
      <c r="J35" s="22"/>
      <c r="K35" s="22"/>
      <c r="L35" s="22"/>
      <c r="M35" s="22"/>
    </row>
    <row r="36" spans="1:13" ht="12" customHeight="1" x14ac:dyDescent="0.25">
      <c r="A36" s="78"/>
      <c r="B36" s="23"/>
      <c r="C36" s="23"/>
      <c r="D36" s="23"/>
      <c r="E36" s="22"/>
      <c r="F36" s="22"/>
      <c r="G36" s="25"/>
      <c r="H36" s="25"/>
      <c r="I36" s="22"/>
      <c r="J36" s="22"/>
      <c r="K36" s="22"/>
      <c r="L36" s="22"/>
      <c r="M36" s="22"/>
    </row>
    <row r="37" spans="1:13" ht="12" customHeight="1" x14ac:dyDescent="0.25">
      <c r="A37" s="78"/>
      <c r="B37" s="23"/>
      <c r="C37" s="23"/>
      <c r="D37" s="23"/>
      <c r="E37" s="22"/>
      <c r="F37" s="22"/>
      <c r="G37" s="25"/>
      <c r="H37" s="25"/>
      <c r="I37" s="22"/>
      <c r="J37" s="22"/>
      <c r="K37" s="22"/>
      <c r="L37" s="22"/>
      <c r="M37" s="22"/>
    </row>
    <row r="38" spans="1:13" ht="12" customHeight="1" x14ac:dyDescent="0.25">
      <c r="A38" s="78"/>
      <c r="B38" s="23"/>
      <c r="C38" s="23"/>
      <c r="D38" s="23"/>
      <c r="E38" s="22"/>
      <c r="F38" s="22"/>
      <c r="G38" s="25"/>
      <c r="H38" s="25"/>
      <c r="I38" s="22"/>
      <c r="J38" s="22"/>
      <c r="K38" s="22"/>
      <c r="L38" s="22"/>
      <c r="M38" s="22"/>
    </row>
    <row r="39" spans="1:13" ht="12" customHeight="1" x14ac:dyDescent="0.25">
      <c r="A39" s="78"/>
      <c r="B39" s="23"/>
      <c r="C39" s="23"/>
      <c r="D39" s="23"/>
      <c r="E39" s="22"/>
      <c r="F39" s="22"/>
      <c r="G39" s="25"/>
      <c r="H39" s="25"/>
      <c r="I39" s="22"/>
      <c r="J39" s="22"/>
      <c r="K39" s="22"/>
      <c r="L39" s="22"/>
      <c r="M39" s="22"/>
    </row>
    <row r="40" spans="1:13" ht="12" customHeight="1" x14ac:dyDescent="0.25">
      <c r="A40" s="78"/>
      <c r="B40" s="23"/>
      <c r="C40" s="23"/>
      <c r="D40" s="23"/>
      <c r="E40" s="22"/>
      <c r="F40" s="22"/>
      <c r="G40" s="25"/>
      <c r="H40" s="25"/>
      <c r="I40" s="22"/>
      <c r="J40" s="22"/>
      <c r="K40" s="22"/>
      <c r="L40" s="22"/>
      <c r="M40" s="22"/>
    </row>
    <row r="41" spans="1:13" ht="12" customHeight="1" x14ac:dyDescent="0.25">
      <c r="A41" s="78"/>
      <c r="B41" s="23"/>
      <c r="C41" s="23"/>
      <c r="D41" s="23"/>
      <c r="E41" s="22"/>
      <c r="F41" s="22"/>
      <c r="G41" s="25"/>
      <c r="H41" s="25"/>
      <c r="I41" s="22"/>
      <c r="J41" s="22"/>
      <c r="K41" s="22"/>
      <c r="L41" s="22"/>
      <c r="M41" s="22"/>
    </row>
    <row r="42" spans="1:13" ht="12" customHeight="1" x14ac:dyDescent="0.25">
      <c r="A42" s="78"/>
      <c r="B42" s="23"/>
      <c r="C42" s="23"/>
      <c r="D42" s="23"/>
      <c r="E42" s="22"/>
      <c r="F42" s="22"/>
      <c r="G42" s="25"/>
      <c r="H42" s="25"/>
      <c r="I42" s="22"/>
      <c r="J42" s="22"/>
      <c r="K42" s="22"/>
      <c r="L42" s="22"/>
      <c r="M42" s="22"/>
    </row>
    <row r="43" spans="1:13" ht="12" customHeight="1" x14ac:dyDescent="0.25">
      <c r="A43" s="78"/>
      <c r="B43" s="23"/>
      <c r="C43" s="23"/>
      <c r="D43" s="23"/>
      <c r="E43" s="22"/>
      <c r="F43" s="22"/>
      <c r="G43" s="25"/>
      <c r="H43" s="25"/>
      <c r="I43" s="22"/>
      <c r="J43" s="22"/>
      <c r="K43" s="22"/>
      <c r="L43" s="22"/>
      <c r="M43" s="22"/>
    </row>
    <row r="44" spans="1:13" ht="12" customHeight="1" x14ac:dyDescent="0.25">
      <c r="A44" s="78"/>
      <c r="B44" s="23"/>
      <c r="C44" s="23"/>
      <c r="D44" s="23"/>
      <c r="E44" s="22"/>
      <c r="F44" s="22"/>
      <c r="G44" s="25"/>
      <c r="H44" s="25"/>
      <c r="I44" s="22"/>
      <c r="J44" s="22"/>
      <c r="K44" s="22"/>
      <c r="L44" s="22"/>
      <c r="M44" s="22"/>
    </row>
    <row r="45" spans="1:13" ht="12" customHeight="1" x14ac:dyDescent="0.25">
      <c r="A45" s="78"/>
      <c r="B45" s="23"/>
      <c r="C45" s="23"/>
      <c r="D45" s="23"/>
      <c r="E45" s="22"/>
      <c r="F45" s="22"/>
      <c r="G45" s="25"/>
      <c r="H45" s="25"/>
      <c r="I45" s="22"/>
      <c r="J45" s="22"/>
      <c r="K45" s="22"/>
      <c r="L45" s="22"/>
      <c r="M45" s="22"/>
    </row>
    <row r="46" spans="1:13" ht="12" customHeight="1" x14ac:dyDescent="0.25">
      <c r="A46" s="78"/>
      <c r="B46" s="23"/>
      <c r="C46" s="23"/>
      <c r="D46" s="23"/>
      <c r="E46" s="22"/>
      <c r="F46" s="22"/>
      <c r="G46" s="25"/>
      <c r="H46" s="25"/>
      <c r="I46" s="22"/>
      <c r="J46" s="22"/>
      <c r="K46" s="22"/>
      <c r="L46" s="22"/>
      <c r="M46" s="22"/>
    </row>
    <row r="47" spans="1:13" ht="12" customHeight="1" x14ac:dyDescent="0.25">
      <c r="A47" s="78"/>
      <c r="B47" s="23"/>
      <c r="C47" s="23"/>
      <c r="D47" s="23"/>
      <c r="E47" s="22"/>
      <c r="F47" s="22"/>
      <c r="G47" s="25"/>
      <c r="H47" s="25"/>
      <c r="I47" s="22"/>
      <c r="J47" s="22"/>
      <c r="K47" s="22"/>
      <c r="L47" s="22"/>
      <c r="M47" s="22"/>
    </row>
    <row r="48" spans="1:13" ht="12" customHeight="1" x14ac:dyDescent="0.25">
      <c r="A48" s="78"/>
      <c r="B48" s="23"/>
      <c r="C48" s="23"/>
      <c r="D48" s="23"/>
      <c r="E48" s="22"/>
      <c r="F48" s="22"/>
      <c r="G48" s="25"/>
      <c r="H48" s="25"/>
      <c r="I48" s="22"/>
      <c r="J48" s="22"/>
      <c r="K48" s="22"/>
      <c r="L48" s="22"/>
      <c r="M48" s="22"/>
    </row>
    <row r="49" spans="1:13" ht="12" customHeight="1" x14ac:dyDescent="0.25">
      <c r="A49" s="78"/>
      <c r="B49" s="23"/>
      <c r="C49" s="23"/>
      <c r="D49" s="23"/>
      <c r="E49" s="22"/>
      <c r="F49" s="22"/>
      <c r="G49" s="25"/>
      <c r="H49" s="25"/>
      <c r="I49" s="22"/>
      <c r="J49" s="22"/>
      <c r="K49" s="22"/>
      <c r="L49" s="22"/>
      <c r="M49" s="22"/>
    </row>
    <row r="50" spans="1:13" ht="12" customHeight="1" x14ac:dyDescent="0.25">
      <c r="A50" s="78"/>
      <c r="B50" s="23"/>
      <c r="C50" s="23"/>
      <c r="D50" s="23"/>
      <c r="E50" s="22"/>
      <c r="F50" s="22"/>
      <c r="G50" s="25"/>
      <c r="H50" s="25"/>
      <c r="I50" s="23"/>
      <c r="J50" s="23"/>
      <c r="K50" s="23"/>
      <c r="L50" s="23"/>
      <c r="M50" s="23"/>
    </row>
  </sheetData>
  <mergeCells count="1">
    <mergeCell ref="A1:D1"/>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Titel</vt:lpstr>
      <vt:lpstr>Content</vt:lpstr>
      <vt:lpstr>1.0 NatGenRes</vt:lpstr>
      <vt:lpstr>1.1 Nat#Y</vt:lpstr>
      <vt:lpstr>1.2 NatSSD</vt:lpstr>
      <vt:lpstr>1.3 Nat2G</vt:lpstr>
      <vt:lpstr>1.4 NatDual</vt:lpstr>
      <vt:lpstr>1.5 NatCultReq</vt:lpstr>
      <vt:lpstr>2.1 ExCrimConS</vt:lpstr>
      <vt:lpstr>2.2 ExCrimConL</vt:lpstr>
      <vt:lpstr>2.3 ExSoc</vt:lpstr>
      <vt:lpstr>2.4 ExSSD</vt:lpstr>
      <vt:lpstr>3.0 FamReGenRes</vt:lpstr>
      <vt:lpstr>3.1 FamReAge</vt:lpstr>
      <vt:lpstr>3.2 FamReCultReq</vt:lpstr>
      <vt:lpstr>3.3 FamReInc</vt:lpstr>
      <vt:lpstr>3.4 FamRe#Y</vt:lpstr>
      <vt:lpstr>4.1 PubServTeach</vt:lpstr>
      <vt:lpstr>4.2 PubServAdm</vt:lpstr>
      <vt:lpstr>4.3 PubServPol</vt:lpstr>
      <vt:lpstr>4.4 AffirmA</vt:lpstr>
      <vt:lpstr>5.1 RaceHat</vt:lpstr>
      <vt:lpstr>5.2 DiscCrim</vt:lpstr>
      <vt:lpstr>5.3 DiscCivil</vt:lpstr>
      <vt:lpstr>5.4 DiscBodies</vt:lpstr>
      <vt:lpstr>6.0 RestrVot</vt:lpstr>
      <vt:lpstr>6.1 Vote</vt:lpstr>
      <vt:lpstr>6.2 ConsultLoc</vt:lpstr>
      <vt:lpstr>6.3 ConsultNat</vt:lpstr>
      <vt:lpstr>6.4 RelConsult</vt:lpstr>
      <vt:lpstr>7.1 RelSchools</vt:lpstr>
      <vt:lpstr>7.2 FinSchool</vt:lpstr>
      <vt:lpstr>7.3RelEdu</vt:lpstr>
      <vt:lpstr>7.4 TeachScarf</vt:lpstr>
      <vt:lpstr>7.5 StudScarf</vt:lpstr>
      <vt:lpstr>7.6 MotherTong</vt:lpstr>
      <vt:lpstr>8.1 CultReqLTR</vt:lpstr>
      <vt:lpstr>8.2 IslSlaug</vt:lpstr>
      <vt:lpstr>8.3 Adhan</vt:lpstr>
      <vt:lpstr>8.4 RelBuild</vt:lpstr>
      <vt:lpstr>8.5 Cemet</vt:lpstr>
      <vt:lpstr>8.6 Bury</vt:lpstr>
      <vt:lpstr>8.7 RadioTV </vt:lpstr>
      <vt:lpstr>8.8 RelRadioTV</vt:lpstr>
      <vt:lpstr>8.9 MilChap</vt:lpstr>
      <vt:lpstr>8.10 PrisChap</vt:lpstr>
      <vt:lpstr>Annex - RelData</vt:lpstr>
      <vt:lpstr>All Scores&amp;Averages</vt:lpstr>
      <vt:lpstr>Subscore 1.x</vt:lpstr>
      <vt:lpstr>Subscore 2.x</vt:lpstr>
      <vt:lpstr>Subscore 3.x</vt:lpstr>
      <vt:lpstr>Subscore 4.x</vt:lpstr>
      <vt:lpstr>Subscore 5.x</vt:lpstr>
      <vt:lpstr>Subscore 6.x</vt:lpstr>
      <vt:lpstr>Subscore 7.x</vt:lpstr>
      <vt:lpstr>Subscore 8.x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Ines Michalowski</dc:creator>
  <cp:lastModifiedBy>Ana Maria Torres Chedraui</cp:lastModifiedBy>
  <dcterms:created xsi:type="dcterms:W3CDTF">2014-10-06T00:21:19Z</dcterms:created>
  <dcterms:modified xsi:type="dcterms:W3CDTF">2021-04-06T07:36:05Z</dcterms:modified>
</cp:coreProperties>
</file>