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A_Birla\Dropbox\"/>
    </mc:Choice>
  </mc:AlternateContent>
  <bookViews>
    <workbookView xWindow="0" yWindow="0" windowWidth="20490" windowHeight="7755" tabRatio="875" activeTab="9"/>
  </bookViews>
  <sheets>
    <sheet name="10-fold(1)" sheetId="38" r:id="rId1"/>
    <sheet name="10-fold(2)" sheetId="39" r:id="rId2"/>
    <sheet name="10-fold(3)" sheetId="40" r:id="rId3"/>
    <sheet name="10-fold(4)" sheetId="41" r:id="rId4"/>
    <sheet name="10-fold(5)" sheetId="42" r:id="rId5"/>
    <sheet name="10-fold(6)" sheetId="43" r:id="rId6"/>
    <sheet name="10-fold(7)" sheetId="44" r:id="rId7"/>
    <sheet name="10-fold(8)" sheetId="45" r:id="rId8"/>
    <sheet name="10-fold(9)" sheetId="46" r:id="rId9"/>
    <sheet name="10-fold(10)" sheetId="4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7" l="1"/>
  <c r="E21" i="47" l="1"/>
  <c r="E6" i="47"/>
  <c r="E24" i="47" s="1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2" i="47"/>
  <c r="E23" i="47"/>
  <c r="E5" i="47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5" i="46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5" i="45"/>
  <c r="F24" i="47"/>
  <c r="C24" i="47"/>
  <c r="H23" i="47"/>
  <c r="G23" i="47"/>
  <c r="I23" i="47" s="1"/>
  <c r="H22" i="47"/>
  <c r="G22" i="47"/>
  <c r="I22" i="47" s="1"/>
  <c r="H21" i="47"/>
  <c r="G21" i="47"/>
  <c r="I21" i="47" s="1"/>
  <c r="H20" i="47"/>
  <c r="G20" i="47"/>
  <c r="I20" i="47" s="1"/>
  <c r="H19" i="47"/>
  <c r="G19" i="47"/>
  <c r="I19" i="47" s="1"/>
  <c r="H18" i="47"/>
  <c r="G18" i="47"/>
  <c r="I18" i="47" s="1"/>
  <c r="H17" i="47"/>
  <c r="G17" i="47"/>
  <c r="I17" i="47" s="1"/>
  <c r="H16" i="47"/>
  <c r="G16" i="47"/>
  <c r="I16" i="47" s="1"/>
  <c r="H15" i="47"/>
  <c r="G15" i="47"/>
  <c r="I15" i="47" s="1"/>
  <c r="H14" i="47"/>
  <c r="G14" i="47"/>
  <c r="I14" i="47" s="1"/>
  <c r="H13" i="47"/>
  <c r="G13" i="47"/>
  <c r="I13" i="47" s="1"/>
  <c r="I12" i="47"/>
  <c r="H12" i="47"/>
  <c r="G12" i="47"/>
  <c r="H11" i="47"/>
  <c r="G11" i="47"/>
  <c r="H10" i="47"/>
  <c r="G10" i="47"/>
  <c r="I9" i="47"/>
  <c r="H9" i="47"/>
  <c r="G9" i="47"/>
  <c r="I8" i="47"/>
  <c r="H8" i="47"/>
  <c r="G8" i="47"/>
  <c r="H7" i="47"/>
  <c r="G7" i="47"/>
  <c r="I6" i="47"/>
  <c r="H6" i="47"/>
  <c r="G6" i="47"/>
  <c r="I5" i="47"/>
  <c r="H5" i="47"/>
  <c r="G5" i="47"/>
  <c r="F24" i="46"/>
  <c r="D24" i="46"/>
  <c r="C24" i="46"/>
  <c r="H23" i="46"/>
  <c r="G23" i="46"/>
  <c r="I23" i="46" s="1"/>
  <c r="H22" i="46"/>
  <c r="I22" i="46" s="1"/>
  <c r="G22" i="46"/>
  <c r="H21" i="46"/>
  <c r="G21" i="46"/>
  <c r="H20" i="46"/>
  <c r="G20" i="46"/>
  <c r="H19" i="46"/>
  <c r="G19" i="46"/>
  <c r="H18" i="46"/>
  <c r="G18" i="46"/>
  <c r="H17" i="46"/>
  <c r="G17" i="46"/>
  <c r="H16" i="46"/>
  <c r="G16" i="46"/>
  <c r="H15" i="46"/>
  <c r="G15" i="46"/>
  <c r="H14" i="46"/>
  <c r="G14" i="46"/>
  <c r="H13" i="46"/>
  <c r="G13" i="46"/>
  <c r="I12" i="46"/>
  <c r="H12" i="46"/>
  <c r="G12" i="46"/>
  <c r="H11" i="46"/>
  <c r="G11" i="46"/>
  <c r="I11" i="46" s="1"/>
  <c r="H10" i="46"/>
  <c r="G10" i="46"/>
  <c r="I9" i="46"/>
  <c r="H9" i="46"/>
  <c r="G9" i="46"/>
  <c r="I8" i="46"/>
  <c r="H8" i="46"/>
  <c r="G8" i="46"/>
  <c r="H7" i="46"/>
  <c r="G7" i="46"/>
  <c r="H6" i="46"/>
  <c r="G6" i="46"/>
  <c r="I6" i="46" s="1"/>
  <c r="H5" i="46"/>
  <c r="G5" i="46"/>
  <c r="E6" i="44"/>
  <c r="E7" i="44"/>
  <c r="E24" i="44" s="1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5" i="44"/>
  <c r="F24" i="45"/>
  <c r="D24" i="45"/>
  <c r="C24" i="45"/>
  <c r="H23" i="45"/>
  <c r="G23" i="45"/>
  <c r="I23" i="45" s="1"/>
  <c r="H22" i="45"/>
  <c r="G22" i="45"/>
  <c r="I22" i="45" s="1"/>
  <c r="H21" i="45"/>
  <c r="G21" i="45"/>
  <c r="I21" i="45" s="1"/>
  <c r="H20" i="45"/>
  <c r="G20" i="45"/>
  <c r="I20" i="45" s="1"/>
  <c r="I19" i="45"/>
  <c r="H19" i="45"/>
  <c r="G19" i="45"/>
  <c r="H18" i="45"/>
  <c r="G18" i="45"/>
  <c r="H17" i="45"/>
  <c r="G17" i="45"/>
  <c r="H16" i="45"/>
  <c r="G16" i="45"/>
  <c r="H15" i="45"/>
  <c r="G15" i="45"/>
  <c r="I14" i="45"/>
  <c r="H14" i="45"/>
  <c r="G14" i="45"/>
  <c r="H13" i="45"/>
  <c r="G13" i="45"/>
  <c r="I12" i="45"/>
  <c r="H12" i="45"/>
  <c r="G12" i="45"/>
  <c r="H11" i="45"/>
  <c r="G11" i="45"/>
  <c r="H10" i="45"/>
  <c r="G10" i="45"/>
  <c r="H9" i="45"/>
  <c r="G9" i="45"/>
  <c r="I8" i="45"/>
  <c r="H8" i="45"/>
  <c r="G8" i="45"/>
  <c r="H7" i="45"/>
  <c r="G7" i="45"/>
  <c r="I7" i="45" s="1"/>
  <c r="H6" i="45"/>
  <c r="G6" i="45"/>
  <c r="I6" i="45" s="1"/>
  <c r="I5" i="45"/>
  <c r="H5" i="45"/>
  <c r="G5" i="45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5" i="43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5" i="42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5" i="41"/>
  <c r="E24" i="41" s="1"/>
  <c r="F24" i="44"/>
  <c r="D24" i="44"/>
  <c r="C24" i="44"/>
  <c r="C27" i="44" s="1"/>
  <c r="H23" i="44"/>
  <c r="G23" i="44"/>
  <c r="I23" i="44" s="1"/>
  <c r="H22" i="44"/>
  <c r="G22" i="44"/>
  <c r="I22" i="44" s="1"/>
  <c r="H21" i="44"/>
  <c r="G21" i="44"/>
  <c r="I21" i="44" s="1"/>
  <c r="H20" i="44"/>
  <c r="G20" i="44"/>
  <c r="I20" i="44" s="1"/>
  <c r="H19" i="44"/>
  <c r="G19" i="44"/>
  <c r="I19" i="44" s="1"/>
  <c r="H18" i="44"/>
  <c r="G18" i="44"/>
  <c r="I18" i="44" s="1"/>
  <c r="H17" i="44"/>
  <c r="G17" i="44"/>
  <c r="I17" i="44" s="1"/>
  <c r="H16" i="44"/>
  <c r="G16" i="44"/>
  <c r="I16" i="44" s="1"/>
  <c r="H15" i="44"/>
  <c r="G15" i="44"/>
  <c r="I15" i="44" s="1"/>
  <c r="I14" i="44"/>
  <c r="H14" i="44"/>
  <c r="G14" i="44"/>
  <c r="H13" i="44"/>
  <c r="G13" i="44"/>
  <c r="I12" i="44"/>
  <c r="H12" i="44"/>
  <c r="G12" i="44"/>
  <c r="H11" i="44"/>
  <c r="G11" i="44"/>
  <c r="I11" i="44" s="1"/>
  <c r="H10" i="44"/>
  <c r="G10" i="44"/>
  <c r="I10" i="44" s="1"/>
  <c r="I9" i="44"/>
  <c r="H9" i="44"/>
  <c r="G9" i="44"/>
  <c r="H8" i="44"/>
  <c r="G8" i="44"/>
  <c r="H7" i="44"/>
  <c r="G7" i="44"/>
  <c r="H6" i="44"/>
  <c r="G6" i="44"/>
  <c r="H5" i="44"/>
  <c r="G5" i="44"/>
  <c r="F24" i="43"/>
  <c r="D24" i="43"/>
  <c r="C24" i="43"/>
  <c r="H23" i="43"/>
  <c r="G23" i="43"/>
  <c r="I23" i="43" s="1"/>
  <c r="H22" i="43"/>
  <c r="I22" i="43" s="1"/>
  <c r="G22" i="43"/>
  <c r="H21" i="43"/>
  <c r="G21" i="43"/>
  <c r="H20" i="43"/>
  <c r="G20" i="43"/>
  <c r="H19" i="43"/>
  <c r="G19" i="43"/>
  <c r="H18" i="43"/>
  <c r="G18" i="43"/>
  <c r="H17" i="43"/>
  <c r="I17" i="43" s="1"/>
  <c r="G17" i="43"/>
  <c r="H16" i="43"/>
  <c r="G16" i="43"/>
  <c r="H15" i="43"/>
  <c r="G15" i="43"/>
  <c r="I14" i="43"/>
  <c r="H14" i="43"/>
  <c r="G14" i="43"/>
  <c r="H13" i="43"/>
  <c r="G13" i="43"/>
  <c r="I13" i="43" s="1"/>
  <c r="H12" i="43"/>
  <c r="G12" i="43"/>
  <c r="I12" i="43" s="1"/>
  <c r="H11" i="43"/>
  <c r="G11" i="43"/>
  <c r="I11" i="43" s="1"/>
  <c r="H10" i="43"/>
  <c r="G10" i="43"/>
  <c r="I10" i="43" s="1"/>
  <c r="I9" i="43"/>
  <c r="H9" i="43"/>
  <c r="G9" i="43"/>
  <c r="I8" i="43"/>
  <c r="H8" i="43"/>
  <c r="G8" i="43"/>
  <c r="H7" i="43"/>
  <c r="G7" i="43"/>
  <c r="I7" i="43" s="1"/>
  <c r="H6" i="43"/>
  <c r="G6" i="43"/>
  <c r="I6" i="43" s="1"/>
  <c r="H5" i="43"/>
  <c r="G5" i="43"/>
  <c r="I5" i="43" s="1"/>
  <c r="F24" i="42"/>
  <c r="E24" i="42"/>
  <c r="D24" i="42"/>
  <c r="C24" i="42"/>
  <c r="H23" i="42"/>
  <c r="G23" i="42"/>
  <c r="H22" i="42"/>
  <c r="G22" i="42"/>
  <c r="H21" i="42"/>
  <c r="G21" i="42"/>
  <c r="H20" i="42"/>
  <c r="G20" i="42"/>
  <c r="I20" i="42" s="1"/>
  <c r="H19" i="42"/>
  <c r="G19" i="42"/>
  <c r="H18" i="42"/>
  <c r="G18" i="42"/>
  <c r="H17" i="42"/>
  <c r="G17" i="42"/>
  <c r="H16" i="42"/>
  <c r="G16" i="42"/>
  <c r="I16" i="42" s="1"/>
  <c r="H15" i="42"/>
  <c r="G15" i="42"/>
  <c r="I15" i="42" s="1"/>
  <c r="I14" i="42"/>
  <c r="H14" i="42"/>
  <c r="G14" i="42"/>
  <c r="H13" i="42"/>
  <c r="G13" i="42"/>
  <c r="I12" i="42"/>
  <c r="H12" i="42"/>
  <c r="G12" i="42"/>
  <c r="H11" i="42"/>
  <c r="G11" i="42"/>
  <c r="I11" i="42" s="1"/>
  <c r="H10" i="42"/>
  <c r="G10" i="42"/>
  <c r="I9" i="42"/>
  <c r="H9" i="42"/>
  <c r="G9" i="42"/>
  <c r="H8" i="42"/>
  <c r="G8" i="42"/>
  <c r="H7" i="42"/>
  <c r="G7" i="42"/>
  <c r="H6" i="42"/>
  <c r="G6" i="42"/>
  <c r="H5" i="42"/>
  <c r="G5" i="42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5" i="40"/>
  <c r="F24" i="41"/>
  <c r="D24" i="41"/>
  <c r="C24" i="41"/>
  <c r="H23" i="41"/>
  <c r="G23" i="41"/>
  <c r="H22" i="41"/>
  <c r="G22" i="41"/>
  <c r="H21" i="41"/>
  <c r="G21" i="41"/>
  <c r="H20" i="41"/>
  <c r="G20" i="41"/>
  <c r="H19" i="41"/>
  <c r="G19" i="41"/>
  <c r="H18" i="41"/>
  <c r="G18" i="41"/>
  <c r="H17" i="41"/>
  <c r="G17" i="41"/>
  <c r="H16" i="41"/>
  <c r="G16" i="41"/>
  <c r="H15" i="41"/>
  <c r="G15" i="41"/>
  <c r="H14" i="41"/>
  <c r="I14" i="41" s="1"/>
  <c r="G14" i="41"/>
  <c r="H13" i="41"/>
  <c r="G13" i="41"/>
  <c r="I12" i="41"/>
  <c r="H12" i="41"/>
  <c r="G12" i="41"/>
  <c r="H11" i="41"/>
  <c r="G11" i="41"/>
  <c r="I11" i="41" s="1"/>
  <c r="H10" i="41"/>
  <c r="G10" i="41"/>
  <c r="I10" i="41" s="1"/>
  <c r="I9" i="41"/>
  <c r="H9" i="41"/>
  <c r="G9" i="41"/>
  <c r="H8" i="41"/>
  <c r="G8" i="41"/>
  <c r="H7" i="41"/>
  <c r="G7" i="41"/>
  <c r="H6" i="41"/>
  <c r="G6" i="41"/>
  <c r="H5" i="41"/>
  <c r="G5" i="41"/>
  <c r="H5" i="40"/>
  <c r="G5" i="40"/>
  <c r="G6" i="40"/>
  <c r="I6" i="40" s="1"/>
  <c r="H6" i="40"/>
  <c r="G7" i="40"/>
  <c r="I7" i="40" s="1"/>
  <c r="H7" i="40"/>
  <c r="G8" i="40"/>
  <c r="H8" i="40"/>
  <c r="I8" i="40"/>
  <c r="G9" i="40"/>
  <c r="H9" i="40"/>
  <c r="I9" i="40"/>
  <c r="G10" i="40"/>
  <c r="I10" i="40" s="1"/>
  <c r="H10" i="40"/>
  <c r="G11" i="40"/>
  <c r="I11" i="40" s="1"/>
  <c r="H11" i="40"/>
  <c r="G12" i="40"/>
  <c r="I12" i="40" s="1"/>
  <c r="H12" i="40"/>
  <c r="G13" i="40"/>
  <c r="I13" i="40" s="1"/>
  <c r="H13" i="40"/>
  <c r="G14" i="40"/>
  <c r="H14" i="40"/>
  <c r="I14" i="40"/>
  <c r="G15" i="40"/>
  <c r="H15" i="40"/>
  <c r="G16" i="40"/>
  <c r="H16" i="40"/>
  <c r="G17" i="40"/>
  <c r="H17" i="40"/>
  <c r="G18" i="40"/>
  <c r="H18" i="40"/>
  <c r="G19" i="40"/>
  <c r="H19" i="40"/>
  <c r="I19" i="40" s="1"/>
  <c r="G20" i="40"/>
  <c r="H20" i="40"/>
  <c r="G21" i="40"/>
  <c r="H21" i="40"/>
  <c r="G22" i="40"/>
  <c r="H22" i="40"/>
  <c r="G23" i="40"/>
  <c r="H23" i="40"/>
  <c r="F24" i="40"/>
  <c r="D24" i="40"/>
  <c r="C24" i="40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5" i="39"/>
  <c r="E24" i="39" s="1"/>
  <c r="G5" i="39"/>
  <c r="G6" i="39"/>
  <c r="G5" i="38"/>
  <c r="G6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5" i="38"/>
  <c r="F24" i="39"/>
  <c r="D24" i="39"/>
  <c r="C24" i="39"/>
  <c r="H23" i="39"/>
  <c r="G23" i="39"/>
  <c r="H22" i="39"/>
  <c r="G22" i="39"/>
  <c r="I22" i="39" s="1"/>
  <c r="H21" i="39"/>
  <c r="G21" i="39"/>
  <c r="I21" i="39" s="1"/>
  <c r="H20" i="39"/>
  <c r="G20" i="39"/>
  <c r="I20" i="39" s="1"/>
  <c r="H19" i="39"/>
  <c r="G19" i="39"/>
  <c r="H18" i="39"/>
  <c r="G18" i="39"/>
  <c r="H17" i="39"/>
  <c r="G17" i="39"/>
  <c r="H16" i="39"/>
  <c r="G16" i="39"/>
  <c r="H15" i="39"/>
  <c r="G15" i="39"/>
  <c r="I14" i="39"/>
  <c r="H14" i="39"/>
  <c r="G14" i="39"/>
  <c r="H13" i="39"/>
  <c r="G13" i="39"/>
  <c r="H12" i="39"/>
  <c r="G12" i="39"/>
  <c r="I11" i="39"/>
  <c r="H11" i="39"/>
  <c r="G11" i="39"/>
  <c r="H10" i="39"/>
  <c r="G10" i="39"/>
  <c r="I9" i="39"/>
  <c r="H9" i="39"/>
  <c r="G9" i="39"/>
  <c r="H8" i="39"/>
  <c r="G8" i="39"/>
  <c r="H7" i="39"/>
  <c r="G7" i="39"/>
  <c r="H6" i="39"/>
  <c r="I6" i="39" s="1"/>
  <c r="I7" i="39" l="1"/>
  <c r="I12" i="39"/>
  <c r="I17" i="39"/>
  <c r="I19" i="39"/>
  <c r="I22" i="40"/>
  <c r="I20" i="40"/>
  <c r="I15" i="41"/>
  <c r="I17" i="41"/>
  <c r="I19" i="41"/>
  <c r="I21" i="41"/>
  <c r="I23" i="41"/>
  <c r="I5" i="42"/>
  <c r="I15" i="43"/>
  <c r="I19" i="43"/>
  <c r="I21" i="43"/>
  <c r="I6" i="44"/>
  <c r="I8" i="44"/>
  <c r="I13" i="44"/>
  <c r="I10" i="45"/>
  <c r="I15" i="45"/>
  <c r="I17" i="45"/>
  <c r="I13" i="46"/>
  <c r="I15" i="46"/>
  <c r="I17" i="46"/>
  <c r="I19" i="46"/>
  <c r="I21" i="46"/>
  <c r="I10" i="47"/>
  <c r="I13" i="39"/>
  <c r="G27" i="39"/>
  <c r="I23" i="40"/>
  <c r="I21" i="40"/>
  <c r="I5" i="41"/>
  <c r="I16" i="41"/>
  <c r="I18" i="41"/>
  <c r="I20" i="41"/>
  <c r="I22" i="41"/>
  <c r="I6" i="42"/>
  <c r="I8" i="42"/>
  <c r="I16" i="43"/>
  <c r="I18" i="43"/>
  <c r="I24" i="43" s="1"/>
  <c r="I20" i="43"/>
  <c r="I5" i="44"/>
  <c r="I9" i="45"/>
  <c r="I11" i="45"/>
  <c r="I16" i="45"/>
  <c r="I18" i="45"/>
  <c r="I16" i="46"/>
  <c r="I20" i="46"/>
  <c r="I11" i="47"/>
  <c r="G27" i="47"/>
  <c r="I7" i="47"/>
  <c r="I24" i="47" s="1"/>
  <c r="C26" i="47"/>
  <c r="C27" i="47"/>
  <c r="G27" i="46"/>
  <c r="I10" i="46"/>
  <c r="I5" i="46"/>
  <c r="I14" i="46"/>
  <c r="I7" i="46"/>
  <c r="I18" i="46"/>
  <c r="E24" i="46"/>
  <c r="C27" i="46"/>
  <c r="E24" i="45"/>
  <c r="G27" i="45"/>
  <c r="I13" i="45"/>
  <c r="I24" i="45" s="1"/>
  <c r="C27" i="45"/>
  <c r="C26" i="46"/>
  <c r="G27" i="44"/>
  <c r="I7" i="44"/>
  <c r="I24" i="44" s="1"/>
  <c r="C26" i="44"/>
  <c r="J7" i="44" s="1"/>
  <c r="C26" i="45"/>
  <c r="E24" i="43"/>
  <c r="G27" i="43"/>
  <c r="C27" i="43"/>
  <c r="C26" i="43"/>
  <c r="I13" i="42"/>
  <c r="I17" i="42"/>
  <c r="I19" i="42"/>
  <c r="I21" i="42"/>
  <c r="I23" i="42"/>
  <c r="I22" i="42"/>
  <c r="C27" i="42"/>
  <c r="I10" i="42"/>
  <c r="C26" i="42"/>
  <c r="J7" i="42" s="1"/>
  <c r="I7" i="42"/>
  <c r="G27" i="42"/>
  <c r="I18" i="42"/>
  <c r="I6" i="41"/>
  <c r="I24" i="41" s="1"/>
  <c r="I8" i="41"/>
  <c r="I13" i="41"/>
  <c r="I7" i="41"/>
  <c r="G27" i="41"/>
  <c r="C27" i="41"/>
  <c r="C26" i="41"/>
  <c r="I17" i="40"/>
  <c r="I15" i="40"/>
  <c r="I18" i="40"/>
  <c r="I16" i="40"/>
  <c r="I5" i="40"/>
  <c r="I24" i="40" s="1"/>
  <c r="C27" i="40"/>
  <c r="E24" i="40"/>
  <c r="C26" i="40"/>
  <c r="G27" i="40"/>
  <c r="I10" i="39"/>
  <c r="I15" i="39"/>
  <c r="I16" i="39"/>
  <c r="I18" i="39"/>
  <c r="C27" i="39"/>
  <c r="I8" i="39"/>
  <c r="I5" i="39"/>
  <c r="I23" i="39"/>
  <c r="C26" i="39"/>
  <c r="J7" i="39" s="1"/>
  <c r="F24" i="38"/>
  <c r="E24" i="38"/>
  <c r="D24" i="38"/>
  <c r="C24" i="38"/>
  <c r="H23" i="38"/>
  <c r="G23" i="38"/>
  <c r="H22" i="38"/>
  <c r="G22" i="38"/>
  <c r="H21" i="38"/>
  <c r="G21" i="38"/>
  <c r="I21" i="38" s="1"/>
  <c r="H20" i="38"/>
  <c r="G20" i="38"/>
  <c r="I20" i="38" s="1"/>
  <c r="H19" i="38"/>
  <c r="G19" i="38"/>
  <c r="I19" i="38" s="1"/>
  <c r="H18" i="38"/>
  <c r="G18" i="38"/>
  <c r="H17" i="38"/>
  <c r="G17" i="38"/>
  <c r="I17" i="38" s="1"/>
  <c r="H16" i="38"/>
  <c r="G16" i="38"/>
  <c r="I16" i="38" s="1"/>
  <c r="H15" i="38"/>
  <c r="G15" i="38"/>
  <c r="I15" i="38" s="1"/>
  <c r="I14" i="38"/>
  <c r="H14" i="38"/>
  <c r="G14" i="38"/>
  <c r="H13" i="38"/>
  <c r="G13" i="38"/>
  <c r="I12" i="38"/>
  <c r="H12" i="38"/>
  <c r="G12" i="38"/>
  <c r="H11" i="38"/>
  <c r="G11" i="38"/>
  <c r="I11" i="38" s="1"/>
  <c r="H10" i="38"/>
  <c r="G10" i="38"/>
  <c r="I9" i="38"/>
  <c r="H9" i="38"/>
  <c r="G9" i="38"/>
  <c r="I8" i="38"/>
  <c r="H8" i="38"/>
  <c r="G8" i="38"/>
  <c r="H7" i="38"/>
  <c r="G7" i="38"/>
  <c r="H6" i="38"/>
  <c r="I24" i="39" l="1"/>
  <c r="K7" i="39" s="1"/>
  <c r="K7" i="47"/>
  <c r="J7" i="47"/>
  <c r="I24" i="46"/>
  <c r="K7" i="46" s="1"/>
  <c r="J7" i="46"/>
  <c r="K7" i="45"/>
  <c r="J7" i="45"/>
  <c r="K7" i="44"/>
  <c r="K7" i="43"/>
  <c r="J7" i="43"/>
  <c r="I24" i="42"/>
  <c r="K7" i="42" s="1"/>
  <c r="K7" i="41"/>
  <c r="J7" i="41"/>
  <c r="J7" i="40"/>
  <c r="K7" i="40"/>
  <c r="I22" i="38"/>
  <c r="I13" i="38"/>
  <c r="I23" i="38"/>
  <c r="I10" i="38"/>
  <c r="I6" i="38"/>
  <c r="G27" i="38"/>
  <c r="I7" i="38"/>
  <c r="I18" i="38"/>
  <c r="C27" i="38"/>
  <c r="I5" i="38"/>
  <c r="C26" i="38"/>
  <c r="I24" i="38" l="1"/>
  <c r="K7" i="38" s="1"/>
  <c r="J7" i="38"/>
</calcChain>
</file>

<file path=xl/sharedStrings.xml><?xml version="1.0" encoding="utf-8"?>
<sst xmlns="http://schemas.openxmlformats.org/spreadsheetml/2006/main" count="350" uniqueCount="44">
  <si>
    <t>Class_Name</t>
  </si>
  <si>
    <t>TP</t>
  </si>
  <si>
    <t>TP+FP</t>
  </si>
  <si>
    <t>FN</t>
  </si>
  <si>
    <t>TP+FN</t>
  </si>
  <si>
    <t>Precision(i)</t>
  </si>
  <si>
    <t>Recall(i)</t>
  </si>
  <si>
    <t>F(micro)</t>
  </si>
  <si>
    <t>F(i)</t>
  </si>
  <si>
    <t>F(Macro)</t>
  </si>
  <si>
    <t>Autos</t>
  </si>
  <si>
    <t>Baseball</t>
  </si>
  <si>
    <t>Crypt</t>
  </si>
  <si>
    <t>Electronics</t>
  </si>
  <si>
    <t>Graphics</t>
  </si>
  <si>
    <t>Hockey</t>
  </si>
  <si>
    <t>Ibm_Hard</t>
  </si>
  <si>
    <t>Mac_Hard</t>
  </si>
  <si>
    <t>Medicines</t>
  </si>
  <si>
    <t>Misc</t>
  </si>
  <si>
    <t>Misforsale</t>
  </si>
  <si>
    <t>motorcycles</t>
  </si>
  <si>
    <t>Politics_mideast</t>
  </si>
  <si>
    <t>Politics_guns</t>
  </si>
  <si>
    <t>Politics_misc</t>
  </si>
  <si>
    <t>religion_chris</t>
  </si>
  <si>
    <t>religion_misc</t>
  </si>
  <si>
    <t>Space</t>
  </si>
  <si>
    <t>Windows</t>
  </si>
  <si>
    <t>Serial_no</t>
  </si>
  <si>
    <t>π  =</t>
  </si>
  <si>
    <t>δ  =</t>
  </si>
  <si>
    <t>Total Class=</t>
  </si>
  <si>
    <t>term weighting-SMART notation(2-1-2)</t>
  </si>
  <si>
    <t>Training - 1710 doc.        Testing - 190 Doc.        Vocabulary size = 28842</t>
  </si>
  <si>
    <t>Training - 1710 doc.        Testing - 190 Doc.        Vocabulary size = 29145</t>
  </si>
  <si>
    <t>Training - 1710 doc.        Testing - 190 Doc.        Vocabulary size = 29754</t>
  </si>
  <si>
    <t>Training - 1710 doc.        Testing - 190 Doc.       Vocabulary size = 28869</t>
  </si>
  <si>
    <t>Training - 1710 doc.        Testing - 190 Doc.       Vocabulary size = 29935</t>
  </si>
  <si>
    <t>Training - 1710 doc.        Testing - 190 Doc.       Vocabulary size = 29969</t>
  </si>
  <si>
    <t>Training - 1710 doc.        Testing - 190 Doc.       Vocabulary size = 29684</t>
  </si>
  <si>
    <t>Training - 1710 doc.        Testing - 190 Doc.       Vocabulary size = 29758</t>
  </si>
  <si>
    <t>Training - 1710 doc.        Testing - 190 Doc.        Vocabulary size = 28776</t>
  </si>
  <si>
    <t>Training - 1710 doc.        Testing - 190 Doc.      Vocabulary size = 29724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</si>
</sst>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^19▒𝑇𝑃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^19▒〖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𝑇𝑃〗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^19▒𝑇𝑃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^19▒〖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𝑇𝑃〗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328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90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9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90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+𝐹𝑃)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+𝐹𝑁)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</a:t>
              </a:r>
              <a:r>
                <a:rPr lang="en-IN" sz="1600" b="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/>
                </a:rPr>
                <a:t>(∑</a:t>
              </a:r>
              <a:r>
                <a:rPr lang="en-IN" sz="1100" b="0" i="0">
                  <a:latin typeface="Cambria Math"/>
                </a:rPr>
                <a:t>▒〖</a:t>
              </a:r>
              <a:r>
                <a:rPr lang="en-IN" sz="1100" b="0" i="0">
                  <a:latin typeface="Cambria Math" panose="02040503050406030204" pitchFamily="18" charset="0"/>
                </a:rPr>
                <a:t>𝐹(𝑖)</a:t>
              </a:r>
              <a:r>
                <a:rPr lang="en-IN" sz="1100" b="0" i="0">
                  <a:latin typeface="Cambria Math"/>
                </a:rPr>
                <a:t>〗)/(</a:t>
              </a:r>
              <a:r>
                <a:rPr lang="en-IN" sz="1100" b="0" i="0">
                  <a:latin typeface="Cambria Math" panose="02040503050406030204" pitchFamily="18" charset="0"/>
                </a:rPr>
                <a:t>𝑡𝑜𝑡𝑎𝑙 𝑐𝑙𝑎𝑠𝑠</a:t>
              </a:r>
              <a:r>
                <a:rPr lang="en-IN" sz="1100" b="0" i="0">
                  <a:latin typeface="Cambria Math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customWidth="1"/>
    <col min="2" max="2" width="20.140625" customWidth="1"/>
    <col min="3" max="3" width="9" customWidth="1"/>
    <col min="4" max="4" width="10" customWidth="1"/>
    <col min="5" max="5" width="8.5703125" customWidth="1"/>
    <col min="6" max="6" width="12" customWidth="1"/>
    <col min="7" max="13" width="15.7109375" customWidth="1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t="s">
        <v>29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8</v>
      </c>
      <c r="J4" t="s">
        <v>7</v>
      </c>
      <c r="K4" t="s">
        <v>9</v>
      </c>
    </row>
    <row r="5" spans="1:12" x14ac:dyDescent="0.25">
      <c r="A5" s="1">
        <v>1</v>
      </c>
      <c r="B5" t="s">
        <v>10</v>
      </c>
      <c r="C5">
        <v>2</v>
      </c>
      <c r="D5">
        <v>2</v>
      </c>
      <c r="E5">
        <f>10-C5</f>
        <v>8</v>
      </c>
      <c r="F5">
        <v>10</v>
      </c>
      <c r="G5">
        <f>IF(D5=0,0,C5/D5)</f>
        <v>1</v>
      </c>
      <c r="I5">
        <f>IF(C5=0,0,(2*G5*H5)/(G5+H5))</f>
        <v>0</v>
      </c>
      <c r="J5" s="10"/>
      <c r="K5" s="10"/>
    </row>
    <row r="6" spans="1:12" x14ac:dyDescent="0.25">
      <c r="A6" s="1">
        <v>2</v>
      </c>
      <c r="B6" t="s">
        <v>11</v>
      </c>
      <c r="C6">
        <v>9</v>
      </c>
      <c r="D6">
        <v>10</v>
      </c>
      <c r="E6" s="7">
        <f t="shared" ref="E6:E23" si="0">10-C6</f>
        <v>1</v>
      </c>
      <c r="F6" s="7">
        <v>10</v>
      </c>
      <c r="G6">
        <f>IF(D6=0,0,C6/D6)</f>
        <v>0.9</v>
      </c>
      <c r="H6">
        <f t="shared" ref="H6:H23" si="1">C6/F6</f>
        <v>0.9</v>
      </c>
      <c r="I6">
        <f t="shared" ref="I6:I23" si="2">IF(C6=0,0,(2*G6*H6)/(G6+H6))</f>
        <v>0.9</v>
      </c>
      <c r="J6" s="10"/>
      <c r="K6" s="10"/>
    </row>
    <row r="7" spans="1:12" x14ac:dyDescent="0.25">
      <c r="A7" s="1">
        <v>3</v>
      </c>
      <c r="B7" t="s">
        <v>12</v>
      </c>
      <c r="C7">
        <v>5</v>
      </c>
      <c r="D7">
        <v>38</v>
      </c>
      <c r="E7" s="7">
        <f t="shared" si="0"/>
        <v>5</v>
      </c>
      <c r="F7" s="7">
        <v>10</v>
      </c>
      <c r="G7">
        <f t="shared" ref="G7:G23" si="3">IF(D7=0,0,C7/D7)</f>
        <v>0.13157894736842105</v>
      </c>
      <c r="H7">
        <f t="shared" si="1"/>
        <v>0.5</v>
      </c>
      <c r="I7">
        <f t="shared" si="2"/>
        <v>0.20833333333333334</v>
      </c>
      <c r="J7">
        <f>(2*C26*C27)/(C26+C27)</f>
        <v>0.40526315789473683</v>
      </c>
      <c r="K7">
        <f>I24/G27</f>
        <v>0.44487179104211283</v>
      </c>
    </row>
    <row r="8" spans="1:12" x14ac:dyDescent="0.25">
      <c r="A8" s="1">
        <v>4</v>
      </c>
      <c r="B8" t="s">
        <v>13</v>
      </c>
      <c r="C8">
        <v>0</v>
      </c>
      <c r="D8">
        <v>0</v>
      </c>
      <c r="E8" s="7">
        <f t="shared" si="0"/>
        <v>10</v>
      </c>
      <c r="F8" s="7">
        <v>10</v>
      </c>
      <c r="G8">
        <f t="shared" si="3"/>
        <v>0</v>
      </c>
      <c r="H8">
        <f t="shared" si="1"/>
        <v>0</v>
      </c>
      <c r="I8">
        <f t="shared" si="2"/>
        <v>0</v>
      </c>
    </row>
    <row r="9" spans="1:12" x14ac:dyDescent="0.25">
      <c r="A9" s="1">
        <v>5</v>
      </c>
      <c r="B9" t="s">
        <v>14</v>
      </c>
      <c r="C9">
        <v>0</v>
      </c>
      <c r="D9">
        <v>0</v>
      </c>
      <c r="E9" s="7">
        <f t="shared" si="0"/>
        <v>10</v>
      </c>
      <c r="F9" s="7">
        <v>10</v>
      </c>
      <c r="G9">
        <f t="shared" si="3"/>
        <v>0</v>
      </c>
      <c r="H9">
        <f t="shared" si="1"/>
        <v>0</v>
      </c>
      <c r="I9">
        <f t="shared" si="2"/>
        <v>0</v>
      </c>
    </row>
    <row r="10" spans="1:12" x14ac:dyDescent="0.25">
      <c r="A10" s="1">
        <v>6</v>
      </c>
      <c r="B10" t="s">
        <v>15</v>
      </c>
      <c r="C10">
        <v>8</v>
      </c>
      <c r="D10">
        <v>8</v>
      </c>
      <c r="E10" s="7">
        <f t="shared" si="0"/>
        <v>2</v>
      </c>
      <c r="F10" s="7">
        <v>10</v>
      </c>
      <c r="G10">
        <f t="shared" si="3"/>
        <v>1</v>
      </c>
      <c r="H10">
        <f t="shared" si="1"/>
        <v>0.8</v>
      </c>
      <c r="I10">
        <f t="shared" si="2"/>
        <v>0.88888888888888895</v>
      </c>
    </row>
    <row r="11" spans="1:12" x14ac:dyDescent="0.25">
      <c r="A11" s="1">
        <v>7</v>
      </c>
      <c r="B11" t="s">
        <v>16</v>
      </c>
      <c r="C11">
        <v>3</v>
      </c>
      <c r="D11">
        <v>12</v>
      </c>
      <c r="E11" s="7">
        <f t="shared" si="0"/>
        <v>7</v>
      </c>
      <c r="F11" s="7">
        <v>10</v>
      </c>
      <c r="G11">
        <f t="shared" si="3"/>
        <v>0.25</v>
      </c>
      <c r="H11">
        <f t="shared" si="1"/>
        <v>0.3</v>
      </c>
      <c r="I11">
        <f t="shared" si="2"/>
        <v>0.27272727272727271</v>
      </c>
    </row>
    <row r="12" spans="1:12" x14ac:dyDescent="0.25">
      <c r="A12" s="1">
        <v>8</v>
      </c>
      <c r="B12" t="s">
        <v>17</v>
      </c>
      <c r="C12">
        <v>0</v>
      </c>
      <c r="D12">
        <v>1</v>
      </c>
      <c r="E12" s="7">
        <f t="shared" si="0"/>
        <v>10</v>
      </c>
      <c r="F12" s="7">
        <v>10</v>
      </c>
      <c r="G12">
        <f t="shared" si="3"/>
        <v>0</v>
      </c>
      <c r="H12">
        <f t="shared" si="1"/>
        <v>0</v>
      </c>
      <c r="I12">
        <f t="shared" si="2"/>
        <v>0</v>
      </c>
    </row>
    <row r="13" spans="1:12" x14ac:dyDescent="0.25">
      <c r="A13" s="1">
        <v>9</v>
      </c>
      <c r="B13" t="s">
        <v>18</v>
      </c>
      <c r="C13">
        <v>2</v>
      </c>
      <c r="D13">
        <v>2</v>
      </c>
      <c r="E13" s="7">
        <f t="shared" si="0"/>
        <v>8</v>
      </c>
      <c r="F13" s="7">
        <v>10</v>
      </c>
      <c r="G13">
        <f t="shared" si="3"/>
        <v>1</v>
      </c>
      <c r="H13">
        <f t="shared" si="1"/>
        <v>0.2</v>
      </c>
      <c r="I13">
        <f t="shared" si="2"/>
        <v>0.33333333333333337</v>
      </c>
    </row>
    <row r="14" spans="1:12" x14ac:dyDescent="0.25">
      <c r="A14" s="1">
        <v>10</v>
      </c>
      <c r="B14" t="s">
        <v>19</v>
      </c>
      <c r="C14">
        <v>0</v>
      </c>
      <c r="D14">
        <v>0</v>
      </c>
      <c r="E14" s="7">
        <f t="shared" si="0"/>
        <v>10</v>
      </c>
      <c r="F14" s="7">
        <v>10</v>
      </c>
      <c r="G14">
        <f t="shared" si="3"/>
        <v>0</v>
      </c>
      <c r="H14">
        <f t="shared" si="1"/>
        <v>0</v>
      </c>
      <c r="I14">
        <f t="shared" si="2"/>
        <v>0</v>
      </c>
    </row>
    <row r="15" spans="1:12" x14ac:dyDescent="0.25">
      <c r="A15" s="1">
        <v>11</v>
      </c>
      <c r="B15" t="s">
        <v>20</v>
      </c>
      <c r="C15">
        <v>2</v>
      </c>
      <c r="D15">
        <v>2</v>
      </c>
      <c r="E15" s="7">
        <f t="shared" si="0"/>
        <v>8</v>
      </c>
      <c r="F15" s="7">
        <v>10</v>
      </c>
      <c r="G15">
        <f t="shared" si="3"/>
        <v>1</v>
      </c>
      <c r="H15">
        <f t="shared" si="1"/>
        <v>0.2</v>
      </c>
      <c r="I15">
        <f t="shared" si="2"/>
        <v>0.33333333333333337</v>
      </c>
    </row>
    <row r="16" spans="1:12" x14ac:dyDescent="0.25">
      <c r="A16" s="1">
        <v>12</v>
      </c>
      <c r="B16" t="s">
        <v>21</v>
      </c>
      <c r="C16">
        <v>1</v>
      </c>
      <c r="D16">
        <v>1</v>
      </c>
      <c r="E16" s="7">
        <f t="shared" si="0"/>
        <v>9</v>
      </c>
      <c r="F16" s="7">
        <v>10</v>
      </c>
      <c r="G16">
        <f t="shared" si="3"/>
        <v>1</v>
      </c>
      <c r="H16">
        <f t="shared" si="1"/>
        <v>0.1</v>
      </c>
      <c r="I16">
        <f t="shared" si="2"/>
        <v>0.18181818181818182</v>
      </c>
    </row>
    <row r="17" spans="1:9" x14ac:dyDescent="0.25">
      <c r="A17" s="1">
        <v>13</v>
      </c>
      <c r="B17" t="s">
        <v>23</v>
      </c>
      <c r="C17">
        <v>8</v>
      </c>
      <c r="D17">
        <v>11</v>
      </c>
      <c r="E17" s="7">
        <f t="shared" si="0"/>
        <v>2</v>
      </c>
      <c r="F17" s="7">
        <v>10</v>
      </c>
      <c r="G17">
        <f t="shared" si="3"/>
        <v>0.72727272727272729</v>
      </c>
      <c r="H17">
        <f t="shared" si="1"/>
        <v>0.8</v>
      </c>
      <c r="I17">
        <f t="shared" si="2"/>
        <v>0.76190476190476197</v>
      </c>
    </row>
    <row r="18" spans="1:9" x14ac:dyDescent="0.25">
      <c r="A18" s="1">
        <v>14</v>
      </c>
      <c r="B18" t="s">
        <v>22</v>
      </c>
      <c r="C18">
        <v>10</v>
      </c>
      <c r="D18">
        <v>31</v>
      </c>
      <c r="E18" s="7">
        <f t="shared" si="0"/>
        <v>0</v>
      </c>
      <c r="F18" s="7">
        <v>10</v>
      </c>
      <c r="G18">
        <f t="shared" si="3"/>
        <v>0.32258064516129031</v>
      </c>
      <c r="H18">
        <f t="shared" si="1"/>
        <v>1</v>
      </c>
      <c r="I18">
        <f t="shared" si="2"/>
        <v>0.48780487804878048</v>
      </c>
    </row>
    <row r="19" spans="1:9" x14ac:dyDescent="0.25">
      <c r="A19" s="1">
        <v>15</v>
      </c>
      <c r="B19" t="s">
        <v>24</v>
      </c>
      <c r="C19">
        <v>4</v>
      </c>
      <c r="D19">
        <v>12</v>
      </c>
      <c r="E19" s="7">
        <f t="shared" si="0"/>
        <v>6</v>
      </c>
      <c r="F19" s="7">
        <v>10</v>
      </c>
      <c r="G19">
        <f t="shared" si="3"/>
        <v>0.33333333333333331</v>
      </c>
      <c r="H19">
        <f t="shared" si="1"/>
        <v>0.4</v>
      </c>
      <c r="I19">
        <f t="shared" si="2"/>
        <v>0.36363636363636359</v>
      </c>
    </row>
    <row r="20" spans="1:9" x14ac:dyDescent="0.25">
      <c r="A20" s="1">
        <v>16</v>
      </c>
      <c r="B20" t="s">
        <v>25</v>
      </c>
      <c r="C20">
        <v>7</v>
      </c>
      <c r="D20">
        <v>10</v>
      </c>
      <c r="E20" s="7">
        <f t="shared" si="0"/>
        <v>3</v>
      </c>
      <c r="F20" s="7">
        <v>10</v>
      </c>
      <c r="G20">
        <f t="shared" si="3"/>
        <v>0.7</v>
      </c>
      <c r="H20">
        <f t="shared" si="1"/>
        <v>0.7</v>
      </c>
      <c r="I20">
        <f t="shared" si="2"/>
        <v>0.7</v>
      </c>
    </row>
    <row r="21" spans="1:9" x14ac:dyDescent="0.25">
      <c r="A21" s="1">
        <v>17</v>
      </c>
      <c r="B21" t="s">
        <v>26</v>
      </c>
      <c r="C21">
        <v>2</v>
      </c>
      <c r="D21">
        <v>4</v>
      </c>
      <c r="E21" s="7">
        <f t="shared" si="0"/>
        <v>8</v>
      </c>
      <c r="F21" s="7">
        <v>10</v>
      </c>
      <c r="G21">
        <f t="shared" si="3"/>
        <v>0.5</v>
      </c>
      <c r="H21">
        <f t="shared" si="1"/>
        <v>0.2</v>
      </c>
      <c r="I21">
        <f t="shared" si="2"/>
        <v>0.28571428571428575</v>
      </c>
    </row>
    <row r="22" spans="1:9" x14ac:dyDescent="0.25">
      <c r="A22" s="1">
        <v>18</v>
      </c>
      <c r="B22" t="s">
        <v>27</v>
      </c>
      <c r="C22">
        <v>5</v>
      </c>
      <c r="D22">
        <v>7</v>
      </c>
      <c r="E22" s="7">
        <f t="shared" si="0"/>
        <v>5</v>
      </c>
      <c r="F22" s="7">
        <v>10</v>
      </c>
      <c r="G22">
        <f t="shared" si="3"/>
        <v>0.7142857142857143</v>
      </c>
      <c r="H22">
        <f t="shared" si="1"/>
        <v>0.5</v>
      </c>
      <c r="I22">
        <f t="shared" si="2"/>
        <v>0.58823529411764697</v>
      </c>
    </row>
    <row r="23" spans="1:9" x14ac:dyDescent="0.25">
      <c r="A23" s="1">
        <v>19</v>
      </c>
      <c r="B23" t="s">
        <v>28</v>
      </c>
      <c r="C23">
        <v>9</v>
      </c>
      <c r="D23">
        <v>39</v>
      </c>
      <c r="E23" s="7">
        <f t="shared" si="0"/>
        <v>1</v>
      </c>
      <c r="F23" s="7">
        <v>10</v>
      </c>
      <c r="G23">
        <f t="shared" si="3"/>
        <v>0.23076923076923078</v>
      </c>
      <c r="H23">
        <f t="shared" si="1"/>
        <v>0.9</v>
      </c>
      <c r="I23">
        <f t="shared" si="2"/>
        <v>0.36734693877551022</v>
      </c>
    </row>
    <row r="24" spans="1:9" x14ac:dyDescent="0.25">
      <c r="A24" s="1"/>
      <c r="C24">
        <f>SUM(C5:C23)</f>
        <v>77</v>
      </c>
      <c r="D24">
        <f>SUM(D5:D23)</f>
        <v>190</v>
      </c>
      <c r="E24">
        <f>SUM(E5:E23)</f>
        <v>113</v>
      </c>
      <c r="F24">
        <f>SUM(F5:F23)</f>
        <v>190</v>
      </c>
      <c r="I24">
        <f>SUM(I5:I23)</f>
        <v>6.6730768656316926</v>
      </c>
    </row>
    <row r="25" spans="1:9" x14ac:dyDescent="0.25">
      <c r="A25" s="1"/>
    </row>
    <row r="26" spans="1:9" ht="38.25" customHeight="1" x14ac:dyDescent="0.25">
      <c r="A26" s="1"/>
      <c r="B26" s="2" t="s">
        <v>30</v>
      </c>
      <c r="C26" s="4">
        <f>C24/D24</f>
        <v>0.40526315789473683</v>
      </c>
    </row>
    <row r="27" spans="1:9" ht="39.75" customHeight="1" x14ac:dyDescent="0.25">
      <c r="B27" s="3" t="s">
        <v>31</v>
      </c>
      <c r="C27" s="4">
        <f>C24/F24</f>
        <v>0.40526315789473683</v>
      </c>
      <c r="F27" t="s">
        <v>32</v>
      </c>
      <c r="G27" s="5">
        <f>19-COUNTIF(G5:G23,"0")</f>
        <v>15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G23" sqref="G2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43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0</v>
      </c>
      <c r="D5" s="7">
        <v>0</v>
      </c>
      <c r="E5" s="7">
        <f>10-C5</f>
        <v>10</v>
      </c>
      <c r="F5" s="7">
        <v>10</v>
      </c>
      <c r="G5" s="7">
        <f>IF(D5=0,0,C5/D5)</f>
        <v>0</v>
      </c>
      <c r="H5" s="7">
        <f>C5/F5</f>
        <v>0</v>
      </c>
      <c r="I5" s="7">
        <f>IF(C5=0,0,(2*G5*H5)/(G5+H5))</f>
        <v>0</v>
      </c>
      <c r="J5" s="10"/>
      <c r="K5" s="10"/>
    </row>
    <row r="6" spans="1:12" x14ac:dyDescent="0.25">
      <c r="A6" s="6">
        <v>2</v>
      </c>
      <c r="B6" s="7" t="s">
        <v>11</v>
      </c>
      <c r="C6" s="7">
        <v>2</v>
      </c>
      <c r="D6" s="7">
        <v>3</v>
      </c>
      <c r="E6" s="7">
        <f t="shared" ref="E6:E23" si="0">10-C6</f>
        <v>8</v>
      </c>
      <c r="F6" s="7">
        <v>10</v>
      </c>
      <c r="G6" s="7">
        <f>IF(D6=0,0,C6/D6)</f>
        <v>0.66666666666666663</v>
      </c>
      <c r="H6" s="7">
        <f t="shared" ref="H6:H23" si="1">C6/F6</f>
        <v>0.2</v>
      </c>
      <c r="I6" s="7">
        <f t="shared" ref="I6:I23" si="2">IF(C6=0,0,(2*G6*H6)/(G6+H6))</f>
        <v>0.30769230769230765</v>
      </c>
      <c r="J6" s="10"/>
      <c r="K6" s="10"/>
    </row>
    <row r="7" spans="1:12" x14ac:dyDescent="0.25">
      <c r="A7" s="6">
        <v>3</v>
      </c>
      <c r="B7" s="7" t="s">
        <v>12</v>
      </c>
      <c r="C7" s="7">
        <v>8</v>
      </c>
      <c r="D7" s="7">
        <v>41</v>
      </c>
      <c r="E7" s="7">
        <f t="shared" si="0"/>
        <v>2</v>
      </c>
      <c r="F7" s="7">
        <v>10</v>
      </c>
      <c r="G7" s="7">
        <f t="shared" ref="G7:G23" si="3">IF(D7=0,0,C7/D7)</f>
        <v>0.1951219512195122</v>
      </c>
      <c r="H7" s="7">
        <f t="shared" si="1"/>
        <v>0.8</v>
      </c>
      <c r="I7" s="7">
        <f t="shared" si="2"/>
        <v>0.31372549019607848</v>
      </c>
      <c r="J7" s="7">
        <f>(2*C26*C27)/(C26+C27)</f>
        <v>0.38947368421052631</v>
      </c>
      <c r="K7" s="7">
        <f>I24/G27</f>
        <v>0.44176400399084081</v>
      </c>
    </row>
    <row r="8" spans="1:12" x14ac:dyDescent="0.25">
      <c r="A8" s="6">
        <v>4</v>
      </c>
      <c r="B8" s="7" t="s">
        <v>13</v>
      </c>
      <c r="C8" s="7">
        <v>0</v>
      </c>
      <c r="D8" s="7">
        <v>0</v>
      </c>
      <c r="E8" s="7">
        <f t="shared" si="0"/>
        <v>10</v>
      </c>
      <c r="F8" s="7">
        <v>10</v>
      </c>
      <c r="G8" s="7">
        <f t="shared" si="3"/>
        <v>0</v>
      </c>
      <c r="H8" s="7">
        <f t="shared" si="1"/>
        <v>0</v>
      </c>
      <c r="I8" s="7">
        <f t="shared" si="2"/>
        <v>0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8</v>
      </c>
      <c r="D10" s="7">
        <v>9</v>
      </c>
      <c r="E10" s="7">
        <f t="shared" si="0"/>
        <v>2</v>
      </c>
      <c r="F10" s="7">
        <v>10</v>
      </c>
      <c r="G10" s="7">
        <f t="shared" si="3"/>
        <v>0.88888888888888884</v>
      </c>
      <c r="H10" s="7">
        <f t="shared" si="1"/>
        <v>0.8</v>
      </c>
      <c r="I10" s="7">
        <f t="shared" si="2"/>
        <v>0.8421052631578948</v>
      </c>
    </row>
    <row r="11" spans="1:12" x14ac:dyDescent="0.25">
      <c r="A11" s="6">
        <v>7</v>
      </c>
      <c r="B11" s="7" t="s">
        <v>16</v>
      </c>
      <c r="C11" s="7">
        <v>6</v>
      </c>
      <c r="D11" s="7">
        <v>11</v>
      </c>
      <c r="E11" s="7">
        <f t="shared" si="0"/>
        <v>4</v>
      </c>
      <c r="F11" s="7">
        <v>10</v>
      </c>
      <c r="G11" s="7">
        <f t="shared" si="3"/>
        <v>0.54545454545454541</v>
      </c>
      <c r="H11" s="7">
        <f t="shared" si="1"/>
        <v>0.6</v>
      </c>
      <c r="I11" s="7">
        <f t="shared" si="2"/>
        <v>0.57142857142857129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9</v>
      </c>
      <c r="D13" s="7">
        <v>9</v>
      </c>
      <c r="E13" s="7">
        <f t="shared" si="0"/>
        <v>1</v>
      </c>
      <c r="F13" s="7">
        <v>10</v>
      </c>
      <c r="G13" s="7">
        <f t="shared" si="3"/>
        <v>1</v>
      </c>
      <c r="H13" s="7">
        <f t="shared" si="1"/>
        <v>0.9</v>
      </c>
      <c r="I13" s="7">
        <f t="shared" si="2"/>
        <v>0.94736842105263164</v>
      </c>
    </row>
    <row r="14" spans="1:12" x14ac:dyDescent="0.25">
      <c r="A14" s="6">
        <v>10</v>
      </c>
      <c r="B14" s="7" t="s">
        <v>19</v>
      </c>
      <c r="C14" s="7">
        <v>1</v>
      </c>
      <c r="D14" s="7">
        <v>1</v>
      </c>
      <c r="E14" s="7">
        <f t="shared" si="0"/>
        <v>9</v>
      </c>
      <c r="F14" s="7">
        <v>10</v>
      </c>
      <c r="G14" s="7">
        <f t="shared" si="3"/>
        <v>1</v>
      </c>
      <c r="H14" s="7">
        <f t="shared" si="1"/>
        <v>0.1</v>
      </c>
      <c r="I14" s="7">
        <f t="shared" si="2"/>
        <v>0.18181818181818182</v>
      </c>
    </row>
    <row r="15" spans="1:12" x14ac:dyDescent="0.25">
      <c r="A15" s="6">
        <v>11</v>
      </c>
      <c r="B15" s="7" t="s">
        <v>20</v>
      </c>
      <c r="C15" s="7">
        <v>2</v>
      </c>
      <c r="D15" s="7">
        <v>2</v>
      </c>
      <c r="E15" s="7">
        <f t="shared" si="0"/>
        <v>8</v>
      </c>
      <c r="F15" s="7">
        <v>10</v>
      </c>
      <c r="G15" s="7">
        <f t="shared" si="3"/>
        <v>1</v>
      </c>
      <c r="H15" s="7">
        <f t="shared" si="1"/>
        <v>0.2</v>
      </c>
      <c r="I15" s="7">
        <f t="shared" si="2"/>
        <v>0.33333333333333337</v>
      </c>
    </row>
    <row r="16" spans="1:12" x14ac:dyDescent="0.25">
      <c r="A16" s="6">
        <v>12</v>
      </c>
      <c r="B16" s="7" t="s">
        <v>21</v>
      </c>
      <c r="C16" s="7">
        <v>1</v>
      </c>
      <c r="D16" s="7">
        <v>2</v>
      </c>
      <c r="E16" s="7">
        <f t="shared" si="0"/>
        <v>9</v>
      </c>
      <c r="F16" s="7">
        <v>10</v>
      </c>
      <c r="G16" s="7">
        <f t="shared" si="3"/>
        <v>0.5</v>
      </c>
      <c r="H16" s="7">
        <f t="shared" si="1"/>
        <v>0.1</v>
      </c>
      <c r="I16" s="7">
        <f t="shared" si="2"/>
        <v>0.16666666666666669</v>
      </c>
    </row>
    <row r="17" spans="1:9" x14ac:dyDescent="0.25">
      <c r="A17" s="6">
        <v>13</v>
      </c>
      <c r="B17" s="7" t="s">
        <v>23</v>
      </c>
      <c r="C17" s="7">
        <v>2</v>
      </c>
      <c r="D17" s="7">
        <v>6</v>
      </c>
      <c r="E17" s="7">
        <f t="shared" si="0"/>
        <v>8</v>
      </c>
      <c r="F17" s="7">
        <v>10</v>
      </c>
      <c r="G17" s="7">
        <f t="shared" si="3"/>
        <v>0.33333333333333331</v>
      </c>
      <c r="H17" s="7">
        <f t="shared" si="1"/>
        <v>0.2</v>
      </c>
      <c r="I17" s="7">
        <f t="shared" si="2"/>
        <v>0.25</v>
      </c>
    </row>
    <row r="18" spans="1:9" x14ac:dyDescent="0.25">
      <c r="A18" s="6">
        <v>14</v>
      </c>
      <c r="B18" s="7" t="s">
        <v>22</v>
      </c>
      <c r="C18" s="7">
        <v>8</v>
      </c>
      <c r="D18" s="7">
        <v>31</v>
      </c>
      <c r="E18" s="7">
        <f t="shared" si="0"/>
        <v>2</v>
      </c>
      <c r="F18" s="7">
        <v>10</v>
      </c>
      <c r="G18" s="7">
        <f t="shared" si="3"/>
        <v>0.25806451612903225</v>
      </c>
      <c r="H18" s="7">
        <f t="shared" si="1"/>
        <v>0.8</v>
      </c>
      <c r="I18" s="7">
        <f t="shared" si="2"/>
        <v>0.3902439024390244</v>
      </c>
    </row>
    <row r="19" spans="1:9" x14ac:dyDescent="0.25">
      <c r="A19" s="6">
        <v>15</v>
      </c>
      <c r="B19" s="7" t="s">
        <v>24</v>
      </c>
      <c r="C19" s="7">
        <v>3</v>
      </c>
      <c r="D19" s="7">
        <v>8</v>
      </c>
      <c r="E19" s="7">
        <f t="shared" si="0"/>
        <v>7</v>
      </c>
      <c r="F19" s="7">
        <v>10</v>
      </c>
      <c r="G19" s="7">
        <f t="shared" si="3"/>
        <v>0.375</v>
      </c>
      <c r="H19" s="7">
        <f t="shared" si="1"/>
        <v>0.3</v>
      </c>
      <c r="I19" s="7">
        <f t="shared" si="2"/>
        <v>0.33333333333333326</v>
      </c>
    </row>
    <row r="20" spans="1:9" x14ac:dyDescent="0.25">
      <c r="A20" s="6">
        <v>16</v>
      </c>
      <c r="B20" s="7" t="s">
        <v>25</v>
      </c>
      <c r="C20" s="7">
        <v>7</v>
      </c>
      <c r="D20" s="7">
        <v>11</v>
      </c>
      <c r="E20" s="7">
        <f t="shared" si="0"/>
        <v>3</v>
      </c>
      <c r="F20" s="7">
        <v>10</v>
      </c>
      <c r="G20" s="7">
        <f t="shared" si="3"/>
        <v>0.63636363636363635</v>
      </c>
      <c r="H20" s="7">
        <f t="shared" si="1"/>
        <v>0.7</v>
      </c>
      <c r="I20" s="7">
        <f t="shared" si="2"/>
        <v>0.66666666666666663</v>
      </c>
    </row>
    <row r="21" spans="1:9" x14ac:dyDescent="0.25">
      <c r="A21" s="6">
        <v>17</v>
      </c>
      <c r="B21" s="7" t="s">
        <v>26</v>
      </c>
      <c r="C21" s="7">
        <v>3</v>
      </c>
      <c r="D21" s="7">
        <v>5</v>
      </c>
      <c r="E21" s="7">
        <f>10-C21</f>
        <v>7</v>
      </c>
      <c r="F21" s="7">
        <v>10</v>
      </c>
      <c r="G21" s="7">
        <f t="shared" si="3"/>
        <v>0.6</v>
      </c>
      <c r="H21" s="7">
        <f t="shared" si="1"/>
        <v>0.3</v>
      </c>
      <c r="I21" s="7">
        <f t="shared" si="2"/>
        <v>0.4</v>
      </c>
    </row>
    <row r="22" spans="1:9" x14ac:dyDescent="0.25">
      <c r="A22" s="6">
        <v>18</v>
      </c>
      <c r="B22" s="7" t="s">
        <v>27</v>
      </c>
      <c r="C22" s="7">
        <v>7</v>
      </c>
      <c r="D22" s="7">
        <v>12</v>
      </c>
      <c r="E22" s="7">
        <f t="shared" si="0"/>
        <v>3</v>
      </c>
      <c r="F22" s="7">
        <v>10</v>
      </c>
      <c r="G22" s="7">
        <f t="shared" si="3"/>
        <v>0.58333333333333337</v>
      </c>
      <c r="H22" s="7">
        <f t="shared" si="1"/>
        <v>0.7</v>
      </c>
      <c r="I22" s="7">
        <f t="shared" si="2"/>
        <v>0.63636363636363646</v>
      </c>
    </row>
    <row r="23" spans="1:9" x14ac:dyDescent="0.25">
      <c r="A23" s="6">
        <v>19</v>
      </c>
      <c r="B23" s="7" t="s">
        <v>28</v>
      </c>
      <c r="C23" s="7">
        <v>7</v>
      </c>
      <c r="D23" s="7">
        <v>39</v>
      </c>
      <c r="E23" s="7">
        <f t="shared" si="0"/>
        <v>3</v>
      </c>
      <c r="F23" s="7">
        <v>10</v>
      </c>
      <c r="G23" s="7">
        <f t="shared" si="3"/>
        <v>0.17948717948717949</v>
      </c>
      <c r="H23" s="7">
        <f t="shared" si="1"/>
        <v>0.7</v>
      </c>
      <c r="I23" s="7">
        <f t="shared" si="2"/>
        <v>0.2857142857142857</v>
      </c>
    </row>
    <row r="24" spans="1:9" x14ac:dyDescent="0.25">
      <c r="A24" s="6"/>
      <c r="C24" s="7">
        <f>SUM(C5:C23)</f>
        <v>74</v>
      </c>
      <c r="D24" s="7">
        <f>SUM(D5:D23)</f>
        <v>190</v>
      </c>
      <c r="E24" s="7">
        <f>SUM(E5:E23)</f>
        <v>116</v>
      </c>
      <c r="F24" s="7">
        <f>SUM(F5:F23)</f>
        <v>190</v>
      </c>
      <c r="I24" s="7">
        <f>SUM(I5:I23)</f>
        <v>6.6264600598626124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0.38947368421052631</v>
      </c>
    </row>
    <row r="27" spans="1:9" ht="39.75" customHeight="1" x14ac:dyDescent="0.25">
      <c r="B27" s="3" t="s">
        <v>31</v>
      </c>
      <c r="C27" s="4">
        <f>C24/F24</f>
        <v>0.38947368421052631</v>
      </c>
      <c r="F27" s="7" t="s">
        <v>32</v>
      </c>
      <c r="G27" s="5">
        <f>19-COUNTIF(G5:G23,"0")</f>
        <v>15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4</v>
      </c>
      <c r="D5" s="7">
        <v>5</v>
      </c>
      <c r="E5" s="7">
        <f>10-C5</f>
        <v>6</v>
      </c>
      <c r="F5" s="7">
        <v>10</v>
      </c>
      <c r="G5" s="7">
        <f>IF(D5=0,0,C5/D5)</f>
        <v>0.8</v>
      </c>
      <c r="I5" s="7">
        <f>IF(C5=0,0,(2*G5*H5)/(G5+H5))</f>
        <v>0</v>
      </c>
      <c r="J5" s="10"/>
      <c r="K5" s="10"/>
    </row>
    <row r="6" spans="1:12" x14ac:dyDescent="0.25">
      <c r="A6" s="6">
        <v>2</v>
      </c>
      <c r="B6" s="7" t="s">
        <v>11</v>
      </c>
      <c r="C6" s="7">
        <v>3</v>
      </c>
      <c r="D6" s="7">
        <v>6</v>
      </c>
      <c r="E6" s="7">
        <f t="shared" ref="E6:E23" si="0">10-C6</f>
        <v>7</v>
      </c>
      <c r="F6" s="7">
        <v>10</v>
      </c>
      <c r="G6" s="7">
        <f>IF(D6=0,0,C6/D6)</f>
        <v>0.5</v>
      </c>
      <c r="H6" s="7">
        <f t="shared" ref="H6:H23" si="1">C6/F6</f>
        <v>0.3</v>
      </c>
      <c r="I6" s="7">
        <f t="shared" ref="I6:I23" si="2">IF(C6=0,0,(2*G6*H6)/(G6+H6))</f>
        <v>0.37499999999999994</v>
      </c>
      <c r="J6" s="10"/>
      <c r="K6" s="10"/>
    </row>
    <row r="7" spans="1:12" x14ac:dyDescent="0.25">
      <c r="A7" s="6">
        <v>3</v>
      </c>
      <c r="B7" s="7" t="s">
        <v>12</v>
      </c>
      <c r="C7" s="7">
        <v>5</v>
      </c>
      <c r="D7" s="7">
        <v>40</v>
      </c>
      <c r="E7" s="7">
        <f t="shared" si="0"/>
        <v>5</v>
      </c>
      <c r="F7" s="7">
        <v>10</v>
      </c>
      <c r="G7" s="7">
        <f t="shared" ref="G7:G23" si="3">IF(D7=0,0,C7/D7)</f>
        <v>0.125</v>
      </c>
      <c r="H7" s="7">
        <f t="shared" si="1"/>
        <v>0.5</v>
      </c>
      <c r="I7" s="7">
        <f t="shared" si="2"/>
        <v>0.2</v>
      </c>
      <c r="J7" s="7">
        <f>(2*C26*C27)/(C26+C27)</f>
        <v>0.40000000000000008</v>
      </c>
      <c r="K7" s="7">
        <f>I24/G27</f>
        <v>0.41251914135324014</v>
      </c>
    </row>
    <row r="8" spans="1:12" x14ac:dyDescent="0.25">
      <c r="A8" s="6">
        <v>4</v>
      </c>
      <c r="B8" s="7" t="s">
        <v>13</v>
      </c>
      <c r="C8" s="7">
        <v>1</v>
      </c>
      <c r="D8" s="7">
        <v>1</v>
      </c>
      <c r="E8" s="7">
        <f t="shared" si="0"/>
        <v>9</v>
      </c>
      <c r="F8" s="7">
        <v>10</v>
      </c>
      <c r="G8" s="7">
        <f t="shared" si="3"/>
        <v>1</v>
      </c>
      <c r="H8" s="7">
        <f t="shared" si="1"/>
        <v>0.1</v>
      </c>
      <c r="I8" s="7">
        <f t="shared" si="2"/>
        <v>0.18181818181818182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8</v>
      </c>
      <c r="D10" s="7">
        <v>10</v>
      </c>
      <c r="E10" s="7">
        <f t="shared" si="0"/>
        <v>2</v>
      </c>
      <c r="F10" s="7">
        <v>10</v>
      </c>
      <c r="G10" s="7">
        <f t="shared" si="3"/>
        <v>0.8</v>
      </c>
      <c r="H10" s="7">
        <f t="shared" si="1"/>
        <v>0.8</v>
      </c>
      <c r="I10" s="7">
        <f t="shared" si="2"/>
        <v>0.80000000000000016</v>
      </c>
    </row>
    <row r="11" spans="1:12" x14ac:dyDescent="0.25">
      <c r="A11" s="6">
        <v>7</v>
      </c>
      <c r="B11" s="7" t="s">
        <v>16</v>
      </c>
      <c r="C11" s="7">
        <v>0</v>
      </c>
      <c r="D11" s="7">
        <v>2</v>
      </c>
      <c r="E11" s="7">
        <f t="shared" si="0"/>
        <v>10</v>
      </c>
      <c r="F11" s="7">
        <v>10</v>
      </c>
      <c r="G11" s="7">
        <f t="shared" si="3"/>
        <v>0</v>
      </c>
      <c r="H11" s="7">
        <f t="shared" si="1"/>
        <v>0</v>
      </c>
      <c r="I11" s="7">
        <f t="shared" si="2"/>
        <v>0</v>
      </c>
    </row>
    <row r="12" spans="1:12" x14ac:dyDescent="0.25">
      <c r="A12" s="6">
        <v>8</v>
      </c>
      <c r="B12" s="7" t="s">
        <v>17</v>
      </c>
      <c r="C12" s="7">
        <v>1</v>
      </c>
      <c r="D12" s="7">
        <v>1</v>
      </c>
      <c r="E12" s="7">
        <f t="shared" si="0"/>
        <v>9</v>
      </c>
      <c r="F12" s="7">
        <v>10</v>
      </c>
      <c r="G12" s="7">
        <f t="shared" si="3"/>
        <v>1</v>
      </c>
      <c r="H12" s="7">
        <f t="shared" si="1"/>
        <v>0.1</v>
      </c>
      <c r="I12" s="7">
        <f t="shared" si="2"/>
        <v>0.18181818181818182</v>
      </c>
    </row>
    <row r="13" spans="1:12" x14ac:dyDescent="0.25">
      <c r="A13" s="6">
        <v>9</v>
      </c>
      <c r="B13" s="7" t="s">
        <v>18</v>
      </c>
      <c r="C13" s="7">
        <v>1</v>
      </c>
      <c r="D13" s="7">
        <v>2</v>
      </c>
      <c r="E13" s="7">
        <f t="shared" si="0"/>
        <v>9</v>
      </c>
      <c r="F13" s="7">
        <v>10</v>
      </c>
      <c r="G13" s="7">
        <f t="shared" si="3"/>
        <v>0.5</v>
      </c>
      <c r="H13" s="7">
        <f t="shared" si="1"/>
        <v>0.1</v>
      </c>
      <c r="I13" s="7">
        <f t="shared" si="2"/>
        <v>0.16666666666666669</v>
      </c>
    </row>
    <row r="14" spans="1:12" x14ac:dyDescent="0.25">
      <c r="A14" s="6">
        <v>10</v>
      </c>
      <c r="B14" s="7" t="s">
        <v>19</v>
      </c>
      <c r="C14" s="7">
        <v>0</v>
      </c>
      <c r="D14" s="7">
        <v>0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2</v>
      </c>
      <c r="D15" s="7">
        <v>2</v>
      </c>
      <c r="E15" s="7">
        <f t="shared" si="0"/>
        <v>8</v>
      </c>
      <c r="F15" s="7">
        <v>10</v>
      </c>
      <c r="G15" s="7">
        <f t="shared" si="3"/>
        <v>1</v>
      </c>
      <c r="H15" s="7">
        <f t="shared" si="1"/>
        <v>0.2</v>
      </c>
      <c r="I15" s="7">
        <f t="shared" si="2"/>
        <v>0.33333333333333337</v>
      </c>
    </row>
    <row r="16" spans="1:12" x14ac:dyDescent="0.25">
      <c r="A16" s="6">
        <v>12</v>
      </c>
      <c r="B16" s="7" t="s">
        <v>21</v>
      </c>
      <c r="C16" s="7">
        <v>7</v>
      </c>
      <c r="D16" s="7">
        <v>9</v>
      </c>
      <c r="E16" s="7">
        <f t="shared" si="0"/>
        <v>3</v>
      </c>
      <c r="F16" s="7">
        <v>10</v>
      </c>
      <c r="G16" s="7">
        <f t="shared" si="3"/>
        <v>0.77777777777777779</v>
      </c>
      <c r="H16" s="7">
        <f t="shared" si="1"/>
        <v>0.7</v>
      </c>
      <c r="I16" s="7">
        <f t="shared" si="2"/>
        <v>0.73684210526315774</v>
      </c>
    </row>
    <row r="17" spans="1:9" x14ac:dyDescent="0.25">
      <c r="A17" s="6">
        <v>13</v>
      </c>
      <c r="B17" s="7" t="s">
        <v>23</v>
      </c>
      <c r="C17" s="7">
        <v>5</v>
      </c>
      <c r="D17" s="7">
        <v>11</v>
      </c>
      <c r="E17" s="7">
        <f t="shared" si="0"/>
        <v>5</v>
      </c>
      <c r="F17" s="7">
        <v>10</v>
      </c>
      <c r="G17" s="7">
        <f t="shared" si="3"/>
        <v>0.45454545454545453</v>
      </c>
      <c r="H17" s="7">
        <f t="shared" si="1"/>
        <v>0.5</v>
      </c>
      <c r="I17" s="7">
        <f t="shared" si="2"/>
        <v>0.47619047619047616</v>
      </c>
    </row>
    <row r="18" spans="1:9" x14ac:dyDescent="0.25">
      <c r="A18" s="6">
        <v>14</v>
      </c>
      <c r="B18" s="7" t="s">
        <v>22</v>
      </c>
      <c r="C18" s="7">
        <v>10</v>
      </c>
      <c r="D18" s="7">
        <v>26</v>
      </c>
      <c r="E18" s="7">
        <f t="shared" si="0"/>
        <v>0</v>
      </c>
      <c r="F18" s="7">
        <v>10</v>
      </c>
      <c r="G18" s="7">
        <f t="shared" si="3"/>
        <v>0.38461538461538464</v>
      </c>
      <c r="H18" s="7">
        <f t="shared" si="1"/>
        <v>1</v>
      </c>
      <c r="I18" s="7">
        <f t="shared" si="2"/>
        <v>0.55555555555555558</v>
      </c>
    </row>
    <row r="19" spans="1:9" x14ac:dyDescent="0.25">
      <c r="A19" s="6">
        <v>15</v>
      </c>
      <c r="B19" s="7" t="s">
        <v>24</v>
      </c>
      <c r="C19" s="7">
        <v>4</v>
      </c>
      <c r="D19" s="7">
        <v>5</v>
      </c>
      <c r="E19" s="7">
        <f t="shared" si="0"/>
        <v>6</v>
      </c>
      <c r="F19" s="7">
        <v>10</v>
      </c>
      <c r="G19" s="7">
        <f t="shared" si="3"/>
        <v>0.8</v>
      </c>
      <c r="H19" s="7">
        <f t="shared" si="1"/>
        <v>0.4</v>
      </c>
      <c r="I19" s="7">
        <f t="shared" si="2"/>
        <v>0.53333333333333333</v>
      </c>
    </row>
    <row r="20" spans="1:9" x14ac:dyDescent="0.25">
      <c r="A20" s="6">
        <v>16</v>
      </c>
      <c r="B20" s="7" t="s">
        <v>25</v>
      </c>
      <c r="C20" s="7">
        <v>7</v>
      </c>
      <c r="D20" s="7">
        <v>10</v>
      </c>
      <c r="E20" s="7">
        <f t="shared" si="0"/>
        <v>3</v>
      </c>
      <c r="F20" s="7">
        <v>10</v>
      </c>
      <c r="G20" s="7">
        <f t="shared" si="3"/>
        <v>0.7</v>
      </c>
      <c r="H20" s="7">
        <f t="shared" si="1"/>
        <v>0.7</v>
      </c>
      <c r="I20" s="7">
        <f t="shared" si="2"/>
        <v>0.7</v>
      </c>
    </row>
    <row r="21" spans="1:9" x14ac:dyDescent="0.25">
      <c r="A21" s="6">
        <v>17</v>
      </c>
      <c r="B21" s="7" t="s">
        <v>26</v>
      </c>
      <c r="C21" s="7">
        <v>2</v>
      </c>
      <c r="D21" s="7">
        <v>2</v>
      </c>
      <c r="E21" s="7">
        <f t="shared" si="0"/>
        <v>8</v>
      </c>
      <c r="F21" s="7">
        <v>10</v>
      </c>
      <c r="G21" s="7">
        <f t="shared" si="3"/>
        <v>1</v>
      </c>
      <c r="H21" s="7">
        <f t="shared" si="1"/>
        <v>0.2</v>
      </c>
      <c r="I21" s="7">
        <f t="shared" si="2"/>
        <v>0.33333333333333337</v>
      </c>
    </row>
    <row r="22" spans="1:9" x14ac:dyDescent="0.25">
      <c r="A22" s="6">
        <v>18</v>
      </c>
      <c r="B22" s="7" t="s">
        <v>27</v>
      </c>
      <c r="C22" s="7">
        <v>10</v>
      </c>
      <c r="D22" s="7">
        <v>15</v>
      </c>
      <c r="E22" s="7">
        <f t="shared" si="0"/>
        <v>0</v>
      </c>
      <c r="F22" s="7">
        <v>10</v>
      </c>
      <c r="G22" s="7">
        <f t="shared" si="3"/>
        <v>0.66666666666666663</v>
      </c>
      <c r="H22" s="7">
        <f t="shared" si="1"/>
        <v>1</v>
      </c>
      <c r="I22" s="7">
        <f t="shared" si="2"/>
        <v>0.8</v>
      </c>
    </row>
    <row r="23" spans="1:9" x14ac:dyDescent="0.25">
      <c r="A23" s="6">
        <v>19</v>
      </c>
      <c r="B23" s="7" t="s">
        <v>28</v>
      </c>
      <c r="C23" s="7">
        <v>6</v>
      </c>
      <c r="D23" s="7">
        <v>43</v>
      </c>
      <c r="E23" s="7">
        <f t="shared" si="0"/>
        <v>4</v>
      </c>
      <c r="F23" s="7">
        <v>10</v>
      </c>
      <c r="G23" s="7">
        <f t="shared" si="3"/>
        <v>0.13953488372093023</v>
      </c>
      <c r="H23" s="7">
        <f t="shared" si="1"/>
        <v>0.6</v>
      </c>
      <c r="I23" s="7">
        <f t="shared" si="2"/>
        <v>0.22641509433962265</v>
      </c>
    </row>
    <row r="24" spans="1:9" x14ac:dyDescent="0.25">
      <c r="A24" s="6"/>
      <c r="C24" s="7">
        <f>SUM(C5:C23)</f>
        <v>76</v>
      </c>
      <c r="D24" s="7">
        <f>SUM(D5:D23)</f>
        <v>190</v>
      </c>
      <c r="E24" s="7">
        <f>SUM(E5:E23)</f>
        <v>114</v>
      </c>
      <c r="F24" s="7">
        <f>SUM(F5:F23)</f>
        <v>190</v>
      </c>
      <c r="I24" s="7">
        <f>SUM(I5:I23)</f>
        <v>6.6003062616518422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</v>
      </c>
    </row>
    <row r="27" spans="1:9" ht="39.75" customHeight="1" x14ac:dyDescent="0.25">
      <c r="B27" s="3" t="s">
        <v>31</v>
      </c>
      <c r="C27" s="4">
        <f>C24/F24</f>
        <v>0.4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1</v>
      </c>
      <c r="D5" s="7">
        <v>2</v>
      </c>
      <c r="E5" s="7">
        <f>10-C5</f>
        <v>9</v>
      </c>
      <c r="F5" s="7">
        <v>10</v>
      </c>
      <c r="G5" s="7">
        <f>IF(D5=0,0,C5/D5)</f>
        <v>0.5</v>
      </c>
      <c r="H5" s="7">
        <f>C5/F5</f>
        <v>0.1</v>
      </c>
      <c r="I5" s="7">
        <f>IF(C5=0,0,(2*G5*H5)/(G5+H5))</f>
        <v>0.16666666666666669</v>
      </c>
      <c r="J5" s="10"/>
      <c r="K5" s="10"/>
    </row>
    <row r="6" spans="1:12" x14ac:dyDescent="0.25">
      <c r="A6" s="6">
        <v>2</v>
      </c>
      <c r="B6" s="7" t="s">
        <v>11</v>
      </c>
      <c r="C6" s="7">
        <v>8</v>
      </c>
      <c r="D6" s="7">
        <v>13</v>
      </c>
      <c r="E6" s="7">
        <f t="shared" ref="E6:E23" si="0">10-C6</f>
        <v>2</v>
      </c>
      <c r="F6" s="7">
        <v>10</v>
      </c>
      <c r="G6" s="7">
        <f>IF(D6=0,0,C6/D6)</f>
        <v>0.61538461538461542</v>
      </c>
      <c r="H6" s="7">
        <f t="shared" ref="H6:H23" si="1">C6/F6</f>
        <v>0.8</v>
      </c>
      <c r="I6" s="7">
        <f t="shared" ref="I6:I23" si="2">IF(C6=0,0,(2*G6*H6)/(G6+H6))</f>
        <v>0.69565217391304346</v>
      </c>
      <c r="J6" s="10"/>
      <c r="K6" s="10"/>
    </row>
    <row r="7" spans="1:12" x14ac:dyDescent="0.25">
      <c r="A7" s="6">
        <v>3</v>
      </c>
      <c r="B7" s="7" t="s">
        <v>12</v>
      </c>
      <c r="C7" s="7">
        <v>3</v>
      </c>
      <c r="D7" s="7">
        <v>32</v>
      </c>
      <c r="E7" s="7">
        <f t="shared" si="0"/>
        <v>7</v>
      </c>
      <c r="F7" s="7">
        <v>10</v>
      </c>
      <c r="G7" s="7">
        <f t="shared" ref="G7:G23" si="3">IF(D7=0,0,C7/D7)</f>
        <v>9.375E-2</v>
      </c>
      <c r="H7" s="7">
        <f t="shared" si="1"/>
        <v>0.3</v>
      </c>
      <c r="I7" s="7">
        <f t="shared" si="2"/>
        <v>0.14285714285714285</v>
      </c>
      <c r="J7" s="7">
        <f>(2*C26*C27)/(C26+C27)</f>
        <v>0.40000000000000008</v>
      </c>
      <c r="K7" s="7">
        <f>I24/G27</f>
        <v>0.43063376618296523</v>
      </c>
    </row>
    <row r="8" spans="1:12" x14ac:dyDescent="0.25">
      <c r="A8" s="6">
        <v>4</v>
      </c>
      <c r="B8" s="7" t="s">
        <v>13</v>
      </c>
      <c r="C8" s="7">
        <v>0</v>
      </c>
      <c r="D8" s="7">
        <v>0</v>
      </c>
      <c r="E8" s="7">
        <f t="shared" si="0"/>
        <v>10</v>
      </c>
      <c r="F8" s="7">
        <v>10</v>
      </c>
      <c r="G8" s="7">
        <f t="shared" si="3"/>
        <v>0</v>
      </c>
      <c r="H8" s="7">
        <f t="shared" si="1"/>
        <v>0</v>
      </c>
      <c r="I8" s="7">
        <f t="shared" si="2"/>
        <v>0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7</v>
      </c>
      <c r="D10" s="7">
        <v>8</v>
      </c>
      <c r="E10" s="7">
        <f t="shared" si="0"/>
        <v>3</v>
      </c>
      <c r="F10" s="7">
        <v>10</v>
      </c>
      <c r="G10" s="7">
        <f t="shared" si="3"/>
        <v>0.875</v>
      </c>
      <c r="H10" s="7">
        <f t="shared" si="1"/>
        <v>0.7</v>
      </c>
      <c r="I10" s="7">
        <f t="shared" si="2"/>
        <v>0.77777777777777768</v>
      </c>
    </row>
    <row r="11" spans="1:12" x14ac:dyDescent="0.25">
      <c r="A11" s="6">
        <v>7</v>
      </c>
      <c r="B11" s="7" t="s">
        <v>16</v>
      </c>
      <c r="C11" s="7">
        <v>4</v>
      </c>
      <c r="D11" s="7">
        <v>15</v>
      </c>
      <c r="E11" s="7">
        <f t="shared" si="0"/>
        <v>6</v>
      </c>
      <c r="F11" s="7">
        <v>10</v>
      </c>
      <c r="G11" s="7">
        <f t="shared" si="3"/>
        <v>0.26666666666666666</v>
      </c>
      <c r="H11" s="7">
        <f t="shared" si="1"/>
        <v>0.4</v>
      </c>
      <c r="I11" s="7">
        <f t="shared" si="2"/>
        <v>0.32</v>
      </c>
    </row>
    <row r="12" spans="1:12" x14ac:dyDescent="0.25">
      <c r="A12" s="6">
        <v>8</v>
      </c>
      <c r="B12" s="7" t="s">
        <v>17</v>
      </c>
      <c r="C12" s="7">
        <v>1</v>
      </c>
      <c r="D12" s="7">
        <v>1</v>
      </c>
      <c r="E12" s="7">
        <f t="shared" si="0"/>
        <v>9</v>
      </c>
      <c r="F12" s="7">
        <v>10</v>
      </c>
      <c r="G12" s="7">
        <f t="shared" si="3"/>
        <v>1</v>
      </c>
      <c r="H12" s="7">
        <f t="shared" si="1"/>
        <v>0.1</v>
      </c>
      <c r="I12" s="7">
        <f t="shared" si="2"/>
        <v>0.18181818181818182</v>
      </c>
    </row>
    <row r="13" spans="1:12" x14ac:dyDescent="0.25">
      <c r="A13" s="6">
        <v>9</v>
      </c>
      <c r="B13" s="7" t="s">
        <v>18</v>
      </c>
      <c r="C13" s="7">
        <v>1</v>
      </c>
      <c r="D13" s="7">
        <v>1</v>
      </c>
      <c r="E13" s="7">
        <f t="shared" si="0"/>
        <v>9</v>
      </c>
      <c r="F13" s="7">
        <v>10</v>
      </c>
      <c r="G13" s="7">
        <f t="shared" si="3"/>
        <v>1</v>
      </c>
      <c r="H13" s="7">
        <f t="shared" si="1"/>
        <v>0.1</v>
      </c>
      <c r="I13" s="7">
        <f t="shared" si="2"/>
        <v>0.18181818181818182</v>
      </c>
    </row>
    <row r="14" spans="1:12" x14ac:dyDescent="0.25">
      <c r="A14" s="6">
        <v>10</v>
      </c>
      <c r="B14" s="7" t="s">
        <v>19</v>
      </c>
      <c r="C14" s="7">
        <v>0</v>
      </c>
      <c r="D14" s="7">
        <v>0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1</v>
      </c>
      <c r="D15" s="7">
        <v>2</v>
      </c>
      <c r="E15" s="7">
        <f t="shared" si="0"/>
        <v>9</v>
      </c>
      <c r="F15" s="7">
        <v>10</v>
      </c>
      <c r="G15" s="7">
        <f t="shared" si="3"/>
        <v>0.5</v>
      </c>
      <c r="H15" s="7">
        <f t="shared" si="1"/>
        <v>0.1</v>
      </c>
      <c r="I15" s="7">
        <f t="shared" si="2"/>
        <v>0.16666666666666669</v>
      </c>
    </row>
    <row r="16" spans="1:12" x14ac:dyDescent="0.25">
      <c r="A16" s="6">
        <v>12</v>
      </c>
      <c r="B16" s="7" t="s">
        <v>21</v>
      </c>
      <c r="C16" s="7">
        <v>4</v>
      </c>
      <c r="D16" s="7">
        <v>5</v>
      </c>
      <c r="E16" s="7">
        <f t="shared" si="0"/>
        <v>6</v>
      </c>
      <c r="F16" s="7">
        <v>10</v>
      </c>
      <c r="G16" s="7">
        <f t="shared" si="3"/>
        <v>0.8</v>
      </c>
      <c r="H16" s="7">
        <f t="shared" si="1"/>
        <v>0.4</v>
      </c>
      <c r="I16" s="7">
        <f t="shared" si="2"/>
        <v>0.53333333333333333</v>
      </c>
    </row>
    <row r="17" spans="1:9" x14ac:dyDescent="0.25">
      <c r="A17" s="6">
        <v>13</v>
      </c>
      <c r="B17" s="7" t="s">
        <v>23</v>
      </c>
      <c r="C17" s="7">
        <v>7</v>
      </c>
      <c r="D17" s="7">
        <v>11</v>
      </c>
      <c r="E17" s="7">
        <f t="shared" si="0"/>
        <v>3</v>
      </c>
      <c r="F17" s="7">
        <v>10</v>
      </c>
      <c r="G17" s="7">
        <f t="shared" si="3"/>
        <v>0.63636363636363635</v>
      </c>
      <c r="H17" s="7">
        <f t="shared" si="1"/>
        <v>0.7</v>
      </c>
      <c r="I17" s="7">
        <f t="shared" si="2"/>
        <v>0.66666666666666663</v>
      </c>
    </row>
    <row r="18" spans="1:9" x14ac:dyDescent="0.25">
      <c r="A18" s="6">
        <v>14</v>
      </c>
      <c r="B18" s="7" t="s">
        <v>22</v>
      </c>
      <c r="C18" s="7">
        <v>10</v>
      </c>
      <c r="D18" s="7">
        <v>23</v>
      </c>
      <c r="E18" s="7">
        <f t="shared" si="0"/>
        <v>0</v>
      </c>
      <c r="F18" s="7">
        <v>10</v>
      </c>
      <c r="G18" s="7">
        <f t="shared" si="3"/>
        <v>0.43478260869565216</v>
      </c>
      <c r="H18" s="7">
        <f t="shared" si="1"/>
        <v>1</v>
      </c>
      <c r="I18" s="7">
        <f t="shared" si="2"/>
        <v>0.60606060606060608</v>
      </c>
    </row>
    <row r="19" spans="1:9" x14ac:dyDescent="0.25">
      <c r="A19" s="6">
        <v>15</v>
      </c>
      <c r="B19" s="7" t="s">
        <v>24</v>
      </c>
      <c r="C19" s="7">
        <v>7</v>
      </c>
      <c r="D19" s="7">
        <v>12</v>
      </c>
      <c r="E19" s="7">
        <f t="shared" si="0"/>
        <v>3</v>
      </c>
      <c r="F19" s="7">
        <v>10</v>
      </c>
      <c r="G19" s="7">
        <f t="shared" si="3"/>
        <v>0.58333333333333337</v>
      </c>
      <c r="H19" s="7">
        <f t="shared" si="1"/>
        <v>0.7</v>
      </c>
      <c r="I19" s="7">
        <f t="shared" si="2"/>
        <v>0.63636363636363646</v>
      </c>
    </row>
    <row r="20" spans="1:9" x14ac:dyDescent="0.25">
      <c r="A20" s="6">
        <v>16</v>
      </c>
      <c r="B20" s="7" t="s">
        <v>25</v>
      </c>
      <c r="C20" s="7">
        <v>4</v>
      </c>
      <c r="D20" s="7">
        <v>9</v>
      </c>
      <c r="E20" s="7">
        <f t="shared" si="0"/>
        <v>6</v>
      </c>
      <c r="F20" s="7">
        <v>10</v>
      </c>
      <c r="G20" s="7">
        <f t="shared" si="3"/>
        <v>0.44444444444444442</v>
      </c>
      <c r="H20" s="7">
        <f t="shared" si="1"/>
        <v>0.4</v>
      </c>
      <c r="I20" s="7">
        <f t="shared" si="2"/>
        <v>0.4210526315789474</v>
      </c>
    </row>
    <row r="21" spans="1:9" x14ac:dyDescent="0.25">
      <c r="A21" s="6">
        <v>17</v>
      </c>
      <c r="B21" s="7" t="s">
        <v>26</v>
      </c>
      <c r="C21" s="7">
        <v>2</v>
      </c>
      <c r="D21" s="7">
        <v>4</v>
      </c>
      <c r="E21" s="7">
        <f t="shared" si="0"/>
        <v>8</v>
      </c>
      <c r="F21" s="7">
        <v>10</v>
      </c>
      <c r="G21" s="7">
        <f t="shared" si="3"/>
        <v>0.5</v>
      </c>
      <c r="H21" s="7">
        <f t="shared" si="1"/>
        <v>0.2</v>
      </c>
      <c r="I21" s="7">
        <f t="shared" si="2"/>
        <v>0.28571428571428575</v>
      </c>
    </row>
    <row r="22" spans="1:9" x14ac:dyDescent="0.25">
      <c r="A22" s="6">
        <v>18</v>
      </c>
      <c r="B22" s="7" t="s">
        <v>27</v>
      </c>
      <c r="C22" s="7">
        <v>8</v>
      </c>
      <c r="D22" s="7">
        <v>10</v>
      </c>
      <c r="E22" s="7">
        <f t="shared" si="0"/>
        <v>2</v>
      </c>
      <c r="F22" s="7">
        <v>10</v>
      </c>
      <c r="G22" s="7">
        <f t="shared" si="3"/>
        <v>0.8</v>
      </c>
      <c r="H22" s="7">
        <f t="shared" si="1"/>
        <v>0.8</v>
      </c>
      <c r="I22" s="7">
        <f t="shared" si="2"/>
        <v>0.80000000000000016</v>
      </c>
    </row>
    <row r="23" spans="1:9" x14ac:dyDescent="0.25">
      <c r="A23" s="6">
        <v>19</v>
      </c>
      <c r="B23" s="7" t="s">
        <v>28</v>
      </c>
      <c r="C23" s="7">
        <v>8</v>
      </c>
      <c r="D23" s="7">
        <v>42</v>
      </c>
      <c r="E23" s="7">
        <f t="shared" si="0"/>
        <v>2</v>
      </c>
      <c r="F23" s="7">
        <v>10</v>
      </c>
      <c r="G23" s="7">
        <f t="shared" si="3"/>
        <v>0.19047619047619047</v>
      </c>
      <c r="H23" s="7">
        <f t="shared" si="1"/>
        <v>0.8</v>
      </c>
      <c r="I23" s="7">
        <f t="shared" si="2"/>
        <v>0.30769230769230771</v>
      </c>
    </row>
    <row r="24" spans="1:9" x14ac:dyDescent="0.25">
      <c r="A24" s="6"/>
      <c r="C24" s="7">
        <f>SUM(C5:C23)</f>
        <v>76</v>
      </c>
      <c r="D24" s="7">
        <f>SUM(D5:D23)</f>
        <v>190</v>
      </c>
      <c r="E24" s="7">
        <f>SUM(E5:E23)</f>
        <v>114</v>
      </c>
      <c r="F24" s="7">
        <f>SUM(F5:F23)</f>
        <v>190</v>
      </c>
      <c r="I24" s="7">
        <f>SUM(I5:I23)</f>
        <v>6.8901402589274436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</v>
      </c>
    </row>
    <row r="27" spans="1:9" ht="39.75" customHeight="1" x14ac:dyDescent="0.25">
      <c r="B27" s="3" t="s">
        <v>31</v>
      </c>
      <c r="C27" s="4">
        <f>C24/F24</f>
        <v>0.4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1</v>
      </c>
      <c r="D5" s="7">
        <v>1</v>
      </c>
      <c r="E5" s="7">
        <f>10-C5</f>
        <v>9</v>
      </c>
      <c r="F5" s="7">
        <v>10</v>
      </c>
      <c r="G5" s="7">
        <f>IF(D5=0,0,C5/D5)</f>
        <v>1</v>
      </c>
      <c r="H5" s="7">
        <f>C5/F5</f>
        <v>0.1</v>
      </c>
      <c r="I5" s="7">
        <f>IF(C5=0,0,(2*G5*H5)/(G5+H5))</f>
        <v>0.18181818181818182</v>
      </c>
      <c r="J5" s="10"/>
      <c r="K5" s="10"/>
    </row>
    <row r="6" spans="1:12" x14ac:dyDescent="0.25">
      <c r="A6" s="6">
        <v>2</v>
      </c>
      <c r="B6" s="7" t="s">
        <v>11</v>
      </c>
      <c r="C6" s="7">
        <v>5</v>
      </c>
      <c r="D6" s="7">
        <v>8</v>
      </c>
      <c r="E6" s="7">
        <f t="shared" ref="E6:E23" si="0">10-C6</f>
        <v>5</v>
      </c>
      <c r="F6" s="7">
        <v>10</v>
      </c>
      <c r="G6" s="7">
        <f>IF(D6=0,0,C6/D6)</f>
        <v>0.625</v>
      </c>
      <c r="H6" s="7">
        <f t="shared" ref="H6:H23" si="1">C6/F6</f>
        <v>0.5</v>
      </c>
      <c r="I6" s="7">
        <f t="shared" ref="I6:I23" si="2">IF(C6=0,0,(2*G6*H6)/(G6+H6))</f>
        <v>0.55555555555555558</v>
      </c>
      <c r="J6" s="10"/>
      <c r="K6" s="10"/>
    </row>
    <row r="7" spans="1:12" x14ac:dyDescent="0.25">
      <c r="A7" s="6">
        <v>3</v>
      </c>
      <c r="B7" s="7" t="s">
        <v>12</v>
      </c>
      <c r="C7" s="7">
        <v>1</v>
      </c>
      <c r="D7" s="7">
        <v>5</v>
      </c>
      <c r="E7" s="7">
        <f t="shared" si="0"/>
        <v>9</v>
      </c>
      <c r="F7" s="7">
        <v>10</v>
      </c>
      <c r="G7" s="7">
        <f t="shared" ref="G7:G23" si="3">IF(D7=0,0,C7/D7)</f>
        <v>0.2</v>
      </c>
      <c r="H7" s="7">
        <f t="shared" si="1"/>
        <v>0.1</v>
      </c>
      <c r="I7" s="7">
        <f t="shared" si="2"/>
        <v>0.13333333333333333</v>
      </c>
      <c r="J7" s="7">
        <f>(2*C26*C27)/(C26+C27)</f>
        <v>0.40526315789473683</v>
      </c>
      <c r="K7" s="7">
        <f>I24/G27</f>
        <v>0.40356536030712975</v>
      </c>
    </row>
    <row r="8" spans="1:12" x14ac:dyDescent="0.25">
      <c r="A8" s="6">
        <v>4</v>
      </c>
      <c r="B8" s="7" t="s">
        <v>13</v>
      </c>
      <c r="C8" s="7">
        <v>3</v>
      </c>
      <c r="D8" s="7">
        <v>3</v>
      </c>
      <c r="E8" s="7">
        <f t="shared" si="0"/>
        <v>7</v>
      </c>
      <c r="F8" s="7">
        <v>10</v>
      </c>
      <c r="G8" s="7">
        <f t="shared" si="3"/>
        <v>1</v>
      </c>
      <c r="H8" s="7">
        <f t="shared" si="1"/>
        <v>0.3</v>
      </c>
      <c r="I8" s="7">
        <f t="shared" si="2"/>
        <v>0.46153846153846151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8</v>
      </c>
      <c r="D10" s="7">
        <v>13</v>
      </c>
      <c r="E10" s="7">
        <f t="shared" si="0"/>
        <v>2</v>
      </c>
      <c r="F10" s="7">
        <v>10</v>
      </c>
      <c r="G10" s="7">
        <f t="shared" si="3"/>
        <v>0.61538461538461542</v>
      </c>
      <c r="H10" s="7">
        <f t="shared" si="1"/>
        <v>0.8</v>
      </c>
      <c r="I10" s="7">
        <f t="shared" si="2"/>
        <v>0.69565217391304346</v>
      </c>
    </row>
    <row r="11" spans="1:12" x14ac:dyDescent="0.25">
      <c r="A11" s="6">
        <v>7</v>
      </c>
      <c r="B11" s="7" t="s">
        <v>16</v>
      </c>
      <c r="C11" s="7">
        <v>7</v>
      </c>
      <c r="D11" s="7">
        <v>21</v>
      </c>
      <c r="E11" s="7">
        <f t="shared" si="0"/>
        <v>3</v>
      </c>
      <c r="F11" s="7">
        <v>10</v>
      </c>
      <c r="G11" s="7">
        <f t="shared" si="3"/>
        <v>0.33333333333333331</v>
      </c>
      <c r="H11" s="7">
        <f t="shared" si="1"/>
        <v>0.7</v>
      </c>
      <c r="I11" s="7">
        <f t="shared" si="2"/>
        <v>0.45161290322580644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1</v>
      </c>
      <c r="D13" s="7">
        <v>1</v>
      </c>
      <c r="E13" s="7">
        <f t="shared" si="0"/>
        <v>9</v>
      </c>
      <c r="F13" s="7">
        <v>10</v>
      </c>
      <c r="G13" s="7">
        <f t="shared" si="3"/>
        <v>1</v>
      </c>
      <c r="H13" s="7">
        <f t="shared" si="1"/>
        <v>0.1</v>
      </c>
      <c r="I13" s="7">
        <f t="shared" si="2"/>
        <v>0.18181818181818182</v>
      </c>
    </row>
    <row r="14" spans="1:12" x14ac:dyDescent="0.25">
      <c r="A14" s="6">
        <v>10</v>
      </c>
      <c r="B14" s="7" t="s">
        <v>19</v>
      </c>
      <c r="C14" s="7">
        <v>1</v>
      </c>
      <c r="D14" s="7">
        <v>1</v>
      </c>
      <c r="E14" s="7">
        <f t="shared" si="0"/>
        <v>9</v>
      </c>
      <c r="F14" s="7">
        <v>10</v>
      </c>
      <c r="G14" s="7">
        <f t="shared" si="3"/>
        <v>1</v>
      </c>
      <c r="H14" s="7">
        <f t="shared" si="1"/>
        <v>0.1</v>
      </c>
      <c r="I14" s="7">
        <f t="shared" si="2"/>
        <v>0.18181818181818182</v>
      </c>
    </row>
    <row r="15" spans="1:12" x14ac:dyDescent="0.25">
      <c r="A15" s="6">
        <v>11</v>
      </c>
      <c r="B15" s="7" t="s">
        <v>20</v>
      </c>
      <c r="C15" s="7">
        <v>2</v>
      </c>
      <c r="D15" s="7">
        <v>2</v>
      </c>
      <c r="E15" s="7">
        <f t="shared" si="0"/>
        <v>8</v>
      </c>
      <c r="F15" s="7">
        <v>10</v>
      </c>
      <c r="G15" s="7">
        <f t="shared" si="3"/>
        <v>1</v>
      </c>
      <c r="H15" s="7">
        <f t="shared" si="1"/>
        <v>0.2</v>
      </c>
      <c r="I15" s="7">
        <f t="shared" si="2"/>
        <v>0.33333333333333337</v>
      </c>
    </row>
    <row r="16" spans="1:12" x14ac:dyDescent="0.25">
      <c r="A16" s="6">
        <v>12</v>
      </c>
      <c r="B16" s="7" t="s">
        <v>21</v>
      </c>
      <c r="C16" s="7">
        <v>3</v>
      </c>
      <c r="D16" s="7">
        <v>4</v>
      </c>
      <c r="E16" s="7">
        <f t="shared" si="0"/>
        <v>7</v>
      </c>
      <c r="F16" s="7">
        <v>10</v>
      </c>
      <c r="G16" s="7">
        <f t="shared" si="3"/>
        <v>0.75</v>
      </c>
      <c r="H16" s="7">
        <f t="shared" si="1"/>
        <v>0.3</v>
      </c>
      <c r="I16" s="7">
        <f t="shared" si="2"/>
        <v>0.42857142857142849</v>
      </c>
    </row>
    <row r="17" spans="1:9" x14ac:dyDescent="0.25">
      <c r="A17" s="6">
        <v>13</v>
      </c>
      <c r="B17" s="7" t="s">
        <v>23</v>
      </c>
      <c r="C17" s="7">
        <v>7</v>
      </c>
      <c r="D17" s="7">
        <v>10</v>
      </c>
      <c r="E17" s="7">
        <f t="shared" si="0"/>
        <v>3</v>
      </c>
      <c r="F17" s="7">
        <v>10</v>
      </c>
      <c r="G17" s="7">
        <f t="shared" si="3"/>
        <v>0.7</v>
      </c>
      <c r="H17" s="7">
        <f t="shared" si="1"/>
        <v>0.7</v>
      </c>
      <c r="I17" s="7">
        <f t="shared" si="2"/>
        <v>0.7</v>
      </c>
    </row>
    <row r="18" spans="1:9" x14ac:dyDescent="0.25">
      <c r="A18" s="6">
        <v>14</v>
      </c>
      <c r="B18" s="7" t="s">
        <v>22</v>
      </c>
      <c r="C18" s="7">
        <v>10</v>
      </c>
      <c r="D18" s="7">
        <v>27</v>
      </c>
      <c r="E18" s="7">
        <f t="shared" si="0"/>
        <v>0</v>
      </c>
      <c r="F18" s="7">
        <v>10</v>
      </c>
      <c r="G18" s="7">
        <f t="shared" si="3"/>
        <v>0.37037037037037035</v>
      </c>
      <c r="H18" s="7">
        <f t="shared" si="1"/>
        <v>1</v>
      </c>
      <c r="I18" s="7">
        <f t="shared" si="2"/>
        <v>0.54054054054054057</v>
      </c>
    </row>
    <row r="19" spans="1:9" x14ac:dyDescent="0.25">
      <c r="A19" s="6">
        <v>15</v>
      </c>
      <c r="B19" s="7" t="s">
        <v>24</v>
      </c>
      <c r="C19" s="7">
        <v>3</v>
      </c>
      <c r="D19" s="7">
        <v>6</v>
      </c>
      <c r="E19" s="7">
        <f t="shared" si="0"/>
        <v>7</v>
      </c>
      <c r="F19" s="7">
        <v>10</v>
      </c>
      <c r="G19" s="7">
        <f t="shared" si="3"/>
        <v>0.5</v>
      </c>
      <c r="H19" s="7">
        <f t="shared" si="1"/>
        <v>0.3</v>
      </c>
      <c r="I19" s="7">
        <f t="shared" si="2"/>
        <v>0.37499999999999994</v>
      </c>
    </row>
    <row r="20" spans="1:9" x14ac:dyDescent="0.25">
      <c r="A20" s="6">
        <v>16</v>
      </c>
      <c r="B20" s="7" t="s">
        <v>25</v>
      </c>
      <c r="C20" s="7">
        <v>6</v>
      </c>
      <c r="D20" s="7">
        <v>17</v>
      </c>
      <c r="E20" s="7">
        <f t="shared" si="0"/>
        <v>4</v>
      </c>
      <c r="F20" s="7">
        <v>10</v>
      </c>
      <c r="G20" s="7">
        <f t="shared" si="3"/>
        <v>0.35294117647058826</v>
      </c>
      <c r="H20" s="7">
        <f t="shared" si="1"/>
        <v>0.6</v>
      </c>
      <c r="I20" s="7">
        <f t="shared" si="2"/>
        <v>0.44444444444444448</v>
      </c>
    </row>
    <row r="21" spans="1:9" x14ac:dyDescent="0.25">
      <c r="A21" s="6">
        <v>17</v>
      </c>
      <c r="B21" s="7" t="s">
        <v>26</v>
      </c>
      <c r="C21" s="7">
        <v>3</v>
      </c>
      <c r="D21" s="7">
        <v>7</v>
      </c>
      <c r="E21" s="7">
        <f t="shared" si="0"/>
        <v>7</v>
      </c>
      <c r="F21" s="7">
        <v>10</v>
      </c>
      <c r="G21" s="7">
        <f t="shared" si="3"/>
        <v>0.42857142857142855</v>
      </c>
      <c r="H21" s="7">
        <f t="shared" si="1"/>
        <v>0.3</v>
      </c>
      <c r="I21" s="7">
        <f t="shared" si="2"/>
        <v>0.3529411764705882</v>
      </c>
    </row>
    <row r="22" spans="1:9" x14ac:dyDescent="0.25">
      <c r="A22" s="6">
        <v>18</v>
      </c>
      <c r="B22" s="7" t="s">
        <v>27</v>
      </c>
      <c r="C22" s="7">
        <v>8</v>
      </c>
      <c r="D22" s="7">
        <v>19</v>
      </c>
      <c r="E22" s="7">
        <f t="shared" si="0"/>
        <v>2</v>
      </c>
      <c r="F22" s="7">
        <v>10</v>
      </c>
      <c r="G22" s="7">
        <f t="shared" si="3"/>
        <v>0.42105263157894735</v>
      </c>
      <c r="H22" s="7">
        <f t="shared" si="1"/>
        <v>0.8</v>
      </c>
      <c r="I22" s="7">
        <f t="shared" si="2"/>
        <v>0.55172413793103448</v>
      </c>
    </row>
    <row r="23" spans="1:9" x14ac:dyDescent="0.25">
      <c r="A23" s="6">
        <v>19</v>
      </c>
      <c r="B23" s="7" t="s">
        <v>28</v>
      </c>
      <c r="C23" s="7">
        <v>8</v>
      </c>
      <c r="D23" s="7">
        <v>45</v>
      </c>
      <c r="E23" s="7">
        <f t="shared" si="0"/>
        <v>2</v>
      </c>
      <c r="F23" s="7">
        <v>10</v>
      </c>
      <c r="G23" s="7">
        <f t="shared" si="3"/>
        <v>0.17777777777777778</v>
      </c>
      <c r="H23" s="7">
        <f t="shared" si="1"/>
        <v>0.8</v>
      </c>
      <c r="I23" s="7">
        <f t="shared" si="2"/>
        <v>0.29090909090909089</v>
      </c>
    </row>
    <row r="24" spans="1:9" x14ac:dyDescent="0.25">
      <c r="A24" s="6"/>
      <c r="C24" s="7">
        <f>SUM(C5:C23)</f>
        <v>77</v>
      </c>
      <c r="D24" s="7">
        <f>SUM(D5:D23)</f>
        <v>190</v>
      </c>
      <c r="E24" s="7">
        <f>SUM(E5:E23)</f>
        <v>113</v>
      </c>
      <c r="F24" s="7">
        <f>SUM(F5:F23)</f>
        <v>190</v>
      </c>
      <c r="I24" s="7">
        <f>SUM(I5:I23)</f>
        <v>6.8606111252212054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0.40526315789473683</v>
      </c>
    </row>
    <row r="27" spans="1:9" ht="39.75" customHeight="1" x14ac:dyDescent="0.25">
      <c r="B27" s="3" t="s">
        <v>31</v>
      </c>
      <c r="C27" s="4">
        <f>C24/F24</f>
        <v>0.40526315789473683</v>
      </c>
      <c r="F27" s="7" t="s">
        <v>32</v>
      </c>
      <c r="G27" s="5">
        <f>19-COUNTIF(G5:G23,"0")</f>
        <v>17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1</v>
      </c>
      <c r="D5" s="7">
        <v>1</v>
      </c>
      <c r="E5" s="7">
        <f>10-C5</f>
        <v>9</v>
      </c>
      <c r="F5" s="7">
        <v>10</v>
      </c>
      <c r="G5" s="7">
        <f>IF(D5=0,0,C5/D5)</f>
        <v>1</v>
      </c>
      <c r="H5" s="7">
        <f>C5/F5</f>
        <v>0.1</v>
      </c>
      <c r="I5" s="7">
        <f>IF(C5=0,0,(2*G5*H5)/(G5+H5))</f>
        <v>0.18181818181818182</v>
      </c>
      <c r="J5" s="10"/>
      <c r="K5" s="10"/>
    </row>
    <row r="6" spans="1:12" x14ac:dyDescent="0.25">
      <c r="A6" s="6">
        <v>2</v>
      </c>
      <c r="B6" s="7" t="s">
        <v>11</v>
      </c>
      <c r="C6" s="7">
        <v>9</v>
      </c>
      <c r="D6" s="7">
        <v>12</v>
      </c>
      <c r="E6" s="7">
        <f t="shared" ref="E6:E23" si="0">10-C6</f>
        <v>1</v>
      </c>
      <c r="F6" s="7">
        <v>10</v>
      </c>
      <c r="G6" s="7">
        <f>IF(D6=0,0,C6/D6)</f>
        <v>0.75</v>
      </c>
      <c r="H6" s="7">
        <f t="shared" ref="H6:H23" si="1">C6/F6</f>
        <v>0.9</v>
      </c>
      <c r="I6" s="7">
        <f t="shared" ref="I6:I23" si="2">IF(C6=0,0,(2*G6*H6)/(G6+H6))</f>
        <v>0.81818181818181823</v>
      </c>
      <c r="J6" s="10"/>
      <c r="K6" s="10"/>
    </row>
    <row r="7" spans="1:12" x14ac:dyDescent="0.25">
      <c r="A7" s="6">
        <v>3</v>
      </c>
      <c r="B7" s="7" t="s">
        <v>12</v>
      </c>
      <c r="C7" s="7">
        <v>10</v>
      </c>
      <c r="D7" s="7">
        <v>40</v>
      </c>
      <c r="E7" s="7">
        <f t="shared" si="0"/>
        <v>0</v>
      </c>
      <c r="F7" s="7">
        <v>10</v>
      </c>
      <c r="G7" s="7">
        <f t="shared" ref="G7:G23" si="3">IF(D7=0,0,C7/D7)</f>
        <v>0.25</v>
      </c>
      <c r="H7" s="7">
        <f t="shared" si="1"/>
        <v>1</v>
      </c>
      <c r="I7" s="7">
        <f t="shared" si="2"/>
        <v>0.4</v>
      </c>
      <c r="J7" s="7">
        <f>(2*C26*C27)/(C26+C27)</f>
        <v>0.46842105263157896</v>
      </c>
      <c r="K7" s="7">
        <f>I24/G27</f>
        <v>0.51352103755120992</v>
      </c>
    </row>
    <row r="8" spans="1:12" x14ac:dyDescent="0.25">
      <c r="A8" s="6">
        <v>4</v>
      </c>
      <c r="B8" s="7" t="s">
        <v>13</v>
      </c>
      <c r="C8" s="7">
        <v>2</v>
      </c>
      <c r="D8" s="7">
        <v>2</v>
      </c>
      <c r="E8" s="7">
        <f t="shared" si="0"/>
        <v>8</v>
      </c>
      <c r="F8" s="7">
        <v>10</v>
      </c>
      <c r="G8" s="7">
        <f t="shared" si="3"/>
        <v>1</v>
      </c>
      <c r="H8" s="7">
        <f t="shared" si="1"/>
        <v>0.2</v>
      </c>
      <c r="I8" s="7">
        <f t="shared" si="2"/>
        <v>0.33333333333333337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6</v>
      </c>
      <c r="D10" s="7">
        <v>6</v>
      </c>
      <c r="E10" s="7">
        <f t="shared" si="0"/>
        <v>4</v>
      </c>
      <c r="F10" s="7">
        <v>10</v>
      </c>
      <c r="G10" s="7">
        <f t="shared" si="3"/>
        <v>1</v>
      </c>
      <c r="H10" s="7">
        <f t="shared" si="1"/>
        <v>0.6</v>
      </c>
      <c r="I10" s="7">
        <f t="shared" si="2"/>
        <v>0.74999999999999989</v>
      </c>
    </row>
    <row r="11" spans="1:12" x14ac:dyDescent="0.25">
      <c r="A11" s="6">
        <v>7</v>
      </c>
      <c r="B11" s="7" t="s">
        <v>16</v>
      </c>
      <c r="C11" s="7">
        <v>4</v>
      </c>
      <c r="D11" s="7">
        <v>12</v>
      </c>
      <c r="E11" s="7">
        <f t="shared" si="0"/>
        <v>6</v>
      </c>
      <c r="F11" s="7">
        <v>10</v>
      </c>
      <c r="G11" s="7">
        <f t="shared" si="3"/>
        <v>0.33333333333333331</v>
      </c>
      <c r="H11" s="7">
        <f t="shared" si="1"/>
        <v>0.4</v>
      </c>
      <c r="I11" s="7">
        <f t="shared" si="2"/>
        <v>0.36363636363636359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4</v>
      </c>
      <c r="D13" s="7">
        <v>4</v>
      </c>
      <c r="E13" s="7">
        <f t="shared" si="0"/>
        <v>6</v>
      </c>
      <c r="F13" s="7">
        <v>10</v>
      </c>
      <c r="G13" s="7">
        <f t="shared" si="3"/>
        <v>1</v>
      </c>
      <c r="H13" s="7">
        <f t="shared" si="1"/>
        <v>0.4</v>
      </c>
      <c r="I13" s="7">
        <f t="shared" si="2"/>
        <v>0.57142857142857151</v>
      </c>
    </row>
    <row r="14" spans="1:12" x14ac:dyDescent="0.25">
      <c r="A14" s="6">
        <v>10</v>
      </c>
      <c r="B14" s="7" t="s">
        <v>19</v>
      </c>
      <c r="C14" s="7">
        <v>0</v>
      </c>
      <c r="D14" s="7">
        <v>0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1</v>
      </c>
      <c r="D15" s="7">
        <v>1</v>
      </c>
      <c r="E15" s="7">
        <f t="shared" si="0"/>
        <v>9</v>
      </c>
      <c r="F15" s="7">
        <v>10</v>
      </c>
      <c r="G15" s="7">
        <f t="shared" si="3"/>
        <v>1</v>
      </c>
      <c r="H15" s="7">
        <f t="shared" si="1"/>
        <v>0.1</v>
      </c>
      <c r="I15" s="7">
        <f t="shared" si="2"/>
        <v>0.18181818181818182</v>
      </c>
    </row>
    <row r="16" spans="1:12" x14ac:dyDescent="0.25">
      <c r="A16" s="6">
        <v>12</v>
      </c>
      <c r="B16" s="7" t="s">
        <v>21</v>
      </c>
      <c r="C16" s="7">
        <v>2</v>
      </c>
      <c r="D16" s="7">
        <v>2</v>
      </c>
      <c r="E16" s="7">
        <f t="shared" si="0"/>
        <v>8</v>
      </c>
      <c r="F16" s="7">
        <v>10</v>
      </c>
      <c r="G16" s="7">
        <f t="shared" si="3"/>
        <v>1</v>
      </c>
      <c r="H16" s="7">
        <f t="shared" si="1"/>
        <v>0.2</v>
      </c>
      <c r="I16" s="7">
        <f t="shared" si="2"/>
        <v>0.33333333333333337</v>
      </c>
    </row>
    <row r="17" spans="1:9" x14ac:dyDescent="0.25">
      <c r="A17" s="6">
        <v>13</v>
      </c>
      <c r="B17" s="7" t="s">
        <v>23</v>
      </c>
      <c r="C17" s="7">
        <v>7</v>
      </c>
      <c r="D17" s="7">
        <v>10</v>
      </c>
      <c r="E17" s="7">
        <f t="shared" si="0"/>
        <v>3</v>
      </c>
      <c r="F17" s="7">
        <v>10</v>
      </c>
      <c r="G17" s="7">
        <f t="shared" si="3"/>
        <v>0.7</v>
      </c>
      <c r="H17" s="7">
        <f t="shared" si="1"/>
        <v>0.7</v>
      </c>
      <c r="I17" s="7">
        <f t="shared" si="2"/>
        <v>0.7</v>
      </c>
    </row>
    <row r="18" spans="1:9" x14ac:dyDescent="0.25">
      <c r="A18" s="6">
        <v>14</v>
      </c>
      <c r="B18" s="7" t="s">
        <v>22</v>
      </c>
      <c r="C18" s="7">
        <v>8</v>
      </c>
      <c r="D18" s="7">
        <v>10</v>
      </c>
      <c r="E18" s="7">
        <f t="shared" si="0"/>
        <v>2</v>
      </c>
      <c r="F18" s="7">
        <v>10</v>
      </c>
      <c r="G18" s="7">
        <f t="shared" si="3"/>
        <v>0.8</v>
      </c>
      <c r="H18" s="7">
        <f t="shared" si="1"/>
        <v>0.8</v>
      </c>
      <c r="I18" s="7">
        <f t="shared" si="2"/>
        <v>0.80000000000000016</v>
      </c>
    </row>
    <row r="19" spans="1:9" x14ac:dyDescent="0.25">
      <c r="A19" s="6">
        <v>15</v>
      </c>
      <c r="B19" s="7" t="s">
        <v>24</v>
      </c>
      <c r="C19" s="7">
        <v>9</v>
      </c>
      <c r="D19" s="7">
        <v>19</v>
      </c>
      <c r="E19" s="7">
        <f t="shared" si="0"/>
        <v>1</v>
      </c>
      <c r="F19" s="7">
        <v>10</v>
      </c>
      <c r="G19" s="7">
        <f t="shared" si="3"/>
        <v>0.47368421052631576</v>
      </c>
      <c r="H19" s="7">
        <f t="shared" si="1"/>
        <v>0.9</v>
      </c>
      <c r="I19" s="7">
        <f t="shared" si="2"/>
        <v>0.62068965517241381</v>
      </c>
    </row>
    <row r="20" spans="1:9" x14ac:dyDescent="0.25">
      <c r="A20" s="6">
        <v>16</v>
      </c>
      <c r="B20" s="7" t="s">
        <v>25</v>
      </c>
      <c r="C20" s="7">
        <v>5</v>
      </c>
      <c r="D20" s="7">
        <v>11</v>
      </c>
      <c r="E20" s="7">
        <f t="shared" si="0"/>
        <v>5</v>
      </c>
      <c r="F20" s="7">
        <v>10</v>
      </c>
      <c r="G20" s="7">
        <f t="shared" si="3"/>
        <v>0.45454545454545453</v>
      </c>
      <c r="H20" s="7">
        <f t="shared" si="1"/>
        <v>0.5</v>
      </c>
      <c r="I20" s="7">
        <f t="shared" si="2"/>
        <v>0.47619047619047616</v>
      </c>
    </row>
    <row r="21" spans="1:9" x14ac:dyDescent="0.25">
      <c r="A21" s="6">
        <v>17</v>
      </c>
      <c r="B21" s="7" t="s">
        <v>26</v>
      </c>
      <c r="C21" s="7">
        <v>4</v>
      </c>
      <c r="D21" s="7">
        <v>4</v>
      </c>
      <c r="E21" s="7">
        <f t="shared" si="0"/>
        <v>6</v>
      </c>
      <c r="F21" s="7">
        <v>10</v>
      </c>
      <c r="G21" s="7">
        <f t="shared" si="3"/>
        <v>1</v>
      </c>
      <c r="H21" s="7">
        <f t="shared" si="1"/>
        <v>0.4</v>
      </c>
      <c r="I21" s="7">
        <f t="shared" si="2"/>
        <v>0.57142857142857151</v>
      </c>
    </row>
    <row r="22" spans="1:9" x14ac:dyDescent="0.25">
      <c r="A22" s="6">
        <v>18</v>
      </c>
      <c r="B22" s="7" t="s">
        <v>27</v>
      </c>
      <c r="C22" s="7">
        <v>9</v>
      </c>
      <c r="D22" s="7">
        <v>12</v>
      </c>
      <c r="E22" s="7">
        <f t="shared" si="0"/>
        <v>1</v>
      </c>
      <c r="F22" s="7">
        <v>10</v>
      </c>
      <c r="G22" s="7">
        <f t="shared" si="3"/>
        <v>0.75</v>
      </c>
      <c r="H22" s="7">
        <f t="shared" si="1"/>
        <v>0.9</v>
      </c>
      <c r="I22" s="7">
        <f t="shared" si="2"/>
        <v>0.81818181818181823</v>
      </c>
    </row>
    <row r="23" spans="1:9" x14ac:dyDescent="0.25">
      <c r="A23" s="6">
        <v>19</v>
      </c>
      <c r="B23" s="7" t="s">
        <v>28</v>
      </c>
      <c r="C23" s="7">
        <v>8</v>
      </c>
      <c r="D23" s="7">
        <v>44</v>
      </c>
      <c r="E23" s="7">
        <f t="shared" si="0"/>
        <v>2</v>
      </c>
      <c r="F23" s="7">
        <v>10</v>
      </c>
      <c r="G23" s="7">
        <f t="shared" si="3"/>
        <v>0.18181818181818182</v>
      </c>
      <c r="H23" s="7">
        <f t="shared" si="1"/>
        <v>0.8</v>
      </c>
      <c r="I23" s="7">
        <f t="shared" si="2"/>
        <v>0.29629629629629628</v>
      </c>
    </row>
    <row r="24" spans="1:9" x14ac:dyDescent="0.25">
      <c r="A24" s="6"/>
      <c r="C24" s="7">
        <f>SUM(C5:C23)</f>
        <v>89</v>
      </c>
      <c r="D24" s="7">
        <f>SUM(D5:D23)</f>
        <v>190</v>
      </c>
      <c r="E24" s="7">
        <f>SUM(E5:E23)</f>
        <v>101</v>
      </c>
      <c r="F24" s="7">
        <f>SUM(F5:F23)</f>
        <v>190</v>
      </c>
      <c r="I24" s="7">
        <f>SUM(I5:I23)</f>
        <v>8.2163366008193588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0.46842105263157896</v>
      </c>
    </row>
    <row r="27" spans="1:9" ht="39.75" customHeight="1" x14ac:dyDescent="0.25">
      <c r="B27" s="3" t="s">
        <v>31</v>
      </c>
      <c r="C27" s="4">
        <f>C24/F24</f>
        <v>0.46842105263157896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39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1</v>
      </c>
      <c r="D5" s="7">
        <v>1</v>
      </c>
      <c r="E5" s="7">
        <f>10-C5</f>
        <v>9</v>
      </c>
      <c r="F5" s="7">
        <v>10</v>
      </c>
      <c r="G5" s="7">
        <f>IF(D5=0,0,C5/D5)</f>
        <v>1</v>
      </c>
      <c r="H5" s="7">
        <f>C5/F5</f>
        <v>0.1</v>
      </c>
      <c r="I5" s="7">
        <f>IF(C5=0,0,(2*G5*H5)/(G5+H5))</f>
        <v>0.18181818181818182</v>
      </c>
      <c r="J5" s="10"/>
      <c r="K5" s="10"/>
    </row>
    <row r="6" spans="1:12" x14ac:dyDescent="0.25">
      <c r="A6" s="6">
        <v>2</v>
      </c>
      <c r="B6" s="7" t="s">
        <v>11</v>
      </c>
      <c r="C6" s="7">
        <v>7</v>
      </c>
      <c r="D6" s="7">
        <v>9</v>
      </c>
      <c r="E6" s="7">
        <f t="shared" ref="E6:E23" si="0">10-C6</f>
        <v>3</v>
      </c>
      <c r="F6" s="7">
        <v>10</v>
      </c>
      <c r="G6" s="7">
        <f>IF(D6=0,0,C6/D6)</f>
        <v>0.77777777777777779</v>
      </c>
      <c r="H6" s="7">
        <f t="shared" ref="H6:H23" si="1">C6/F6</f>
        <v>0.7</v>
      </c>
      <c r="I6" s="7">
        <f t="shared" ref="I6:I23" si="2">IF(C6=0,0,(2*G6*H6)/(G6+H6))</f>
        <v>0.73684210526315774</v>
      </c>
      <c r="J6" s="10"/>
      <c r="K6" s="10"/>
    </row>
    <row r="7" spans="1:12" x14ac:dyDescent="0.25">
      <c r="A7" s="6">
        <v>3</v>
      </c>
      <c r="B7" s="7" t="s">
        <v>12</v>
      </c>
      <c r="C7" s="7">
        <v>7</v>
      </c>
      <c r="D7" s="7">
        <v>32</v>
      </c>
      <c r="E7" s="7">
        <f t="shared" si="0"/>
        <v>3</v>
      </c>
      <c r="F7" s="7">
        <v>10</v>
      </c>
      <c r="G7" s="7">
        <f t="shared" ref="G7:G23" si="3">IF(D7=0,0,C7/D7)</f>
        <v>0.21875</v>
      </c>
      <c r="H7" s="7">
        <f t="shared" si="1"/>
        <v>0.7</v>
      </c>
      <c r="I7" s="7">
        <f t="shared" si="2"/>
        <v>0.33333333333333331</v>
      </c>
      <c r="J7" s="7">
        <f>(2*C26*C27)/(C26+C27)</f>
        <v>0.42631578947368426</v>
      </c>
      <c r="K7" s="7">
        <f>I24/G27</f>
        <v>0.45773145919102104</v>
      </c>
    </row>
    <row r="8" spans="1:12" x14ac:dyDescent="0.25">
      <c r="A8" s="6">
        <v>4</v>
      </c>
      <c r="B8" s="7" t="s">
        <v>13</v>
      </c>
      <c r="C8" s="7">
        <v>0</v>
      </c>
      <c r="D8" s="7">
        <v>0</v>
      </c>
      <c r="E8" s="7">
        <f t="shared" si="0"/>
        <v>10</v>
      </c>
      <c r="F8" s="7">
        <v>10</v>
      </c>
      <c r="G8" s="7">
        <f t="shared" si="3"/>
        <v>0</v>
      </c>
      <c r="H8" s="7">
        <f t="shared" si="1"/>
        <v>0</v>
      </c>
      <c r="I8" s="7">
        <f t="shared" si="2"/>
        <v>0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8</v>
      </c>
      <c r="D10" s="7">
        <v>13</v>
      </c>
      <c r="E10" s="7">
        <f t="shared" si="0"/>
        <v>2</v>
      </c>
      <c r="F10" s="7">
        <v>10</v>
      </c>
      <c r="G10" s="7">
        <f t="shared" si="3"/>
        <v>0.61538461538461542</v>
      </c>
      <c r="H10" s="7">
        <f t="shared" si="1"/>
        <v>0.8</v>
      </c>
      <c r="I10" s="7">
        <f t="shared" si="2"/>
        <v>0.69565217391304346</v>
      </c>
    </row>
    <row r="11" spans="1:12" x14ac:dyDescent="0.25">
      <c r="A11" s="6">
        <v>7</v>
      </c>
      <c r="B11" s="7" t="s">
        <v>16</v>
      </c>
      <c r="C11" s="7">
        <v>2</v>
      </c>
      <c r="D11" s="7">
        <v>7</v>
      </c>
      <c r="E11" s="7">
        <f t="shared" si="0"/>
        <v>8</v>
      </c>
      <c r="F11" s="7">
        <v>10</v>
      </c>
      <c r="G11" s="7">
        <f t="shared" si="3"/>
        <v>0.2857142857142857</v>
      </c>
      <c r="H11" s="7">
        <f t="shared" si="1"/>
        <v>0.2</v>
      </c>
      <c r="I11" s="7">
        <f t="shared" si="2"/>
        <v>0.23529411764705882</v>
      </c>
    </row>
    <row r="12" spans="1:12" x14ac:dyDescent="0.25">
      <c r="A12" s="6">
        <v>8</v>
      </c>
      <c r="B12" s="7" t="s">
        <v>17</v>
      </c>
      <c r="C12" s="7">
        <v>1</v>
      </c>
      <c r="D12" s="7">
        <v>1</v>
      </c>
      <c r="E12" s="7">
        <f t="shared" si="0"/>
        <v>9</v>
      </c>
      <c r="F12" s="7">
        <v>10</v>
      </c>
      <c r="G12" s="7">
        <f t="shared" si="3"/>
        <v>1</v>
      </c>
      <c r="H12" s="7">
        <f t="shared" si="1"/>
        <v>0.1</v>
      </c>
      <c r="I12" s="7">
        <f t="shared" si="2"/>
        <v>0.18181818181818182</v>
      </c>
    </row>
    <row r="13" spans="1:12" x14ac:dyDescent="0.25">
      <c r="A13" s="6">
        <v>9</v>
      </c>
      <c r="B13" s="7" t="s">
        <v>18</v>
      </c>
      <c r="C13" s="7">
        <v>5</v>
      </c>
      <c r="D13" s="7">
        <v>5</v>
      </c>
      <c r="E13" s="7">
        <f t="shared" si="0"/>
        <v>5</v>
      </c>
      <c r="F13" s="7">
        <v>10</v>
      </c>
      <c r="G13" s="7">
        <f t="shared" si="3"/>
        <v>1</v>
      </c>
      <c r="H13" s="7">
        <f t="shared" si="1"/>
        <v>0.5</v>
      </c>
      <c r="I13" s="7">
        <f t="shared" si="2"/>
        <v>0.66666666666666663</v>
      </c>
    </row>
    <row r="14" spans="1:12" x14ac:dyDescent="0.25">
      <c r="A14" s="6">
        <v>10</v>
      </c>
      <c r="B14" s="7" t="s">
        <v>19</v>
      </c>
      <c r="C14" s="7">
        <v>0</v>
      </c>
      <c r="D14" s="7">
        <v>1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2</v>
      </c>
      <c r="D15" s="7">
        <v>3</v>
      </c>
      <c r="E15" s="7">
        <f t="shared" si="0"/>
        <v>8</v>
      </c>
      <c r="F15" s="7">
        <v>10</v>
      </c>
      <c r="G15" s="7">
        <f t="shared" si="3"/>
        <v>0.66666666666666663</v>
      </c>
      <c r="H15" s="7">
        <f t="shared" si="1"/>
        <v>0.2</v>
      </c>
      <c r="I15" s="7">
        <f t="shared" si="2"/>
        <v>0.30769230769230765</v>
      </c>
    </row>
    <row r="16" spans="1:12" x14ac:dyDescent="0.25">
      <c r="A16" s="6">
        <v>12</v>
      </c>
      <c r="B16" s="7" t="s">
        <v>21</v>
      </c>
      <c r="C16" s="7">
        <v>4</v>
      </c>
      <c r="D16" s="7">
        <v>4</v>
      </c>
      <c r="E16" s="7">
        <f t="shared" si="0"/>
        <v>6</v>
      </c>
      <c r="F16" s="7">
        <v>10</v>
      </c>
      <c r="G16" s="7">
        <f t="shared" si="3"/>
        <v>1</v>
      </c>
      <c r="H16" s="7">
        <f t="shared" si="1"/>
        <v>0.4</v>
      </c>
      <c r="I16" s="7">
        <f t="shared" si="2"/>
        <v>0.57142857142857151</v>
      </c>
    </row>
    <row r="17" spans="1:9" x14ac:dyDescent="0.25">
      <c r="A17" s="6">
        <v>13</v>
      </c>
      <c r="B17" s="7" t="s">
        <v>23</v>
      </c>
      <c r="C17" s="7">
        <v>6</v>
      </c>
      <c r="D17" s="7">
        <v>11</v>
      </c>
      <c r="E17" s="7">
        <f t="shared" si="0"/>
        <v>4</v>
      </c>
      <c r="F17" s="7">
        <v>10</v>
      </c>
      <c r="G17" s="7">
        <f t="shared" si="3"/>
        <v>0.54545454545454541</v>
      </c>
      <c r="H17" s="7">
        <f t="shared" si="1"/>
        <v>0.6</v>
      </c>
      <c r="I17" s="7">
        <f t="shared" si="2"/>
        <v>0.57142857142857129</v>
      </c>
    </row>
    <row r="18" spans="1:9" x14ac:dyDescent="0.25">
      <c r="A18" s="6">
        <v>14</v>
      </c>
      <c r="B18" s="7" t="s">
        <v>22</v>
      </c>
      <c r="C18" s="7">
        <v>10</v>
      </c>
      <c r="D18" s="7">
        <v>37</v>
      </c>
      <c r="E18" s="7">
        <f t="shared" si="0"/>
        <v>0</v>
      </c>
      <c r="F18" s="7">
        <v>10</v>
      </c>
      <c r="G18" s="7">
        <f t="shared" si="3"/>
        <v>0.27027027027027029</v>
      </c>
      <c r="H18" s="7">
        <f t="shared" si="1"/>
        <v>1</v>
      </c>
      <c r="I18" s="7">
        <f t="shared" si="2"/>
        <v>0.42553191489361708</v>
      </c>
    </row>
    <row r="19" spans="1:9" x14ac:dyDescent="0.25">
      <c r="A19" s="6">
        <v>15</v>
      </c>
      <c r="B19" s="7" t="s">
        <v>24</v>
      </c>
      <c r="C19" s="7">
        <v>3</v>
      </c>
      <c r="D19" s="7">
        <v>4</v>
      </c>
      <c r="E19" s="7">
        <f t="shared" si="0"/>
        <v>7</v>
      </c>
      <c r="F19" s="7">
        <v>10</v>
      </c>
      <c r="G19" s="7">
        <f t="shared" si="3"/>
        <v>0.75</v>
      </c>
      <c r="H19" s="7">
        <f t="shared" si="1"/>
        <v>0.3</v>
      </c>
      <c r="I19" s="7">
        <f t="shared" si="2"/>
        <v>0.42857142857142849</v>
      </c>
    </row>
    <row r="20" spans="1:9" x14ac:dyDescent="0.25">
      <c r="A20" s="6">
        <v>16</v>
      </c>
      <c r="B20" s="7" t="s">
        <v>25</v>
      </c>
      <c r="C20" s="7">
        <v>8</v>
      </c>
      <c r="D20" s="7">
        <v>9</v>
      </c>
      <c r="E20" s="7">
        <f t="shared" si="0"/>
        <v>2</v>
      </c>
      <c r="F20" s="7">
        <v>10</v>
      </c>
      <c r="G20" s="7">
        <f t="shared" si="3"/>
        <v>0.88888888888888884</v>
      </c>
      <c r="H20" s="7">
        <f t="shared" si="1"/>
        <v>0.8</v>
      </c>
      <c r="I20" s="7">
        <f t="shared" si="2"/>
        <v>0.8421052631578948</v>
      </c>
    </row>
    <row r="21" spans="1:9" x14ac:dyDescent="0.25">
      <c r="A21" s="6">
        <v>17</v>
      </c>
      <c r="B21" s="7" t="s">
        <v>26</v>
      </c>
      <c r="C21" s="7">
        <v>1</v>
      </c>
      <c r="D21" s="7">
        <v>3</v>
      </c>
      <c r="E21" s="7">
        <f t="shared" si="0"/>
        <v>9</v>
      </c>
      <c r="F21" s="7">
        <v>10</v>
      </c>
      <c r="G21" s="7">
        <f t="shared" si="3"/>
        <v>0.33333333333333331</v>
      </c>
      <c r="H21" s="7">
        <f t="shared" si="1"/>
        <v>0.1</v>
      </c>
      <c r="I21" s="7">
        <f t="shared" si="2"/>
        <v>0.15384615384615383</v>
      </c>
    </row>
    <row r="22" spans="1:9" x14ac:dyDescent="0.25">
      <c r="A22" s="6">
        <v>18</v>
      </c>
      <c r="B22" s="7" t="s">
        <v>27</v>
      </c>
      <c r="C22" s="7">
        <v>7</v>
      </c>
      <c r="D22" s="7">
        <v>13</v>
      </c>
      <c r="E22" s="7">
        <f t="shared" si="0"/>
        <v>3</v>
      </c>
      <c r="F22" s="7">
        <v>10</v>
      </c>
      <c r="G22" s="7">
        <f t="shared" si="3"/>
        <v>0.53846153846153844</v>
      </c>
      <c r="H22" s="7">
        <f t="shared" si="1"/>
        <v>0.7</v>
      </c>
      <c r="I22" s="7">
        <f t="shared" si="2"/>
        <v>0.60869565217391297</v>
      </c>
    </row>
    <row r="23" spans="1:9" x14ac:dyDescent="0.25">
      <c r="A23" s="6">
        <v>19</v>
      </c>
      <c r="B23" s="7" t="s">
        <v>28</v>
      </c>
      <c r="C23" s="7">
        <v>9</v>
      </c>
      <c r="D23" s="7">
        <v>37</v>
      </c>
      <c r="E23" s="7">
        <f t="shared" si="0"/>
        <v>1</v>
      </c>
      <c r="F23" s="7">
        <v>10</v>
      </c>
      <c r="G23" s="7">
        <f t="shared" si="3"/>
        <v>0.24324324324324326</v>
      </c>
      <c r="H23" s="7">
        <f t="shared" si="1"/>
        <v>0.9</v>
      </c>
      <c r="I23" s="7">
        <f t="shared" si="2"/>
        <v>0.38297872340425532</v>
      </c>
    </row>
    <row r="24" spans="1:9" x14ac:dyDescent="0.25">
      <c r="A24" s="6"/>
      <c r="C24" s="7">
        <f>SUM(C5:C23)</f>
        <v>81</v>
      </c>
      <c r="D24" s="7">
        <f>SUM(D5:D23)</f>
        <v>190</v>
      </c>
      <c r="E24" s="7">
        <f>SUM(E5:E23)</f>
        <v>109</v>
      </c>
      <c r="F24" s="7">
        <f>SUM(F5:F23)</f>
        <v>190</v>
      </c>
      <c r="I24" s="7">
        <f>SUM(I5:I23)</f>
        <v>7.3237033470563366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0.4263157894736842</v>
      </c>
    </row>
    <row r="27" spans="1:9" ht="39.75" customHeight="1" x14ac:dyDescent="0.25">
      <c r="B27" s="3" t="s">
        <v>31</v>
      </c>
      <c r="C27" s="4">
        <f>C24/F24</f>
        <v>0.4263157894736842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40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1</v>
      </c>
      <c r="D5" s="7">
        <v>1</v>
      </c>
      <c r="E5" s="7">
        <f>10-C5</f>
        <v>9</v>
      </c>
      <c r="F5" s="7">
        <v>10</v>
      </c>
      <c r="G5" s="7">
        <f>IF(D5=0,0,C5/D5)</f>
        <v>1</v>
      </c>
      <c r="H5" s="7">
        <f>C5/F5</f>
        <v>0.1</v>
      </c>
      <c r="I5" s="7">
        <f>IF(C5=0,0,(2*G5*H5)/(G5+H5))</f>
        <v>0.18181818181818182</v>
      </c>
      <c r="J5" s="10"/>
      <c r="K5" s="10"/>
    </row>
    <row r="6" spans="1:12" x14ac:dyDescent="0.25">
      <c r="A6" s="6">
        <v>2</v>
      </c>
      <c r="B6" s="7" t="s">
        <v>11</v>
      </c>
      <c r="C6" s="7">
        <v>6</v>
      </c>
      <c r="D6" s="7">
        <v>8</v>
      </c>
      <c r="E6" s="7">
        <f t="shared" ref="E6:E23" si="0">10-C6</f>
        <v>4</v>
      </c>
      <c r="F6" s="7">
        <v>10</v>
      </c>
      <c r="G6" s="7">
        <f>IF(D6=0,0,C6/D6)</f>
        <v>0.75</v>
      </c>
      <c r="H6" s="7">
        <f t="shared" ref="H6:H23" si="1">C6/F6</f>
        <v>0.6</v>
      </c>
      <c r="I6" s="7">
        <f t="shared" ref="I6:I23" si="2">IF(C6=0,0,(2*G6*H6)/(G6+H6))</f>
        <v>0.66666666666666652</v>
      </c>
      <c r="J6" s="10"/>
      <c r="K6" s="10"/>
    </row>
    <row r="7" spans="1:12" x14ac:dyDescent="0.25">
      <c r="A7" s="6">
        <v>3</v>
      </c>
      <c r="B7" s="7" t="s">
        <v>12</v>
      </c>
      <c r="C7" s="7">
        <v>9</v>
      </c>
      <c r="D7" s="7">
        <v>36</v>
      </c>
      <c r="E7" s="7">
        <f t="shared" si="0"/>
        <v>1</v>
      </c>
      <c r="F7" s="7">
        <v>10</v>
      </c>
      <c r="G7" s="7">
        <f t="shared" ref="G7:G23" si="3">IF(D7=0,0,C7/D7)</f>
        <v>0.25</v>
      </c>
      <c r="H7" s="7">
        <f t="shared" si="1"/>
        <v>0.9</v>
      </c>
      <c r="I7" s="7">
        <f t="shared" si="2"/>
        <v>0.39130434782608697</v>
      </c>
      <c r="J7" s="7">
        <f>(2*C26*C27)/(C26+C27)</f>
        <v>0.42105263157894735</v>
      </c>
      <c r="K7" s="7">
        <f>I24/G27</f>
        <v>0.43987725903486763</v>
      </c>
    </row>
    <row r="8" spans="1:12" x14ac:dyDescent="0.25">
      <c r="A8" s="6">
        <v>4</v>
      </c>
      <c r="B8" s="7" t="s">
        <v>13</v>
      </c>
      <c r="C8" s="7">
        <v>1</v>
      </c>
      <c r="D8" s="7">
        <v>1</v>
      </c>
      <c r="E8" s="7">
        <f t="shared" si="0"/>
        <v>9</v>
      </c>
      <c r="F8" s="7">
        <v>10</v>
      </c>
      <c r="G8" s="7">
        <f t="shared" si="3"/>
        <v>1</v>
      </c>
      <c r="H8" s="7">
        <f t="shared" si="1"/>
        <v>0.1</v>
      </c>
      <c r="I8" s="7">
        <f t="shared" si="2"/>
        <v>0.18181818181818182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10</v>
      </c>
      <c r="D10" s="7">
        <v>12</v>
      </c>
      <c r="E10" s="7">
        <f t="shared" si="0"/>
        <v>0</v>
      </c>
      <c r="F10" s="7">
        <v>10</v>
      </c>
      <c r="G10" s="7">
        <f t="shared" si="3"/>
        <v>0.83333333333333337</v>
      </c>
      <c r="H10" s="7">
        <f t="shared" si="1"/>
        <v>1</v>
      </c>
      <c r="I10" s="7">
        <f t="shared" si="2"/>
        <v>0.90909090909090906</v>
      </c>
    </row>
    <row r="11" spans="1:12" x14ac:dyDescent="0.25">
      <c r="A11" s="6">
        <v>7</v>
      </c>
      <c r="B11" s="7" t="s">
        <v>16</v>
      </c>
      <c r="C11" s="7">
        <v>4</v>
      </c>
      <c r="D11" s="7">
        <v>10</v>
      </c>
      <c r="E11" s="7">
        <f t="shared" si="0"/>
        <v>6</v>
      </c>
      <c r="F11" s="7">
        <v>10</v>
      </c>
      <c r="G11" s="7">
        <f t="shared" si="3"/>
        <v>0.4</v>
      </c>
      <c r="H11" s="7">
        <f t="shared" si="1"/>
        <v>0.4</v>
      </c>
      <c r="I11" s="7">
        <f t="shared" si="2"/>
        <v>0.40000000000000008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6</v>
      </c>
      <c r="D13" s="7">
        <v>6</v>
      </c>
      <c r="E13" s="7">
        <f t="shared" si="0"/>
        <v>4</v>
      </c>
      <c r="F13" s="7">
        <v>10</v>
      </c>
      <c r="G13" s="7">
        <f t="shared" si="3"/>
        <v>1</v>
      </c>
      <c r="H13" s="7">
        <f t="shared" si="1"/>
        <v>0.6</v>
      </c>
      <c r="I13" s="7">
        <f t="shared" si="2"/>
        <v>0.74999999999999989</v>
      </c>
    </row>
    <row r="14" spans="1:12" x14ac:dyDescent="0.25">
      <c r="A14" s="6">
        <v>10</v>
      </c>
      <c r="B14" s="7" t="s">
        <v>19</v>
      </c>
      <c r="C14" s="7">
        <v>0</v>
      </c>
      <c r="D14" s="7">
        <v>0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3</v>
      </c>
      <c r="D15" s="7">
        <v>4</v>
      </c>
      <c r="E15" s="7">
        <f t="shared" si="0"/>
        <v>7</v>
      </c>
      <c r="F15" s="7">
        <v>10</v>
      </c>
      <c r="G15" s="7">
        <f t="shared" si="3"/>
        <v>0.75</v>
      </c>
      <c r="H15" s="7">
        <f t="shared" si="1"/>
        <v>0.3</v>
      </c>
      <c r="I15" s="7">
        <f t="shared" si="2"/>
        <v>0.42857142857142849</v>
      </c>
    </row>
    <row r="16" spans="1:12" x14ac:dyDescent="0.25">
      <c r="A16" s="6">
        <v>12</v>
      </c>
      <c r="B16" s="7" t="s">
        <v>21</v>
      </c>
      <c r="C16" s="7">
        <v>1</v>
      </c>
      <c r="D16" s="7">
        <v>1</v>
      </c>
      <c r="E16" s="7">
        <f t="shared" si="0"/>
        <v>9</v>
      </c>
      <c r="F16" s="7">
        <v>10</v>
      </c>
      <c r="G16" s="7">
        <f t="shared" si="3"/>
        <v>1</v>
      </c>
      <c r="H16" s="7">
        <f t="shared" si="1"/>
        <v>0.1</v>
      </c>
      <c r="I16" s="7">
        <f t="shared" si="2"/>
        <v>0.18181818181818182</v>
      </c>
    </row>
    <row r="17" spans="1:9" x14ac:dyDescent="0.25">
      <c r="A17" s="6">
        <v>13</v>
      </c>
      <c r="B17" s="7" t="s">
        <v>23</v>
      </c>
      <c r="C17" s="7">
        <v>7</v>
      </c>
      <c r="D17" s="7">
        <v>18</v>
      </c>
      <c r="E17" s="7">
        <f t="shared" si="0"/>
        <v>3</v>
      </c>
      <c r="F17" s="7">
        <v>10</v>
      </c>
      <c r="G17" s="7">
        <f t="shared" si="3"/>
        <v>0.3888888888888889</v>
      </c>
      <c r="H17" s="7">
        <f t="shared" si="1"/>
        <v>0.7</v>
      </c>
      <c r="I17" s="7">
        <f t="shared" si="2"/>
        <v>0.5</v>
      </c>
    </row>
    <row r="18" spans="1:9" x14ac:dyDescent="0.25">
      <c r="A18" s="6">
        <v>14</v>
      </c>
      <c r="B18" s="7" t="s">
        <v>22</v>
      </c>
      <c r="C18" s="7">
        <v>9</v>
      </c>
      <c r="D18" s="7">
        <v>27</v>
      </c>
      <c r="E18" s="7">
        <f t="shared" si="0"/>
        <v>1</v>
      </c>
      <c r="F18" s="7">
        <v>10</v>
      </c>
      <c r="G18" s="7">
        <f t="shared" si="3"/>
        <v>0.33333333333333331</v>
      </c>
      <c r="H18" s="7">
        <f t="shared" si="1"/>
        <v>0.9</v>
      </c>
      <c r="I18" s="7">
        <f t="shared" si="2"/>
        <v>0.48648648648648646</v>
      </c>
    </row>
    <row r="19" spans="1:9" x14ac:dyDescent="0.25">
      <c r="A19" s="6">
        <v>15</v>
      </c>
      <c r="B19" s="7" t="s">
        <v>24</v>
      </c>
      <c r="C19" s="7">
        <v>1</v>
      </c>
      <c r="D19" s="7">
        <v>8</v>
      </c>
      <c r="E19" s="7">
        <f t="shared" si="0"/>
        <v>9</v>
      </c>
      <c r="F19" s="7">
        <v>10</v>
      </c>
      <c r="G19" s="7">
        <f t="shared" si="3"/>
        <v>0.125</v>
      </c>
      <c r="H19" s="7">
        <f t="shared" si="1"/>
        <v>0.1</v>
      </c>
      <c r="I19" s="7">
        <f t="shared" si="2"/>
        <v>0.11111111111111112</v>
      </c>
    </row>
    <row r="20" spans="1:9" x14ac:dyDescent="0.25">
      <c r="A20" s="6">
        <v>16</v>
      </c>
      <c r="B20" s="7" t="s">
        <v>25</v>
      </c>
      <c r="C20" s="7">
        <v>6</v>
      </c>
      <c r="D20" s="7">
        <v>10</v>
      </c>
      <c r="E20" s="7">
        <f t="shared" si="0"/>
        <v>4</v>
      </c>
      <c r="F20" s="7">
        <v>10</v>
      </c>
      <c r="G20" s="7">
        <f t="shared" si="3"/>
        <v>0.6</v>
      </c>
      <c r="H20" s="7">
        <f t="shared" si="1"/>
        <v>0.6</v>
      </c>
      <c r="I20" s="7">
        <f t="shared" si="2"/>
        <v>0.6</v>
      </c>
    </row>
    <row r="21" spans="1:9" x14ac:dyDescent="0.25">
      <c r="A21" s="6">
        <v>17</v>
      </c>
      <c r="B21" s="7" t="s">
        <v>26</v>
      </c>
      <c r="C21" s="7">
        <v>2</v>
      </c>
      <c r="D21" s="7">
        <v>4</v>
      </c>
      <c r="E21" s="7">
        <f t="shared" si="0"/>
        <v>8</v>
      </c>
      <c r="F21" s="7">
        <v>10</v>
      </c>
      <c r="G21" s="7">
        <f t="shared" si="3"/>
        <v>0.5</v>
      </c>
      <c r="H21" s="7">
        <f t="shared" si="1"/>
        <v>0.2</v>
      </c>
      <c r="I21" s="7">
        <f t="shared" si="2"/>
        <v>0.28571428571428575</v>
      </c>
    </row>
    <row r="22" spans="1:9" x14ac:dyDescent="0.25">
      <c r="A22" s="6">
        <v>18</v>
      </c>
      <c r="B22" s="7" t="s">
        <v>27</v>
      </c>
      <c r="C22" s="7">
        <v>6</v>
      </c>
      <c r="D22" s="7">
        <v>10</v>
      </c>
      <c r="E22" s="7">
        <f t="shared" si="0"/>
        <v>4</v>
      </c>
      <c r="F22" s="7">
        <v>10</v>
      </c>
      <c r="G22" s="7">
        <f t="shared" si="3"/>
        <v>0.6</v>
      </c>
      <c r="H22" s="7">
        <f t="shared" si="1"/>
        <v>0.6</v>
      </c>
      <c r="I22" s="7">
        <f t="shared" si="2"/>
        <v>0.6</v>
      </c>
    </row>
    <row r="23" spans="1:9" x14ac:dyDescent="0.25">
      <c r="A23" s="6">
        <v>19</v>
      </c>
      <c r="B23" s="7" t="s">
        <v>28</v>
      </c>
      <c r="C23" s="7">
        <v>8</v>
      </c>
      <c r="D23" s="7">
        <v>34</v>
      </c>
      <c r="E23" s="7">
        <f t="shared" si="0"/>
        <v>2</v>
      </c>
      <c r="F23" s="7">
        <v>10</v>
      </c>
      <c r="G23" s="7">
        <f t="shared" si="3"/>
        <v>0.23529411764705882</v>
      </c>
      <c r="H23" s="7">
        <f t="shared" si="1"/>
        <v>0.8</v>
      </c>
      <c r="I23" s="7">
        <f t="shared" si="2"/>
        <v>0.36363636363636359</v>
      </c>
    </row>
    <row r="24" spans="1:9" x14ac:dyDescent="0.25">
      <c r="A24" s="6"/>
      <c r="C24" s="7">
        <f>SUM(C5:C23)</f>
        <v>80</v>
      </c>
      <c r="D24" s="7">
        <f>SUM(D5:D23)</f>
        <v>190</v>
      </c>
      <c r="E24" s="7">
        <f>SUM(E5:E23)</f>
        <v>110</v>
      </c>
      <c r="F24" s="7">
        <f>SUM(F5:F23)</f>
        <v>190</v>
      </c>
      <c r="I24" s="7">
        <f>SUM(I5:I23)</f>
        <v>7.0380361445578821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0.42105263157894735</v>
      </c>
    </row>
    <row r="27" spans="1:9" ht="39.75" customHeight="1" x14ac:dyDescent="0.25">
      <c r="B27" s="3" t="s">
        <v>31</v>
      </c>
      <c r="C27" s="4">
        <f>C24/F24</f>
        <v>0.42105263157894735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41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0</v>
      </c>
      <c r="D5" s="7">
        <v>0</v>
      </c>
      <c r="E5" s="7">
        <f>10-C5</f>
        <v>10</v>
      </c>
      <c r="F5" s="7">
        <v>10</v>
      </c>
      <c r="G5" s="7">
        <f>IF(D5=0,0,C5/D5)</f>
        <v>0</v>
      </c>
      <c r="H5" s="7">
        <f>C5/F5</f>
        <v>0</v>
      </c>
      <c r="I5" s="7">
        <f>IF(C5=0,0,(2*G5*H5)/(G5+H5))</f>
        <v>0</v>
      </c>
      <c r="J5" s="10"/>
      <c r="K5" s="10"/>
    </row>
    <row r="6" spans="1:12" x14ac:dyDescent="0.25">
      <c r="A6" s="6">
        <v>2</v>
      </c>
      <c r="B6" s="7" t="s">
        <v>11</v>
      </c>
      <c r="C6" s="7">
        <v>7</v>
      </c>
      <c r="D6" s="7">
        <v>9</v>
      </c>
      <c r="E6" s="7">
        <f t="shared" ref="E6:E23" si="0">10-C6</f>
        <v>3</v>
      </c>
      <c r="F6" s="7">
        <v>10</v>
      </c>
      <c r="G6" s="7">
        <f>IF(D6=0,0,C6/D6)</f>
        <v>0.77777777777777779</v>
      </c>
      <c r="H6" s="7">
        <f t="shared" ref="H6:H23" si="1">C6/F6</f>
        <v>0.7</v>
      </c>
      <c r="I6" s="7">
        <f t="shared" ref="I6:I23" si="2">IF(C6=0,0,(2*G6*H6)/(G6+H6))</f>
        <v>0.73684210526315774</v>
      </c>
      <c r="J6" s="10"/>
      <c r="K6" s="10"/>
    </row>
    <row r="7" spans="1:12" x14ac:dyDescent="0.25">
      <c r="A7" s="6">
        <v>3</v>
      </c>
      <c r="B7" s="7" t="s">
        <v>12</v>
      </c>
      <c r="C7" s="7">
        <v>10</v>
      </c>
      <c r="D7" s="7">
        <v>39</v>
      </c>
      <c r="E7" s="7">
        <f t="shared" si="0"/>
        <v>0</v>
      </c>
      <c r="F7" s="7">
        <v>10</v>
      </c>
      <c r="G7" s="7">
        <f t="shared" ref="G7:G23" si="3">IF(D7=0,0,C7/D7)</f>
        <v>0.25641025641025639</v>
      </c>
      <c r="H7" s="7">
        <f t="shared" si="1"/>
        <v>1</v>
      </c>
      <c r="I7" s="7">
        <f t="shared" si="2"/>
        <v>0.4081632653061224</v>
      </c>
      <c r="J7" s="7">
        <f>(2*C26*C27)/(C26+C27)</f>
        <v>0.45789473684210524</v>
      </c>
      <c r="K7" s="7">
        <f>I24/G27</f>
        <v>0.54920244095324644</v>
      </c>
    </row>
    <row r="8" spans="1:12" x14ac:dyDescent="0.25">
      <c r="A8" s="6">
        <v>4</v>
      </c>
      <c r="B8" s="7" t="s">
        <v>13</v>
      </c>
      <c r="C8" s="7">
        <v>0</v>
      </c>
      <c r="D8" s="7">
        <v>0</v>
      </c>
      <c r="E8" s="7">
        <f t="shared" si="0"/>
        <v>10</v>
      </c>
      <c r="F8" s="7">
        <v>10</v>
      </c>
      <c r="G8" s="7">
        <f t="shared" si="3"/>
        <v>0</v>
      </c>
      <c r="H8" s="7">
        <f t="shared" si="1"/>
        <v>0</v>
      </c>
      <c r="I8" s="7">
        <f t="shared" si="2"/>
        <v>0</v>
      </c>
    </row>
    <row r="9" spans="1:12" x14ac:dyDescent="0.25">
      <c r="A9" s="6">
        <v>5</v>
      </c>
      <c r="B9" s="7" t="s">
        <v>14</v>
      </c>
      <c r="C9" s="7">
        <v>1</v>
      </c>
      <c r="D9" s="7">
        <v>1</v>
      </c>
      <c r="E9" s="7">
        <f t="shared" si="0"/>
        <v>9</v>
      </c>
      <c r="F9" s="7">
        <v>10</v>
      </c>
      <c r="G9" s="7">
        <f t="shared" si="3"/>
        <v>1</v>
      </c>
      <c r="H9" s="7">
        <f t="shared" si="1"/>
        <v>0.1</v>
      </c>
      <c r="I9" s="7">
        <f t="shared" si="2"/>
        <v>0.18181818181818182</v>
      </c>
    </row>
    <row r="10" spans="1:12" x14ac:dyDescent="0.25">
      <c r="A10" s="6">
        <v>6</v>
      </c>
      <c r="B10" s="7" t="s">
        <v>15</v>
      </c>
      <c r="C10" s="7">
        <v>7</v>
      </c>
      <c r="D10" s="7">
        <v>9</v>
      </c>
      <c r="E10" s="7">
        <f t="shared" si="0"/>
        <v>3</v>
      </c>
      <c r="F10" s="7">
        <v>10</v>
      </c>
      <c r="G10" s="7">
        <f t="shared" si="3"/>
        <v>0.77777777777777779</v>
      </c>
      <c r="H10" s="7">
        <f t="shared" si="1"/>
        <v>0.7</v>
      </c>
      <c r="I10" s="7">
        <f t="shared" si="2"/>
        <v>0.73684210526315774</v>
      </c>
    </row>
    <row r="11" spans="1:12" x14ac:dyDescent="0.25">
      <c r="A11" s="6">
        <v>7</v>
      </c>
      <c r="B11" s="7" t="s">
        <v>16</v>
      </c>
      <c r="C11" s="7">
        <v>4</v>
      </c>
      <c r="D11" s="7">
        <v>9</v>
      </c>
      <c r="E11" s="7">
        <f t="shared" si="0"/>
        <v>6</v>
      </c>
      <c r="F11" s="7">
        <v>10</v>
      </c>
      <c r="G11" s="7">
        <f t="shared" si="3"/>
        <v>0.44444444444444442</v>
      </c>
      <c r="H11" s="7">
        <f t="shared" si="1"/>
        <v>0.4</v>
      </c>
      <c r="I11" s="7">
        <f t="shared" si="2"/>
        <v>0.4210526315789474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10</v>
      </c>
      <c r="D13" s="7">
        <v>10</v>
      </c>
      <c r="E13" s="7">
        <f t="shared" si="0"/>
        <v>0</v>
      </c>
      <c r="F13" s="7">
        <v>10</v>
      </c>
      <c r="G13" s="7">
        <f t="shared" si="3"/>
        <v>1</v>
      </c>
      <c r="H13" s="7">
        <f t="shared" si="1"/>
        <v>1</v>
      </c>
      <c r="I13" s="7">
        <f t="shared" si="2"/>
        <v>1</v>
      </c>
    </row>
    <row r="14" spans="1:12" x14ac:dyDescent="0.25">
      <c r="A14" s="6">
        <v>10</v>
      </c>
      <c r="B14" s="7" t="s">
        <v>19</v>
      </c>
      <c r="C14" s="7">
        <v>0</v>
      </c>
      <c r="D14" s="7">
        <v>0</v>
      </c>
      <c r="E14" s="7">
        <f t="shared" si="0"/>
        <v>10</v>
      </c>
      <c r="F14" s="7">
        <v>10</v>
      </c>
      <c r="G14" s="7">
        <f t="shared" si="3"/>
        <v>0</v>
      </c>
      <c r="H14" s="7">
        <f t="shared" si="1"/>
        <v>0</v>
      </c>
      <c r="I14" s="7">
        <f t="shared" si="2"/>
        <v>0</v>
      </c>
    </row>
    <row r="15" spans="1:12" x14ac:dyDescent="0.25">
      <c r="A15" s="6">
        <v>11</v>
      </c>
      <c r="B15" s="7" t="s">
        <v>20</v>
      </c>
      <c r="C15" s="7">
        <v>3</v>
      </c>
      <c r="D15" s="7">
        <v>3</v>
      </c>
      <c r="E15" s="7">
        <f t="shared" si="0"/>
        <v>7</v>
      </c>
      <c r="F15" s="7">
        <v>10</v>
      </c>
      <c r="G15" s="7">
        <f t="shared" si="3"/>
        <v>1</v>
      </c>
      <c r="H15" s="7">
        <f t="shared" si="1"/>
        <v>0.3</v>
      </c>
      <c r="I15" s="7">
        <f t="shared" si="2"/>
        <v>0.46153846153846151</v>
      </c>
    </row>
    <row r="16" spans="1:12" x14ac:dyDescent="0.25">
      <c r="A16" s="6">
        <v>12</v>
      </c>
      <c r="B16" s="7" t="s">
        <v>21</v>
      </c>
      <c r="C16" s="7">
        <v>3</v>
      </c>
      <c r="D16" s="7">
        <v>3</v>
      </c>
      <c r="E16" s="7">
        <f t="shared" si="0"/>
        <v>7</v>
      </c>
      <c r="F16" s="7">
        <v>10</v>
      </c>
      <c r="G16" s="7">
        <f t="shared" si="3"/>
        <v>1</v>
      </c>
      <c r="H16" s="7">
        <f t="shared" si="1"/>
        <v>0.3</v>
      </c>
      <c r="I16" s="7">
        <f t="shared" si="2"/>
        <v>0.46153846153846151</v>
      </c>
    </row>
    <row r="17" spans="1:9" x14ac:dyDescent="0.25">
      <c r="A17" s="6">
        <v>13</v>
      </c>
      <c r="B17" s="7" t="s">
        <v>23</v>
      </c>
      <c r="C17" s="7">
        <v>8</v>
      </c>
      <c r="D17" s="7">
        <v>12</v>
      </c>
      <c r="E17" s="7">
        <f t="shared" si="0"/>
        <v>2</v>
      </c>
      <c r="F17" s="7">
        <v>10</v>
      </c>
      <c r="G17" s="7">
        <f t="shared" si="3"/>
        <v>0.66666666666666663</v>
      </c>
      <c r="H17" s="7">
        <f t="shared" si="1"/>
        <v>0.8</v>
      </c>
      <c r="I17" s="7">
        <f t="shared" si="2"/>
        <v>0.72727272727272718</v>
      </c>
    </row>
    <row r="18" spans="1:9" x14ac:dyDescent="0.25">
      <c r="A18" s="6">
        <v>14</v>
      </c>
      <c r="B18" s="7" t="s">
        <v>22</v>
      </c>
      <c r="C18" s="7">
        <v>7</v>
      </c>
      <c r="D18" s="7">
        <v>23</v>
      </c>
      <c r="E18" s="7">
        <f t="shared" si="0"/>
        <v>3</v>
      </c>
      <c r="F18" s="7">
        <v>10</v>
      </c>
      <c r="G18" s="7">
        <f t="shared" si="3"/>
        <v>0.30434782608695654</v>
      </c>
      <c r="H18" s="7">
        <f t="shared" si="1"/>
        <v>0.7</v>
      </c>
      <c r="I18" s="7">
        <f t="shared" si="2"/>
        <v>0.42424242424242425</v>
      </c>
    </row>
    <row r="19" spans="1:9" x14ac:dyDescent="0.25">
      <c r="A19" s="6">
        <v>15</v>
      </c>
      <c r="B19" s="7" t="s">
        <v>24</v>
      </c>
      <c r="C19" s="7">
        <v>0</v>
      </c>
      <c r="D19" s="7">
        <v>2</v>
      </c>
      <c r="E19" s="7">
        <f t="shared" si="0"/>
        <v>10</v>
      </c>
      <c r="F19" s="7">
        <v>10</v>
      </c>
      <c r="G19" s="7">
        <f t="shared" si="3"/>
        <v>0</v>
      </c>
      <c r="H19" s="7">
        <f t="shared" si="1"/>
        <v>0</v>
      </c>
      <c r="I19" s="7">
        <f t="shared" si="2"/>
        <v>0</v>
      </c>
    </row>
    <row r="20" spans="1:9" x14ac:dyDescent="0.25">
      <c r="A20" s="6">
        <v>16</v>
      </c>
      <c r="B20" s="7" t="s">
        <v>25</v>
      </c>
      <c r="C20" s="7">
        <v>9</v>
      </c>
      <c r="D20" s="7">
        <v>15</v>
      </c>
      <c r="E20" s="7">
        <f t="shared" si="0"/>
        <v>1</v>
      </c>
      <c r="F20" s="7">
        <v>10</v>
      </c>
      <c r="G20" s="7">
        <f t="shared" si="3"/>
        <v>0.6</v>
      </c>
      <c r="H20" s="7">
        <f t="shared" si="1"/>
        <v>0.9</v>
      </c>
      <c r="I20" s="7">
        <f t="shared" si="2"/>
        <v>0.72000000000000008</v>
      </c>
    </row>
    <row r="21" spans="1:9" x14ac:dyDescent="0.25">
      <c r="A21" s="6">
        <v>17</v>
      </c>
      <c r="B21" s="7" t="s">
        <v>26</v>
      </c>
      <c r="C21" s="7">
        <v>2</v>
      </c>
      <c r="D21" s="7">
        <v>5</v>
      </c>
      <c r="E21" s="7">
        <f t="shared" si="0"/>
        <v>8</v>
      </c>
      <c r="F21" s="7">
        <v>10</v>
      </c>
      <c r="G21" s="7">
        <f t="shared" si="3"/>
        <v>0.4</v>
      </c>
      <c r="H21" s="7">
        <f t="shared" si="1"/>
        <v>0.2</v>
      </c>
      <c r="I21" s="7">
        <f t="shared" si="2"/>
        <v>0.26666666666666666</v>
      </c>
    </row>
    <row r="22" spans="1:9" x14ac:dyDescent="0.25">
      <c r="A22" s="6">
        <v>18</v>
      </c>
      <c r="B22" s="7" t="s">
        <v>27</v>
      </c>
      <c r="C22" s="7">
        <v>9</v>
      </c>
      <c r="D22" s="7">
        <v>11</v>
      </c>
      <c r="E22" s="7">
        <f t="shared" si="0"/>
        <v>1</v>
      </c>
      <c r="F22" s="7">
        <v>10</v>
      </c>
      <c r="G22" s="7">
        <f t="shared" si="3"/>
        <v>0.81818181818181823</v>
      </c>
      <c r="H22" s="7">
        <f t="shared" si="1"/>
        <v>0.9</v>
      </c>
      <c r="I22" s="7">
        <f t="shared" si="2"/>
        <v>0.85714285714285721</v>
      </c>
    </row>
    <row r="23" spans="1:9" x14ac:dyDescent="0.25">
      <c r="A23" s="6">
        <v>19</v>
      </c>
      <c r="B23" s="7" t="s">
        <v>28</v>
      </c>
      <c r="C23" s="7">
        <v>7</v>
      </c>
      <c r="D23" s="7">
        <v>39</v>
      </c>
      <c r="E23" s="7">
        <f t="shared" si="0"/>
        <v>3</v>
      </c>
      <c r="F23" s="7">
        <v>10</v>
      </c>
      <c r="G23" s="7">
        <f t="shared" si="3"/>
        <v>0.17948717948717949</v>
      </c>
      <c r="H23" s="7">
        <f t="shared" si="1"/>
        <v>0.7</v>
      </c>
      <c r="I23" s="7">
        <f t="shared" si="2"/>
        <v>0.2857142857142857</v>
      </c>
    </row>
    <row r="24" spans="1:9" x14ac:dyDescent="0.25">
      <c r="A24" s="6"/>
      <c r="C24" s="7">
        <f>SUM(C5:C23)</f>
        <v>87</v>
      </c>
      <c r="D24" s="7">
        <f>SUM(D5:D23)</f>
        <v>190</v>
      </c>
      <c r="E24" s="7">
        <f>SUM(E5:E23)</f>
        <v>103</v>
      </c>
      <c r="F24" s="7">
        <f>SUM(F5:F23)</f>
        <v>190</v>
      </c>
      <c r="I24" s="7">
        <f>SUM(I5:I23)</f>
        <v>7.6888341733454508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0.45789473684210524</v>
      </c>
    </row>
    <row r="27" spans="1:9" ht="39.75" customHeight="1" x14ac:dyDescent="0.25">
      <c r="B27" s="3" t="s">
        <v>31</v>
      </c>
      <c r="C27" s="4">
        <f>C24/F24</f>
        <v>0.45789473684210524</v>
      </c>
      <c r="F27" s="7" t="s">
        <v>32</v>
      </c>
      <c r="G27" s="5">
        <f>19-COUNTIF(G5:G23,"0")</f>
        <v>14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1" max="1" width="10" style="7" customWidth="1"/>
    <col min="2" max="2" width="20.140625" style="7" customWidth="1"/>
    <col min="3" max="3" width="9" style="7" customWidth="1"/>
    <col min="4" max="4" width="10" style="7" customWidth="1"/>
    <col min="5" max="5" width="8.5703125" style="7" customWidth="1"/>
    <col min="6" max="6" width="12" style="7" customWidth="1"/>
    <col min="7" max="13" width="15.7109375" style="7" customWidth="1"/>
    <col min="14" max="16384" width="15.7109375" style="7"/>
  </cols>
  <sheetData>
    <row r="1" spans="1:12" ht="15" customHeight="1" x14ac:dyDescent="0.25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9" t="s">
        <v>42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7" t="s">
        <v>29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8</v>
      </c>
      <c r="J4" s="7" t="s">
        <v>7</v>
      </c>
      <c r="K4" s="7" t="s">
        <v>9</v>
      </c>
    </row>
    <row r="5" spans="1:12" x14ac:dyDescent="0.25">
      <c r="A5" s="6">
        <v>1</v>
      </c>
      <c r="B5" s="7" t="s">
        <v>10</v>
      </c>
      <c r="C5" s="7">
        <v>3</v>
      </c>
      <c r="D5" s="7">
        <v>4</v>
      </c>
      <c r="E5" s="7">
        <f>10-C5</f>
        <v>7</v>
      </c>
      <c r="F5" s="7">
        <v>10</v>
      </c>
      <c r="G5" s="7">
        <f>IF(D5=0,0,C5/D5)</f>
        <v>0.75</v>
      </c>
      <c r="H5" s="7">
        <f>C5/F5</f>
        <v>0.3</v>
      </c>
      <c r="I5" s="7">
        <f>IF(C5=0,0,(2*G5*H5)/(G5+H5))</f>
        <v>0.42857142857142849</v>
      </c>
      <c r="J5" s="10"/>
      <c r="K5" s="10"/>
    </row>
    <row r="6" spans="1:12" x14ac:dyDescent="0.25">
      <c r="A6" s="6">
        <v>2</v>
      </c>
      <c r="B6" s="7" t="s">
        <v>11</v>
      </c>
      <c r="C6" s="7">
        <v>3</v>
      </c>
      <c r="D6" s="7">
        <v>4</v>
      </c>
      <c r="E6" s="7">
        <f t="shared" ref="E6:E23" si="0">10-C6</f>
        <v>7</v>
      </c>
      <c r="F6" s="7">
        <v>10</v>
      </c>
      <c r="G6" s="7">
        <f>IF(D6=0,0,C6/D6)</f>
        <v>0.75</v>
      </c>
      <c r="H6" s="7">
        <f t="shared" ref="H6:H23" si="1">C6/F6</f>
        <v>0.3</v>
      </c>
      <c r="I6" s="7">
        <f t="shared" ref="I6:I23" si="2">IF(C6=0,0,(2*G6*H6)/(G6+H6))</f>
        <v>0.42857142857142849</v>
      </c>
      <c r="J6" s="10"/>
      <c r="K6" s="10"/>
    </row>
    <row r="7" spans="1:12" x14ac:dyDescent="0.25">
      <c r="A7" s="6">
        <v>3</v>
      </c>
      <c r="B7" s="7" t="s">
        <v>12</v>
      </c>
      <c r="C7" s="7">
        <v>9</v>
      </c>
      <c r="D7" s="7">
        <v>24</v>
      </c>
      <c r="E7" s="7">
        <f t="shared" si="0"/>
        <v>1</v>
      </c>
      <c r="F7" s="7">
        <v>10</v>
      </c>
      <c r="G7" s="7">
        <f t="shared" ref="G7:G23" si="3">IF(D7=0,0,C7/D7)</f>
        <v>0.375</v>
      </c>
      <c r="H7" s="7">
        <f t="shared" si="1"/>
        <v>0.9</v>
      </c>
      <c r="I7" s="7">
        <f t="shared" si="2"/>
        <v>0.52941176470588247</v>
      </c>
      <c r="J7" s="7">
        <f>(2*C26*C27)/(C26+C27)</f>
        <v>0.47769028871391073</v>
      </c>
      <c r="K7" s="7">
        <f>I24/G27</f>
        <v>0.49977490540150382</v>
      </c>
    </row>
    <row r="8" spans="1:12" x14ac:dyDescent="0.25">
      <c r="A8" s="6">
        <v>4</v>
      </c>
      <c r="B8" s="7" t="s">
        <v>13</v>
      </c>
      <c r="C8" s="7">
        <v>0</v>
      </c>
      <c r="D8" s="7">
        <v>0</v>
      </c>
      <c r="E8" s="7">
        <f t="shared" si="0"/>
        <v>10</v>
      </c>
      <c r="F8" s="7">
        <v>10</v>
      </c>
      <c r="G8" s="7">
        <f t="shared" si="3"/>
        <v>0</v>
      </c>
      <c r="H8" s="7">
        <f t="shared" si="1"/>
        <v>0</v>
      </c>
      <c r="I8" s="7">
        <f t="shared" si="2"/>
        <v>0</v>
      </c>
    </row>
    <row r="9" spans="1:12" x14ac:dyDescent="0.25">
      <c r="A9" s="6">
        <v>5</v>
      </c>
      <c r="B9" s="7" t="s">
        <v>14</v>
      </c>
      <c r="C9" s="7">
        <v>0</v>
      </c>
      <c r="D9" s="7">
        <v>0</v>
      </c>
      <c r="E9" s="7">
        <f t="shared" si="0"/>
        <v>10</v>
      </c>
      <c r="F9" s="7">
        <v>10</v>
      </c>
      <c r="G9" s="7">
        <f t="shared" si="3"/>
        <v>0</v>
      </c>
      <c r="H9" s="7">
        <f t="shared" si="1"/>
        <v>0</v>
      </c>
      <c r="I9" s="7">
        <f t="shared" si="2"/>
        <v>0</v>
      </c>
    </row>
    <row r="10" spans="1:12" x14ac:dyDescent="0.25">
      <c r="A10" s="6">
        <v>6</v>
      </c>
      <c r="B10" s="7" t="s">
        <v>15</v>
      </c>
      <c r="C10" s="7">
        <v>8</v>
      </c>
      <c r="D10" s="7">
        <v>13</v>
      </c>
      <c r="E10" s="7">
        <f t="shared" si="0"/>
        <v>2</v>
      </c>
      <c r="F10" s="7">
        <v>10</v>
      </c>
      <c r="G10" s="7">
        <f t="shared" si="3"/>
        <v>0.61538461538461542</v>
      </c>
      <c r="H10" s="7">
        <f t="shared" si="1"/>
        <v>0.8</v>
      </c>
      <c r="I10" s="7">
        <f t="shared" si="2"/>
        <v>0.69565217391304346</v>
      </c>
    </row>
    <row r="11" spans="1:12" x14ac:dyDescent="0.25">
      <c r="A11" s="6">
        <v>7</v>
      </c>
      <c r="B11" s="7" t="s">
        <v>16</v>
      </c>
      <c r="C11" s="7">
        <v>4</v>
      </c>
      <c r="D11" s="7">
        <v>10</v>
      </c>
      <c r="E11" s="7">
        <f t="shared" si="0"/>
        <v>6</v>
      </c>
      <c r="F11" s="7">
        <v>10</v>
      </c>
      <c r="G11" s="7">
        <f t="shared" si="3"/>
        <v>0.4</v>
      </c>
      <c r="H11" s="7">
        <f t="shared" si="1"/>
        <v>0.4</v>
      </c>
      <c r="I11" s="7">
        <f t="shared" si="2"/>
        <v>0.40000000000000008</v>
      </c>
    </row>
    <row r="12" spans="1:12" x14ac:dyDescent="0.25">
      <c r="A12" s="6">
        <v>8</v>
      </c>
      <c r="B12" s="7" t="s">
        <v>17</v>
      </c>
      <c r="C12" s="7">
        <v>0</v>
      </c>
      <c r="D12" s="7">
        <v>0</v>
      </c>
      <c r="E12" s="7">
        <f t="shared" si="0"/>
        <v>10</v>
      </c>
      <c r="F12" s="7">
        <v>10</v>
      </c>
      <c r="G12" s="7">
        <f t="shared" si="3"/>
        <v>0</v>
      </c>
      <c r="H12" s="7">
        <f t="shared" si="1"/>
        <v>0</v>
      </c>
      <c r="I12" s="7">
        <f t="shared" si="2"/>
        <v>0</v>
      </c>
    </row>
    <row r="13" spans="1:12" x14ac:dyDescent="0.25">
      <c r="A13" s="6">
        <v>9</v>
      </c>
      <c r="B13" s="7" t="s">
        <v>18</v>
      </c>
      <c r="C13" s="7">
        <v>9</v>
      </c>
      <c r="D13" s="7">
        <v>10</v>
      </c>
      <c r="E13" s="7">
        <f t="shared" si="0"/>
        <v>1</v>
      </c>
      <c r="F13" s="7">
        <v>10</v>
      </c>
      <c r="G13" s="7">
        <f t="shared" si="3"/>
        <v>0.9</v>
      </c>
      <c r="H13" s="7">
        <f t="shared" si="1"/>
        <v>0.9</v>
      </c>
      <c r="I13" s="7">
        <f t="shared" si="2"/>
        <v>0.9</v>
      </c>
    </row>
    <row r="14" spans="1:12" x14ac:dyDescent="0.25">
      <c r="A14" s="6">
        <v>10</v>
      </c>
      <c r="B14" s="7" t="s">
        <v>19</v>
      </c>
      <c r="C14" s="7">
        <v>1</v>
      </c>
      <c r="D14" s="7">
        <v>1</v>
      </c>
      <c r="E14" s="7">
        <f t="shared" si="0"/>
        <v>9</v>
      </c>
      <c r="F14" s="7">
        <v>10</v>
      </c>
      <c r="G14" s="7">
        <f t="shared" si="3"/>
        <v>1</v>
      </c>
      <c r="H14" s="7">
        <f t="shared" si="1"/>
        <v>0.1</v>
      </c>
      <c r="I14" s="7">
        <f t="shared" si="2"/>
        <v>0.18181818181818182</v>
      </c>
    </row>
    <row r="15" spans="1:12" x14ac:dyDescent="0.25">
      <c r="A15" s="6">
        <v>11</v>
      </c>
      <c r="B15" s="7" t="s">
        <v>20</v>
      </c>
      <c r="C15" s="7">
        <v>1</v>
      </c>
      <c r="D15" s="7">
        <v>1</v>
      </c>
      <c r="E15" s="7">
        <f t="shared" si="0"/>
        <v>9</v>
      </c>
      <c r="F15" s="7">
        <v>10</v>
      </c>
      <c r="G15" s="7">
        <f t="shared" si="3"/>
        <v>1</v>
      </c>
      <c r="H15" s="7">
        <f t="shared" si="1"/>
        <v>0.1</v>
      </c>
      <c r="I15" s="7">
        <f t="shared" si="2"/>
        <v>0.18181818181818182</v>
      </c>
    </row>
    <row r="16" spans="1:12" x14ac:dyDescent="0.25">
      <c r="A16" s="6">
        <v>12</v>
      </c>
      <c r="B16" s="7" t="s">
        <v>21</v>
      </c>
      <c r="C16" s="7">
        <v>3</v>
      </c>
      <c r="D16" s="7">
        <v>3</v>
      </c>
      <c r="E16" s="7">
        <f t="shared" si="0"/>
        <v>7</v>
      </c>
      <c r="F16" s="7">
        <v>10</v>
      </c>
      <c r="G16" s="7">
        <f t="shared" si="3"/>
        <v>1</v>
      </c>
      <c r="H16" s="7">
        <f t="shared" si="1"/>
        <v>0.3</v>
      </c>
      <c r="I16" s="7">
        <f t="shared" si="2"/>
        <v>0.46153846153846151</v>
      </c>
    </row>
    <row r="17" spans="1:9" x14ac:dyDescent="0.25">
      <c r="A17" s="6">
        <v>13</v>
      </c>
      <c r="B17" s="7" t="s">
        <v>23</v>
      </c>
      <c r="C17" s="7">
        <v>5</v>
      </c>
      <c r="D17" s="7">
        <v>7</v>
      </c>
      <c r="E17" s="7">
        <f t="shared" si="0"/>
        <v>5</v>
      </c>
      <c r="F17" s="7">
        <v>10</v>
      </c>
      <c r="G17" s="7">
        <f t="shared" si="3"/>
        <v>0.7142857142857143</v>
      </c>
      <c r="H17" s="7">
        <f t="shared" si="1"/>
        <v>0.5</v>
      </c>
      <c r="I17" s="7">
        <f t="shared" si="2"/>
        <v>0.58823529411764697</v>
      </c>
    </row>
    <row r="18" spans="1:9" x14ac:dyDescent="0.25">
      <c r="A18" s="6">
        <v>14</v>
      </c>
      <c r="B18" s="7" t="s">
        <v>22</v>
      </c>
      <c r="C18" s="7">
        <v>10</v>
      </c>
      <c r="D18" s="7">
        <v>34</v>
      </c>
      <c r="E18" s="7">
        <f t="shared" si="0"/>
        <v>0</v>
      </c>
      <c r="F18" s="7">
        <v>10</v>
      </c>
      <c r="G18" s="7">
        <f t="shared" si="3"/>
        <v>0.29411764705882354</v>
      </c>
      <c r="H18" s="7">
        <f t="shared" si="1"/>
        <v>1</v>
      </c>
      <c r="I18" s="7">
        <f t="shared" si="2"/>
        <v>0.45454545454545453</v>
      </c>
    </row>
    <row r="19" spans="1:9" x14ac:dyDescent="0.25">
      <c r="A19" s="6">
        <v>15</v>
      </c>
      <c r="B19" s="7" t="s">
        <v>24</v>
      </c>
      <c r="C19" s="7">
        <v>2</v>
      </c>
      <c r="D19" s="7">
        <v>5</v>
      </c>
      <c r="E19" s="7">
        <f t="shared" si="0"/>
        <v>8</v>
      </c>
      <c r="F19" s="7">
        <v>10</v>
      </c>
      <c r="G19" s="7">
        <f t="shared" si="3"/>
        <v>0.4</v>
      </c>
      <c r="H19" s="7">
        <f t="shared" si="1"/>
        <v>0.2</v>
      </c>
      <c r="I19" s="7">
        <f t="shared" si="2"/>
        <v>0.26666666666666666</v>
      </c>
    </row>
    <row r="20" spans="1:9" x14ac:dyDescent="0.25">
      <c r="A20" s="6">
        <v>16</v>
      </c>
      <c r="B20" s="7" t="s">
        <v>25</v>
      </c>
      <c r="C20" s="7">
        <v>10</v>
      </c>
      <c r="D20" s="7">
        <v>16</v>
      </c>
      <c r="E20" s="7">
        <f t="shared" si="0"/>
        <v>0</v>
      </c>
      <c r="F20" s="7">
        <v>10</v>
      </c>
      <c r="G20" s="7">
        <f t="shared" si="3"/>
        <v>0.625</v>
      </c>
      <c r="H20" s="7">
        <f t="shared" si="1"/>
        <v>1</v>
      </c>
      <c r="I20" s="7">
        <f t="shared" si="2"/>
        <v>0.76923076923076927</v>
      </c>
    </row>
    <row r="21" spans="1:9" x14ac:dyDescent="0.25">
      <c r="A21" s="6">
        <v>17</v>
      </c>
      <c r="B21" s="7" t="s">
        <v>26</v>
      </c>
      <c r="C21" s="7">
        <v>4</v>
      </c>
      <c r="D21" s="7">
        <v>6</v>
      </c>
      <c r="E21" s="7">
        <f t="shared" si="0"/>
        <v>6</v>
      </c>
      <c r="F21" s="7">
        <v>10</v>
      </c>
      <c r="G21" s="7">
        <f t="shared" si="3"/>
        <v>0.66666666666666663</v>
      </c>
      <c r="H21" s="7">
        <f t="shared" si="1"/>
        <v>0.4</v>
      </c>
      <c r="I21" s="7">
        <f t="shared" si="2"/>
        <v>0.5</v>
      </c>
    </row>
    <row r="22" spans="1:9" x14ac:dyDescent="0.25">
      <c r="A22" s="6">
        <v>18</v>
      </c>
      <c r="B22" s="7" t="s">
        <v>27</v>
      </c>
      <c r="C22" s="7">
        <v>9</v>
      </c>
      <c r="D22" s="7">
        <v>12</v>
      </c>
      <c r="E22" s="7">
        <f t="shared" si="0"/>
        <v>1</v>
      </c>
      <c r="F22" s="7">
        <v>10</v>
      </c>
      <c r="G22" s="7">
        <f t="shared" si="3"/>
        <v>0.75</v>
      </c>
      <c r="H22" s="7">
        <f t="shared" si="1"/>
        <v>0.9</v>
      </c>
      <c r="I22" s="7">
        <f t="shared" si="2"/>
        <v>0.81818181818181823</v>
      </c>
    </row>
    <row r="23" spans="1:9" x14ac:dyDescent="0.25">
      <c r="A23" s="6">
        <v>19</v>
      </c>
      <c r="B23" s="7" t="s">
        <v>28</v>
      </c>
      <c r="C23" s="7">
        <v>10</v>
      </c>
      <c r="D23" s="7">
        <v>41</v>
      </c>
      <c r="E23" s="7">
        <f t="shared" si="0"/>
        <v>0</v>
      </c>
      <c r="F23" s="7">
        <v>10</v>
      </c>
      <c r="G23" s="7">
        <f t="shared" si="3"/>
        <v>0.24390243902439024</v>
      </c>
      <c r="H23" s="7">
        <f t="shared" si="1"/>
        <v>1</v>
      </c>
      <c r="I23" s="7">
        <f t="shared" si="2"/>
        <v>0.39215686274509803</v>
      </c>
    </row>
    <row r="24" spans="1:9" x14ac:dyDescent="0.25">
      <c r="A24" s="6"/>
      <c r="C24" s="7">
        <f>SUM(C5:C23)</f>
        <v>91</v>
      </c>
      <c r="D24" s="7">
        <f>SUM(D5:D23)</f>
        <v>191</v>
      </c>
      <c r="E24" s="7">
        <f>SUM(E5:E23)</f>
        <v>99</v>
      </c>
      <c r="F24" s="7">
        <f>SUM(F5:F23)</f>
        <v>190</v>
      </c>
      <c r="I24" s="7">
        <f>SUM(I5:I23)</f>
        <v>7.9963984864240611</v>
      </c>
    </row>
    <row r="25" spans="1:9" x14ac:dyDescent="0.25">
      <c r="A25" s="6"/>
    </row>
    <row r="26" spans="1:9" ht="38.25" customHeight="1" x14ac:dyDescent="0.25">
      <c r="A26" s="6"/>
      <c r="B26" s="2" t="s">
        <v>30</v>
      </c>
      <c r="C26" s="4">
        <f>C24/D24</f>
        <v>0.47643979057591623</v>
      </c>
    </row>
    <row r="27" spans="1:9" ht="39.75" customHeight="1" x14ac:dyDescent="0.25">
      <c r="B27" s="3" t="s">
        <v>31</v>
      </c>
      <c r="C27" s="4">
        <f>C24/F24</f>
        <v>0.47894736842105262</v>
      </c>
      <c r="F27" s="7" t="s">
        <v>32</v>
      </c>
      <c r="G27" s="5">
        <f>19-COUNTIF(G5:G23,"0")</f>
        <v>16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10-fold(1)</vt:lpstr>
      <vt:lpstr>10-fold(2)</vt:lpstr>
      <vt:lpstr>10-fold(3)</vt:lpstr>
      <vt:lpstr>10-fold(4)</vt:lpstr>
      <vt:lpstr>10-fold(5)</vt:lpstr>
      <vt:lpstr>10-fold(6)</vt:lpstr>
      <vt:lpstr>10-fold(7)</vt:lpstr>
      <vt:lpstr>10-fold(8)</vt:lpstr>
      <vt:lpstr>10-fold(9)</vt:lpstr>
      <vt:lpstr>10-fold(10)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Birla</dc:creator>
  <cp:lastModifiedBy>birla</cp:lastModifiedBy>
  <dcterms:created xsi:type="dcterms:W3CDTF">2016-03-17T11:05:51Z</dcterms:created>
  <dcterms:modified xsi:type="dcterms:W3CDTF">2016-04-06T09:52:31Z</dcterms:modified>
</cp:coreProperties>
</file>