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ek\Downloads\"/>
    </mc:Choice>
  </mc:AlternateContent>
  <bookViews>
    <workbookView xWindow="0" yWindow="0" windowWidth="23040" windowHeight="9252" activeTab="4"/>
  </bookViews>
  <sheets>
    <sheet name="TXT" sheetId="1" r:id="rId1"/>
    <sheet name="BMP" sheetId="2" r:id="rId2"/>
    <sheet name="WAV" sheetId="3" r:id="rId3"/>
    <sheet name="AVI" sheetId="4" r:id="rId4"/>
    <sheet name="Graphs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4" l="1"/>
  <c r="I7" i="4"/>
  <c r="E7" i="4"/>
  <c r="M6" i="4"/>
  <c r="I6" i="4"/>
  <c r="E6" i="4"/>
  <c r="M5" i="4"/>
  <c r="I5" i="4"/>
  <c r="E5" i="4"/>
  <c r="M11" i="4"/>
  <c r="I11" i="4"/>
  <c r="E11" i="4"/>
  <c r="M10" i="4"/>
  <c r="I10" i="4"/>
  <c r="E10" i="4"/>
  <c r="M9" i="4"/>
  <c r="I9" i="4"/>
  <c r="E9" i="4"/>
  <c r="M8" i="4"/>
  <c r="I8" i="4"/>
  <c r="E8" i="4"/>
  <c r="E4" i="4" l="1"/>
  <c r="M13" i="2"/>
  <c r="I13" i="2"/>
  <c r="E13" i="2"/>
  <c r="M12" i="2"/>
  <c r="I12" i="2"/>
  <c r="E12" i="2"/>
  <c r="M11" i="2"/>
  <c r="I11" i="2"/>
  <c r="E11" i="2"/>
  <c r="M10" i="2"/>
  <c r="I10" i="2"/>
  <c r="E10" i="2"/>
  <c r="M9" i="2"/>
  <c r="I9" i="2"/>
  <c r="E9" i="2"/>
  <c r="M8" i="2"/>
  <c r="I8" i="2"/>
  <c r="E8" i="2"/>
  <c r="L5" i="1"/>
  <c r="L6" i="1"/>
  <c r="L7" i="1"/>
  <c r="H5" i="1"/>
  <c r="H6" i="1"/>
  <c r="H7" i="1"/>
  <c r="D5" i="1"/>
  <c r="D6" i="1"/>
  <c r="D7" i="1"/>
  <c r="E5" i="2"/>
  <c r="I5" i="2"/>
  <c r="M5" i="2"/>
  <c r="M4" i="4" l="1"/>
  <c r="I4" i="4"/>
  <c r="M3" i="4"/>
  <c r="I3" i="4"/>
  <c r="E3" i="4"/>
  <c r="L10" i="3"/>
  <c r="H10" i="3"/>
  <c r="D10" i="3"/>
  <c r="M6" i="2"/>
  <c r="M7" i="2"/>
  <c r="I6" i="2"/>
  <c r="I7" i="2"/>
  <c r="E7" i="2"/>
  <c r="E6" i="2"/>
  <c r="L9" i="3"/>
  <c r="H9" i="3"/>
  <c r="D9" i="3"/>
  <c r="L8" i="3"/>
  <c r="H8" i="3"/>
  <c r="D8" i="3"/>
  <c r="L7" i="3"/>
  <c r="H7" i="3"/>
  <c r="D7" i="3"/>
  <c r="L6" i="3"/>
  <c r="H6" i="3"/>
  <c r="D6" i="3"/>
  <c r="L5" i="3"/>
  <c r="H5" i="3"/>
  <c r="D5" i="3"/>
  <c r="L4" i="3"/>
  <c r="H4" i="3"/>
  <c r="D4" i="3"/>
  <c r="L3" i="3"/>
  <c r="H3" i="3"/>
  <c r="D3" i="3"/>
  <c r="M3" i="2"/>
  <c r="M4" i="2"/>
  <c r="L3" i="1"/>
  <c r="I3" i="2"/>
  <c r="I4" i="2"/>
  <c r="H3" i="1"/>
  <c r="E3" i="2"/>
  <c r="E4" i="2"/>
  <c r="D3" i="1"/>
  <c r="L4" i="1"/>
  <c r="L8" i="1"/>
  <c r="L9" i="1"/>
  <c r="L10" i="1"/>
  <c r="H4" i="1"/>
  <c r="H8" i="1"/>
  <c r="H9" i="1"/>
  <c r="H10" i="1"/>
  <c r="D4" i="1"/>
  <c r="D8" i="1"/>
  <c r="D9" i="1"/>
  <c r="D10" i="1"/>
</calcChain>
</file>

<file path=xl/sharedStrings.xml><?xml version="1.0" encoding="utf-8"?>
<sst xmlns="http://schemas.openxmlformats.org/spreadsheetml/2006/main" count="100" uniqueCount="51">
  <si>
    <t>Файл</t>
  </si>
  <si>
    <t>Encode</t>
  </si>
  <si>
    <t>Decode</t>
  </si>
  <si>
    <t>Запуск 1</t>
  </si>
  <si>
    <t>Запуск 2</t>
  </si>
  <si>
    <t>Запуск 3</t>
  </si>
  <si>
    <t>Название</t>
  </si>
  <si>
    <t>Размер до сжатия, Кб</t>
  </si>
  <si>
    <t>Размер после сжатия, Кб</t>
  </si>
  <si>
    <t>gistfile1</t>
  </si>
  <si>
    <t>Games of Thrones</t>
  </si>
  <si>
    <t>war and peace</t>
  </si>
  <si>
    <t>10mb examplefile com</t>
  </si>
  <si>
    <t>20mb examplefile com</t>
  </si>
  <si>
    <t>Коэффициент сжатия, %</t>
  </si>
  <si>
    <t>Среднее время выполнения, секунды</t>
  </si>
  <si>
    <t>TestMelody1</t>
  </si>
  <si>
    <t>TestMelody2</t>
  </si>
  <si>
    <t>TestMelody3</t>
  </si>
  <si>
    <t>TestMelody4</t>
  </si>
  <si>
    <t>TestMelody5</t>
  </si>
  <si>
    <t>TestMelody6</t>
  </si>
  <si>
    <t>TestMelody7</t>
  </si>
  <si>
    <t>TestMelody8</t>
  </si>
  <si>
    <t>5mb examplefile com</t>
  </si>
  <si>
    <t>40mb examplefile com</t>
  </si>
  <si>
    <t>100mb examplefile com</t>
  </si>
  <si>
    <t>wolf-white-black</t>
  </si>
  <si>
    <t>birds-white-black</t>
  </si>
  <si>
    <t>patterns-white-black</t>
  </si>
  <si>
    <t>metro-white-black</t>
  </si>
  <si>
    <t>feild-white-black</t>
  </si>
  <si>
    <t>NN-white-black</t>
  </si>
  <si>
    <t>metro-colour</t>
  </si>
  <si>
    <t>feild-colour</t>
  </si>
  <si>
    <t>fire-colour</t>
  </si>
  <si>
    <t>NN-colour</t>
  </si>
  <si>
    <t>fire-white-black</t>
  </si>
  <si>
    <t>aaaaa-with</t>
  </si>
  <si>
    <t>blure-with</t>
  </si>
  <si>
    <t>lection-with</t>
  </si>
  <si>
    <t>Moments-with</t>
  </si>
  <si>
    <t>tiktok-with</t>
  </si>
  <si>
    <t>aaaaa-without</t>
  </si>
  <si>
    <t>blure-without</t>
  </si>
  <si>
    <t>Moments-without</t>
  </si>
  <si>
    <t>tiktok-without</t>
  </si>
  <si>
    <t>Черно-белые</t>
  </si>
  <si>
    <t>Цветные</t>
  </si>
  <si>
    <t>Со звуком</t>
  </si>
  <si>
    <t>Без звука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</si>
</sst>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0" fillId="0" borderId="2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/>
    <xf numFmtId="164" fontId="0" fillId="0" borderId="11" xfId="0" applyNumberFormat="1" applyBorder="1" applyAlignment="1">
      <alignment horizontal="center" vertical="center"/>
    </xf>
    <xf numFmtId="164" fontId="0" fillId="0" borderId="6" xfId="0" applyNumberFormat="1" applyBorder="1"/>
    <xf numFmtId="0" fontId="0" fillId="0" borderId="31" xfId="0" applyBorder="1"/>
    <xf numFmtId="0" fontId="0" fillId="0" borderId="32" xfId="0" applyBorder="1"/>
    <xf numFmtId="0" fontId="0" fillId="0" borderId="25" xfId="0" applyBorder="1"/>
    <xf numFmtId="0" fontId="0" fillId="0" borderId="26" xfId="0" applyBorder="1"/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0" xfId="0" applyFont="1"/>
    <xf numFmtId="164" fontId="0" fillId="0" borderId="29" xfId="0" applyNumberFormat="1" applyBorder="1"/>
    <xf numFmtId="164" fontId="0" fillId="0" borderId="3" xfId="0" applyNumberFormat="1" applyBorder="1"/>
    <xf numFmtId="164" fontId="0" fillId="0" borderId="30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0" fillId="0" borderId="5" xfId="0" applyNumberFormat="1" applyBorder="1"/>
    <xf numFmtId="0" fontId="0" fillId="0" borderId="37" xfId="0" applyBorder="1" applyAlignment="1">
      <alignment horizontal="left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6" xfId="0" applyBorder="1"/>
    <xf numFmtId="164" fontId="0" fillId="0" borderId="43" xfId="0" applyNumberFormat="1" applyBorder="1"/>
    <xf numFmtId="164" fontId="0" fillId="0" borderId="36" xfId="0" applyNumberFormat="1" applyBorder="1"/>
    <xf numFmtId="0" fontId="0" fillId="0" borderId="47" xfId="0" applyBorder="1"/>
    <xf numFmtId="0" fontId="0" fillId="0" borderId="27" xfId="0" applyBorder="1"/>
    <xf numFmtId="0" fontId="0" fillId="0" borderId="45" xfId="0" applyBorder="1"/>
    <xf numFmtId="0" fontId="2" fillId="0" borderId="39" xfId="0" applyFont="1" applyBorder="1" applyAlignment="1">
      <alignment horizontal="center" vertical="center" wrapText="1"/>
    </xf>
    <xf numFmtId="0" fontId="0" fillId="0" borderId="50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5" xfId="0" applyNumberFormat="1" applyBorder="1"/>
    <xf numFmtId="164" fontId="0" fillId="0" borderId="24" xfId="0" applyNumberFormat="1" applyBorder="1"/>
    <xf numFmtId="164" fontId="0" fillId="0" borderId="49" xfId="0" applyNumberFormat="1" applyBorder="1"/>
    <xf numFmtId="164" fontId="0" fillId="0" borderId="11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0" xfId="0" applyBorder="1"/>
    <xf numFmtId="164" fontId="0" fillId="0" borderId="0" xfId="0" applyNumberFormat="1" applyBorder="1"/>
    <xf numFmtId="0" fontId="0" fillId="0" borderId="44" xfId="0" applyBorder="1"/>
    <xf numFmtId="0" fontId="0" fillId="0" borderId="51" xfId="0" applyBorder="1"/>
    <xf numFmtId="0" fontId="0" fillId="0" borderId="31" xfId="0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9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48" xfId="0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 размера файла </a:t>
            </a:r>
            <a:r>
              <a:rPr lang="en-US"/>
              <a:t>TXT </a:t>
            </a:r>
            <a:r>
              <a:rPr lang="ru-RU"/>
              <a:t>и времени выполнения программы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Encode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TXT!$B$3:$B$10</c:f>
              <c:numCache>
                <c:formatCode>General</c:formatCode>
                <c:ptCount val="8"/>
                <c:pt idx="0">
                  <c:v>14</c:v>
                </c:pt>
                <c:pt idx="1">
                  <c:v>1032</c:v>
                </c:pt>
                <c:pt idx="2">
                  <c:v>2556</c:v>
                </c:pt>
                <c:pt idx="3">
                  <c:v>5111</c:v>
                </c:pt>
                <c:pt idx="4">
                  <c:v>10241</c:v>
                </c:pt>
                <c:pt idx="5">
                  <c:v>20481</c:v>
                </c:pt>
                <c:pt idx="6">
                  <c:v>40961</c:v>
                </c:pt>
                <c:pt idx="7">
                  <c:v>102401</c:v>
                </c:pt>
              </c:numCache>
            </c:numRef>
          </c:xVal>
          <c:yVal>
            <c:numRef>
              <c:f>TXT!$H$3:$H$10</c:f>
              <c:numCache>
                <c:formatCode>0.000</c:formatCode>
                <c:ptCount val="8"/>
                <c:pt idx="0">
                  <c:v>4.333333333333334E-3</c:v>
                </c:pt>
                <c:pt idx="1">
                  <c:v>0.14066666666666666</c:v>
                </c:pt>
                <c:pt idx="2">
                  <c:v>0.317</c:v>
                </c:pt>
                <c:pt idx="3">
                  <c:v>0.52700000000000002</c:v>
                </c:pt>
                <c:pt idx="4">
                  <c:v>0.89</c:v>
                </c:pt>
                <c:pt idx="5">
                  <c:v>1.4280000000000002</c:v>
                </c:pt>
                <c:pt idx="6">
                  <c:v>2.7390000000000003</c:v>
                </c:pt>
                <c:pt idx="7">
                  <c:v>6.7646666666666668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6C-47E8-9E14-0F6C553BCBCC}"/>
            </c:ext>
          </c:extLst>
        </c:ser>
        <c:ser>
          <c:idx val="1"/>
          <c:order val="1"/>
          <c:tx>
            <c:v>Decode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TXT!$B$3:$B$10</c:f>
              <c:numCache>
                <c:formatCode>General</c:formatCode>
                <c:ptCount val="8"/>
                <c:pt idx="0">
                  <c:v>14</c:v>
                </c:pt>
                <c:pt idx="1">
                  <c:v>1032</c:v>
                </c:pt>
                <c:pt idx="2">
                  <c:v>2556</c:v>
                </c:pt>
                <c:pt idx="3">
                  <c:v>5111</c:v>
                </c:pt>
                <c:pt idx="4">
                  <c:v>10241</c:v>
                </c:pt>
                <c:pt idx="5">
                  <c:v>20481</c:v>
                </c:pt>
                <c:pt idx="6">
                  <c:v>40961</c:v>
                </c:pt>
                <c:pt idx="7">
                  <c:v>102401</c:v>
                </c:pt>
              </c:numCache>
            </c:numRef>
          </c:xVal>
          <c:yVal>
            <c:numRef>
              <c:f>TXT!$L$3:$L$10</c:f>
              <c:numCache>
                <c:formatCode>0.000</c:formatCode>
                <c:ptCount val="8"/>
                <c:pt idx="0">
                  <c:v>9.3333333333333324E-3</c:v>
                </c:pt>
                <c:pt idx="1">
                  <c:v>0.15133333333333335</c:v>
                </c:pt>
                <c:pt idx="2">
                  <c:v>0.33533333333333332</c:v>
                </c:pt>
                <c:pt idx="3">
                  <c:v>0.57866666666666655</c:v>
                </c:pt>
                <c:pt idx="4">
                  <c:v>0.97733333333333328</c:v>
                </c:pt>
                <c:pt idx="5">
                  <c:v>1.4453333333333334</c:v>
                </c:pt>
                <c:pt idx="6">
                  <c:v>2.8506666666666667</c:v>
                </c:pt>
                <c:pt idx="7">
                  <c:v>7.2583333333333329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6C-47E8-9E14-0F6C553B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30432"/>
        <c:axId val="-62932064"/>
      </c:scatterChart>
      <c:valAx>
        <c:axId val="-629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до сжатия, Кб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32064"/>
        <c:crosses val="autoZero"/>
        <c:crossBetween val="midCat"/>
      </c:valAx>
      <c:valAx>
        <c:axId val="-62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время, секунды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11571675302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3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Взаимосвязь размера файла </a:t>
            </a:r>
            <a:r>
              <a:rPr lang="en-US" sz="1400" b="1" i="0" baseline="0">
                <a:effectLst/>
              </a:rPr>
              <a:t>BMP </a:t>
            </a:r>
            <a:r>
              <a:rPr lang="ru-RU" sz="1400" b="1" i="0" baseline="0">
                <a:effectLst/>
              </a:rPr>
              <a:t>и времени выполнения программы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Encode WB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BMP!$C$3:$C$9</c:f>
              <c:numCache>
                <c:formatCode>General</c:formatCode>
                <c:ptCount val="7"/>
                <c:pt idx="0">
                  <c:v>1006</c:v>
                </c:pt>
                <c:pt idx="1">
                  <c:v>2514</c:v>
                </c:pt>
                <c:pt idx="2">
                  <c:v>3280</c:v>
                </c:pt>
                <c:pt idx="3">
                  <c:v>19997</c:v>
                </c:pt>
                <c:pt idx="4">
                  <c:v>32690</c:v>
                </c:pt>
                <c:pt idx="5">
                  <c:v>47125</c:v>
                </c:pt>
                <c:pt idx="6">
                  <c:v>62833</c:v>
                </c:pt>
              </c:numCache>
            </c:numRef>
          </c:xVal>
          <c:yVal>
            <c:numRef>
              <c:f>BMP!$I$3:$I$9</c:f>
              <c:numCache>
                <c:formatCode>0.000</c:formatCode>
                <c:ptCount val="7"/>
                <c:pt idx="0">
                  <c:v>8.0333333333333326E-2</c:v>
                </c:pt>
                <c:pt idx="1">
                  <c:v>0.19066666666666668</c:v>
                </c:pt>
                <c:pt idx="2">
                  <c:v>0.23266666666666666</c:v>
                </c:pt>
                <c:pt idx="3">
                  <c:v>1.6516666666666666</c:v>
                </c:pt>
                <c:pt idx="4">
                  <c:v>3.2416666666666667</c:v>
                </c:pt>
                <c:pt idx="5">
                  <c:v>3.0269999999999997</c:v>
                </c:pt>
                <c:pt idx="6">
                  <c:v>5.8153333333333324</c:v>
                </c:pt>
              </c:numCache>
            </c:numRef>
          </c:yVal>
          <c:smooth val="1"/>
        </c:ser>
        <c:ser>
          <c:idx val="1"/>
          <c:order val="1"/>
          <c:tx>
            <c:v>Decode WB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BMP!$C$3:$C$9</c:f>
              <c:numCache>
                <c:formatCode>General</c:formatCode>
                <c:ptCount val="7"/>
                <c:pt idx="0">
                  <c:v>1006</c:v>
                </c:pt>
                <c:pt idx="1">
                  <c:v>2514</c:v>
                </c:pt>
                <c:pt idx="2">
                  <c:v>3280</c:v>
                </c:pt>
                <c:pt idx="3">
                  <c:v>19997</c:v>
                </c:pt>
                <c:pt idx="4">
                  <c:v>32690</c:v>
                </c:pt>
                <c:pt idx="5">
                  <c:v>47125</c:v>
                </c:pt>
                <c:pt idx="6">
                  <c:v>62833</c:v>
                </c:pt>
              </c:numCache>
            </c:numRef>
          </c:xVal>
          <c:yVal>
            <c:numRef>
              <c:f>BMP!$M$3:$M$9</c:f>
              <c:numCache>
                <c:formatCode>0.000</c:formatCode>
                <c:ptCount val="7"/>
                <c:pt idx="0">
                  <c:v>0.10133333333333333</c:v>
                </c:pt>
                <c:pt idx="1">
                  <c:v>0.21199999999999999</c:v>
                </c:pt>
                <c:pt idx="2">
                  <c:v>0.26266666666666666</c:v>
                </c:pt>
                <c:pt idx="3">
                  <c:v>1.647</c:v>
                </c:pt>
                <c:pt idx="4">
                  <c:v>3.1389999999999998</c:v>
                </c:pt>
                <c:pt idx="5">
                  <c:v>3.2109999999999999</c:v>
                </c:pt>
                <c:pt idx="6">
                  <c:v>6.2379999999999995</c:v>
                </c:pt>
              </c:numCache>
            </c:numRef>
          </c:yVal>
          <c:smooth val="1"/>
        </c:ser>
        <c:ser>
          <c:idx val="2"/>
          <c:order val="2"/>
          <c:tx>
            <c:v>Encode Colour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BMP!$C$10:$C$13</c:f>
              <c:numCache>
                <c:formatCode>General</c:formatCode>
                <c:ptCount val="4"/>
                <c:pt idx="0">
                  <c:v>19998</c:v>
                </c:pt>
                <c:pt idx="1">
                  <c:v>32693</c:v>
                </c:pt>
                <c:pt idx="2">
                  <c:v>47125</c:v>
                </c:pt>
                <c:pt idx="3">
                  <c:v>62833</c:v>
                </c:pt>
              </c:numCache>
            </c:numRef>
          </c:xVal>
          <c:yVal>
            <c:numRef>
              <c:f>BMP!$I$10:$I$13</c:f>
              <c:numCache>
                <c:formatCode>0.000</c:formatCode>
                <c:ptCount val="4"/>
                <c:pt idx="0">
                  <c:v>1.8193333333333335</c:v>
                </c:pt>
                <c:pt idx="1">
                  <c:v>3.4403333333333332</c:v>
                </c:pt>
                <c:pt idx="2">
                  <c:v>2.8936666666666664</c:v>
                </c:pt>
                <c:pt idx="3">
                  <c:v>6.5903333333333336</c:v>
                </c:pt>
              </c:numCache>
            </c:numRef>
          </c:yVal>
          <c:smooth val="1"/>
        </c:ser>
        <c:ser>
          <c:idx val="3"/>
          <c:order val="3"/>
          <c:tx>
            <c:v>Decode Colour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BMP!$C$10:$C$13</c:f>
              <c:numCache>
                <c:formatCode>General</c:formatCode>
                <c:ptCount val="4"/>
                <c:pt idx="0">
                  <c:v>19998</c:v>
                </c:pt>
                <c:pt idx="1">
                  <c:v>32693</c:v>
                </c:pt>
                <c:pt idx="2">
                  <c:v>47125</c:v>
                </c:pt>
                <c:pt idx="3">
                  <c:v>62833</c:v>
                </c:pt>
              </c:numCache>
            </c:numRef>
          </c:xVal>
          <c:yVal>
            <c:numRef>
              <c:f>BMP!$M$10:$M$13</c:f>
              <c:numCache>
                <c:formatCode>0.000</c:formatCode>
                <c:ptCount val="4"/>
                <c:pt idx="0">
                  <c:v>1.8140000000000001</c:v>
                </c:pt>
                <c:pt idx="1">
                  <c:v>3.3290000000000002</c:v>
                </c:pt>
                <c:pt idx="2">
                  <c:v>3.0130000000000003</c:v>
                </c:pt>
                <c:pt idx="3">
                  <c:v>7.2733333333333334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34784"/>
        <c:axId val="-62929888"/>
      </c:scatterChart>
      <c:valAx>
        <c:axId val="-629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Размер до сжатия, Кб</a:t>
                </a:r>
                <a:endParaRPr lang="ru-RU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92935258092737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29888"/>
        <c:crosses val="autoZero"/>
        <c:crossBetween val="midCat"/>
      </c:valAx>
      <c:valAx>
        <c:axId val="-629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Среднее время, секунды</a:t>
                </a:r>
                <a:endParaRPr lang="ru-RU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4284776902887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3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Взаимосвязь размера файла </a:t>
            </a:r>
            <a:r>
              <a:rPr lang="en-US" sz="1400" b="1" i="0" baseline="0">
                <a:effectLst/>
              </a:rPr>
              <a:t>WAV </a:t>
            </a:r>
            <a:r>
              <a:rPr lang="ru-RU" sz="1400" b="1" i="0" baseline="0">
                <a:effectLst/>
              </a:rPr>
              <a:t>и времени выполнения программы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Encode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WAV!$B$3:$B$10</c:f>
              <c:numCache>
                <c:formatCode>General</c:formatCode>
                <c:ptCount val="8"/>
                <c:pt idx="0">
                  <c:v>551</c:v>
                </c:pt>
                <c:pt idx="1">
                  <c:v>1102</c:v>
                </c:pt>
                <c:pt idx="2">
                  <c:v>2203</c:v>
                </c:pt>
                <c:pt idx="3">
                  <c:v>3304</c:v>
                </c:pt>
                <c:pt idx="4">
                  <c:v>21033</c:v>
                </c:pt>
                <c:pt idx="5">
                  <c:v>42113</c:v>
                </c:pt>
                <c:pt idx="6">
                  <c:v>78561</c:v>
                </c:pt>
                <c:pt idx="7">
                  <c:v>125425</c:v>
                </c:pt>
              </c:numCache>
            </c:numRef>
          </c:xVal>
          <c:yVal>
            <c:numRef>
              <c:f>WAV!$H$3:$H$10</c:f>
              <c:numCache>
                <c:formatCode>0.000</c:formatCode>
                <c:ptCount val="8"/>
                <c:pt idx="0">
                  <c:v>0.12333333333333334</c:v>
                </c:pt>
                <c:pt idx="1">
                  <c:v>0.20566666666666666</c:v>
                </c:pt>
                <c:pt idx="2">
                  <c:v>0.38666666666666666</c:v>
                </c:pt>
                <c:pt idx="3">
                  <c:v>0.54999999999999993</c:v>
                </c:pt>
                <c:pt idx="4">
                  <c:v>3.8573333333333331</c:v>
                </c:pt>
                <c:pt idx="5">
                  <c:v>7.2093333333333334</c:v>
                </c:pt>
                <c:pt idx="6">
                  <c:v>12.166333333333332</c:v>
                </c:pt>
                <c:pt idx="7">
                  <c:v>16.073333333333334</c:v>
                </c:pt>
              </c:numCache>
            </c:numRef>
          </c:yVal>
          <c:smooth val="1"/>
        </c:ser>
        <c:ser>
          <c:idx val="1"/>
          <c:order val="1"/>
          <c:tx>
            <c:v>Decode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WAV!$B$3:$B$10</c:f>
              <c:numCache>
                <c:formatCode>General</c:formatCode>
                <c:ptCount val="8"/>
                <c:pt idx="0">
                  <c:v>551</c:v>
                </c:pt>
                <c:pt idx="1">
                  <c:v>1102</c:v>
                </c:pt>
                <c:pt idx="2">
                  <c:v>2203</c:v>
                </c:pt>
                <c:pt idx="3">
                  <c:v>3304</c:v>
                </c:pt>
                <c:pt idx="4">
                  <c:v>21033</c:v>
                </c:pt>
                <c:pt idx="5">
                  <c:v>42113</c:v>
                </c:pt>
                <c:pt idx="6">
                  <c:v>78561</c:v>
                </c:pt>
                <c:pt idx="7">
                  <c:v>125425</c:v>
                </c:pt>
              </c:numCache>
            </c:numRef>
          </c:xVal>
          <c:yVal>
            <c:numRef>
              <c:f>WAV!$L$3:$L$10</c:f>
              <c:numCache>
                <c:formatCode>0.000</c:formatCode>
                <c:ptCount val="8"/>
                <c:pt idx="0">
                  <c:v>0.12133333333333333</c:v>
                </c:pt>
                <c:pt idx="1">
                  <c:v>0.19966666666666666</c:v>
                </c:pt>
                <c:pt idx="2">
                  <c:v>0.4286666666666667</c:v>
                </c:pt>
                <c:pt idx="3">
                  <c:v>0.61366666666666669</c:v>
                </c:pt>
                <c:pt idx="4">
                  <c:v>3.6933333333333334</c:v>
                </c:pt>
                <c:pt idx="5">
                  <c:v>7.176333333333333</c:v>
                </c:pt>
                <c:pt idx="6">
                  <c:v>12.954666666666666</c:v>
                </c:pt>
                <c:pt idx="7">
                  <c:v>16.836333333333332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29344"/>
        <c:axId val="-62933696"/>
      </c:scatterChart>
      <c:valAx>
        <c:axId val="-629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Размер до сжатия, Кб</a:t>
                </a:r>
                <a:endParaRPr lang="ru-RU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33696"/>
        <c:crosses val="autoZero"/>
        <c:crossBetween val="midCat"/>
      </c:valAx>
      <c:valAx>
        <c:axId val="-629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Среднее время, секунды</a:t>
                </a:r>
                <a:endParaRPr lang="ru-RU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Взаимосвязь размера файла </a:t>
            </a:r>
            <a:r>
              <a:rPr lang="en-US" sz="1400" b="1" i="0" baseline="0">
                <a:effectLst/>
              </a:rPr>
              <a:t>AVI </a:t>
            </a:r>
            <a:r>
              <a:rPr lang="ru-RU" sz="1400" b="1" i="0" baseline="0">
                <a:effectLst/>
              </a:rPr>
              <a:t>и времени выполнения программы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Encode with sound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AVI!$C$3:$C$7</c:f>
              <c:numCache>
                <c:formatCode>General</c:formatCode>
                <c:ptCount val="5"/>
                <c:pt idx="0">
                  <c:v>5465</c:v>
                </c:pt>
                <c:pt idx="1">
                  <c:v>6935</c:v>
                </c:pt>
                <c:pt idx="2">
                  <c:v>10606</c:v>
                </c:pt>
                <c:pt idx="3">
                  <c:v>13439</c:v>
                </c:pt>
                <c:pt idx="4">
                  <c:v>65966</c:v>
                </c:pt>
              </c:numCache>
            </c:numRef>
          </c:xVal>
          <c:yVal>
            <c:numRef>
              <c:f>AVI!$I$3:$I$7</c:f>
              <c:numCache>
                <c:formatCode>0.000</c:formatCode>
                <c:ptCount val="5"/>
                <c:pt idx="0">
                  <c:v>0.7503333333333333</c:v>
                </c:pt>
                <c:pt idx="1">
                  <c:v>0.85799999999999998</c:v>
                </c:pt>
                <c:pt idx="2">
                  <c:v>1.4920000000000002</c:v>
                </c:pt>
                <c:pt idx="3">
                  <c:v>1.8546666666666667</c:v>
                </c:pt>
                <c:pt idx="4">
                  <c:v>8.5966666666666676</c:v>
                </c:pt>
              </c:numCache>
            </c:numRef>
          </c:yVal>
          <c:smooth val="1"/>
        </c:ser>
        <c:ser>
          <c:idx val="1"/>
          <c:order val="1"/>
          <c:tx>
            <c:v>Decode with sound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AVI!$C$3:$C$7</c:f>
              <c:numCache>
                <c:formatCode>General</c:formatCode>
                <c:ptCount val="5"/>
                <c:pt idx="0">
                  <c:v>5465</c:v>
                </c:pt>
                <c:pt idx="1">
                  <c:v>6935</c:v>
                </c:pt>
                <c:pt idx="2">
                  <c:v>10606</c:v>
                </c:pt>
                <c:pt idx="3">
                  <c:v>13439</c:v>
                </c:pt>
                <c:pt idx="4">
                  <c:v>65966</c:v>
                </c:pt>
              </c:numCache>
            </c:numRef>
          </c:xVal>
          <c:yVal>
            <c:numRef>
              <c:f>AVI!$M$3:$M$7</c:f>
              <c:numCache>
                <c:formatCode>0.000</c:formatCode>
                <c:ptCount val="5"/>
                <c:pt idx="0">
                  <c:v>0.7446666666666667</c:v>
                </c:pt>
                <c:pt idx="1">
                  <c:v>0.8783333333333333</c:v>
                </c:pt>
                <c:pt idx="2">
                  <c:v>1.3836666666666666</c:v>
                </c:pt>
                <c:pt idx="3">
                  <c:v>1.7553333333333334</c:v>
                </c:pt>
                <c:pt idx="4">
                  <c:v>9.2209999999999983</c:v>
                </c:pt>
              </c:numCache>
            </c:numRef>
          </c:yVal>
          <c:smooth val="1"/>
        </c:ser>
        <c:ser>
          <c:idx val="2"/>
          <c:order val="2"/>
          <c:tx>
            <c:v>Encode without sound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AVI!$C$8:$C$11</c:f>
              <c:numCache>
                <c:formatCode>General</c:formatCode>
                <c:ptCount val="4"/>
                <c:pt idx="0">
                  <c:v>6581</c:v>
                </c:pt>
                <c:pt idx="1">
                  <c:v>10024</c:v>
                </c:pt>
                <c:pt idx="2">
                  <c:v>11921</c:v>
                </c:pt>
                <c:pt idx="3">
                  <c:v>19808</c:v>
                </c:pt>
              </c:numCache>
            </c:numRef>
          </c:xVal>
          <c:yVal>
            <c:numRef>
              <c:f>AVI!$I$8:$I$11</c:f>
              <c:numCache>
                <c:formatCode>0.000</c:formatCode>
                <c:ptCount val="4"/>
                <c:pt idx="0">
                  <c:v>0.83866666666666667</c:v>
                </c:pt>
                <c:pt idx="1">
                  <c:v>1.3953333333333333</c:v>
                </c:pt>
                <c:pt idx="2">
                  <c:v>3.7970000000000002</c:v>
                </c:pt>
                <c:pt idx="3">
                  <c:v>5.9423333333333339</c:v>
                </c:pt>
              </c:numCache>
            </c:numRef>
          </c:yVal>
          <c:smooth val="1"/>
        </c:ser>
        <c:ser>
          <c:idx val="3"/>
          <c:order val="3"/>
          <c:tx>
            <c:v>Decode without sound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AVI!$C$8:$C$11</c:f>
              <c:numCache>
                <c:formatCode>General</c:formatCode>
                <c:ptCount val="4"/>
                <c:pt idx="0">
                  <c:v>6581</c:v>
                </c:pt>
                <c:pt idx="1">
                  <c:v>10024</c:v>
                </c:pt>
                <c:pt idx="2">
                  <c:v>11921</c:v>
                </c:pt>
                <c:pt idx="3">
                  <c:v>19808</c:v>
                </c:pt>
              </c:numCache>
            </c:numRef>
          </c:xVal>
          <c:yVal>
            <c:numRef>
              <c:f>AVI!$M$8:$M$11</c:f>
              <c:numCache>
                <c:formatCode>0.000</c:formatCode>
                <c:ptCount val="4"/>
                <c:pt idx="0">
                  <c:v>0.83966666666666656</c:v>
                </c:pt>
                <c:pt idx="1">
                  <c:v>1.3463333333333336</c:v>
                </c:pt>
                <c:pt idx="2">
                  <c:v>3.5183333333333331</c:v>
                </c:pt>
                <c:pt idx="3">
                  <c:v>5.78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34240"/>
        <c:axId val="-62928800"/>
      </c:scatterChart>
      <c:valAx>
        <c:axId val="-629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Размер до сжатия, Кб</a:t>
                </a:r>
                <a:endParaRPr lang="ru-RU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28800"/>
        <c:crosses val="autoZero"/>
        <c:crossBetween val="midCat"/>
      </c:valAx>
      <c:valAx>
        <c:axId val="-629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Среднее время, секунды</a:t>
                </a:r>
                <a:endParaRPr lang="ru-RU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Взаимосвязь формата файла коэффициента сжатия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AVI with sound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AVI!$C$3:$C$7</c:f>
              <c:numCache>
                <c:formatCode>General</c:formatCode>
                <c:ptCount val="5"/>
                <c:pt idx="0">
                  <c:v>5465</c:v>
                </c:pt>
                <c:pt idx="1">
                  <c:v>6935</c:v>
                </c:pt>
                <c:pt idx="2">
                  <c:v>10606</c:v>
                </c:pt>
                <c:pt idx="3">
                  <c:v>13439</c:v>
                </c:pt>
                <c:pt idx="4">
                  <c:v>65966</c:v>
                </c:pt>
              </c:numCache>
            </c:numRef>
          </c:xVal>
          <c:yVal>
            <c:numRef>
              <c:f>AVI!$E$3:$E$7</c:f>
              <c:numCache>
                <c:formatCode>0.000</c:formatCode>
                <c:ptCount val="5"/>
                <c:pt idx="0">
                  <c:v>99.926806953339437</c:v>
                </c:pt>
                <c:pt idx="1">
                  <c:v>89.920692141312188</c:v>
                </c:pt>
                <c:pt idx="2">
                  <c:v>99.971714124080719</c:v>
                </c:pt>
                <c:pt idx="3">
                  <c:v>99.159163628246148</c:v>
                </c:pt>
                <c:pt idx="4">
                  <c:v>97.489615862717159</c:v>
                </c:pt>
              </c:numCache>
            </c:numRef>
          </c:yVal>
          <c:smooth val="1"/>
        </c:ser>
        <c:ser>
          <c:idx val="1"/>
          <c:order val="1"/>
          <c:tx>
            <c:v>AVI without sound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AVI!$C$8:$C$11</c:f>
              <c:numCache>
                <c:formatCode>General</c:formatCode>
                <c:ptCount val="4"/>
                <c:pt idx="0">
                  <c:v>6581</c:v>
                </c:pt>
                <c:pt idx="1">
                  <c:v>10024</c:v>
                </c:pt>
                <c:pt idx="2">
                  <c:v>11921</c:v>
                </c:pt>
                <c:pt idx="3">
                  <c:v>19808</c:v>
                </c:pt>
              </c:numCache>
            </c:numRef>
          </c:xVal>
          <c:yVal>
            <c:numRef>
              <c:f>AVI!$E$8:$E$11</c:f>
              <c:numCache>
                <c:formatCode>0.000</c:formatCode>
                <c:ptCount val="4"/>
                <c:pt idx="0">
                  <c:v>89.849566935116243</c:v>
                </c:pt>
                <c:pt idx="1">
                  <c:v>98.762968874700718</c:v>
                </c:pt>
                <c:pt idx="2">
                  <c:v>96.040600620753295</c:v>
                </c:pt>
                <c:pt idx="3">
                  <c:v>96.713449111470112</c:v>
                </c:pt>
              </c:numCache>
            </c:numRef>
          </c:yVal>
          <c:smooth val="1"/>
        </c:ser>
        <c:ser>
          <c:idx val="2"/>
          <c:order val="2"/>
          <c:tx>
            <c:v>WAV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WAV!$B$3:$B$10</c:f>
              <c:numCache>
                <c:formatCode>General</c:formatCode>
                <c:ptCount val="8"/>
                <c:pt idx="0">
                  <c:v>551</c:v>
                </c:pt>
                <c:pt idx="1">
                  <c:v>1102</c:v>
                </c:pt>
                <c:pt idx="2">
                  <c:v>2203</c:v>
                </c:pt>
                <c:pt idx="3">
                  <c:v>3304</c:v>
                </c:pt>
                <c:pt idx="4">
                  <c:v>21033</c:v>
                </c:pt>
                <c:pt idx="5">
                  <c:v>42113</c:v>
                </c:pt>
                <c:pt idx="6">
                  <c:v>78561</c:v>
                </c:pt>
                <c:pt idx="7">
                  <c:v>125425</c:v>
                </c:pt>
              </c:numCache>
            </c:numRef>
          </c:xVal>
          <c:yVal>
            <c:numRef>
              <c:f>WAV!$D$3:$D$10</c:f>
              <c:numCache>
                <c:formatCode>0.000</c:formatCode>
                <c:ptCount val="8"/>
                <c:pt idx="0">
                  <c:v>90.744101633393825</c:v>
                </c:pt>
                <c:pt idx="1">
                  <c:v>90.199637023593468</c:v>
                </c:pt>
                <c:pt idx="2">
                  <c:v>86.926917839310036</c:v>
                </c:pt>
                <c:pt idx="3">
                  <c:v>91.858353510895881</c:v>
                </c:pt>
                <c:pt idx="4">
                  <c:v>96.995198022155662</c:v>
                </c:pt>
                <c:pt idx="5">
                  <c:v>95.882506589414191</c:v>
                </c:pt>
                <c:pt idx="6">
                  <c:v>97.239088097147445</c:v>
                </c:pt>
                <c:pt idx="7">
                  <c:v>88.449671118198125</c:v>
                </c:pt>
              </c:numCache>
            </c:numRef>
          </c:yVal>
          <c:smooth val="1"/>
        </c:ser>
        <c:ser>
          <c:idx val="3"/>
          <c:order val="3"/>
          <c:tx>
            <c:v>BMP WB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BMP!$C$3:$C$9</c:f>
              <c:numCache>
                <c:formatCode>General</c:formatCode>
                <c:ptCount val="7"/>
                <c:pt idx="0">
                  <c:v>1006</c:v>
                </c:pt>
                <c:pt idx="1">
                  <c:v>2514</c:v>
                </c:pt>
                <c:pt idx="2">
                  <c:v>3280</c:v>
                </c:pt>
                <c:pt idx="3">
                  <c:v>19997</c:v>
                </c:pt>
                <c:pt idx="4">
                  <c:v>32690</c:v>
                </c:pt>
                <c:pt idx="5">
                  <c:v>47125</c:v>
                </c:pt>
                <c:pt idx="6">
                  <c:v>62833</c:v>
                </c:pt>
              </c:numCache>
            </c:numRef>
          </c:xVal>
          <c:yVal>
            <c:numRef>
              <c:f>BMP!$E$3:$E$9</c:f>
              <c:numCache>
                <c:formatCode>0.000</c:formatCode>
                <c:ptCount val="7"/>
                <c:pt idx="0">
                  <c:v>52.982107355864812</c:v>
                </c:pt>
                <c:pt idx="1">
                  <c:v>45.942720763723152</c:v>
                </c:pt>
                <c:pt idx="2">
                  <c:v>39.878048780487809</c:v>
                </c:pt>
                <c:pt idx="3">
                  <c:v>69.355403310496584</c:v>
                </c:pt>
                <c:pt idx="4">
                  <c:v>78.837565004588555</c:v>
                </c:pt>
                <c:pt idx="5">
                  <c:v>42.542175066313</c:v>
                </c:pt>
                <c:pt idx="6">
                  <c:v>75.348940843187492</c:v>
                </c:pt>
              </c:numCache>
            </c:numRef>
          </c:yVal>
          <c:smooth val="1"/>
        </c:ser>
        <c:ser>
          <c:idx val="4"/>
          <c:order val="4"/>
          <c:tx>
            <c:v>BMP Colour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BMP!$C$10:$C$13</c:f>
              <c:numCache>
                <c:formatCode>General</c:formatCode>
                <c:ptCount val="4"/>
                <c:pt idx="0">
                  <c:v>19998</c:v>
                </c:pt>
                <c:pt idx="1">
                  <c:v>32693</c:v>
                </c:pt>
                <c:pt idx="2">
                  <c:v>47125</c:v>
                </c:pt>
                <c:pt idx="3">
                  <c:v>62833</c:v>
                </c:pt>
              </c:numCache>
            </c:numRef>
          </c:xVal>
          <c:yVal>
            <c:numRef>
              <c:f>BMP!$E$10:$E$13</c:f>
              <c:numCache>
                <c:formatCode>0.000</c:formatCode>
                <c:ptCount val="4"/>
                <c:pt idx="0">
                  <c:v>71.68216821682168</c:v>
                </c:pt>
                <c:pt idx="1">
                  <c:v>79.634784204569783</c:v>
                </c:pt>
                <c:pt idx="2">
                  <c:v>33.973474801061009</c:v>
                </c:pt>
                <c:pt idx="3">
                  <c:v>81.277354256521249</c:v>
                </c:pt>
              </c:numCache>
            </c:numRef>
          </c:yVal>
          <c:smooth val="1"/>
        </c:ser>
        <c:ser>
          <c:idx val="5"/>
          <c:order val="5"/>
          <c:tx>
            <c:v>TXT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TXT!$B$3:$B$10</c:f>
              <c:numCache>
                <c:formatCode>General</c:formatCode>
                <c:ptCount val="8"/>
                <c:pt idx="0">
                  <c:v>14</c:v>
                </c:pt>
                <c:pt idx="1">
                  <c:v>1032</c:v>
                </c:pt>
                <c:pt idx="2">
                  <c:v>2556</c:v>
                </c:pt>
                <c:pt idx="3">
                  <c:v>5111</c:v>
                </c:pt>
                <c:pt idx="4">
                  <c:v>10241</c:v>
                </c:pt>
                <c:pt idx="5">
                  <c:v>20481</c:v>
                </c:pt>
                <c:pt idx="6">
                  <c:v>40961</c:v>
                </c:pt>
                <c:pt idx="7">
                  <c:v>102401</c:v>
                </c:pt>
              </c:numCache>
            </c:numRef>
          </c:xVal>
          <c:yVal>
            <c:numRef>
              <c:f>TXT!$D$3:$D$10</c:f>
              <c:numCache>
                <c:formatCode>0.000</c:formatCode>
                <c:ptCount val="8"/>
                <c:pt idx="0">
                  <c:v>57.142857142857139</c:v>
                </c:pt>
                <c:pt idx="1">
                  <c:v>43.507751937984494</c:v>
                </c:pt>
                <c:pt idx="2">
                  <c:v>52.308294209702652</c:v>
                </c:pt>
                <c:pt idx="3">
                  <c:v>52.29896302093524</c:v>
                </c:pt>
                <c:pt idx="4">
                  <c:v>52.563226247436781</c:v>
                </c:pt>
                <c:pt idx="5">
                  <c:v>52.565792685904015</c:v>
                </c:pt>
                <c:pt idx="6">
                  <c:v>52.564634652474304</c:v>
                </c:pt>
                <c:pt idx="7">
                  <c:v>52.563939805275339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31520"/>
        <c:axId val="-62921728"/>
      </c:scatterChart>
      <c:valAx>
        <c:axId val="-629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до сжатия, Кб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21728"/>
        <c:crosses val="autoZero"/>
        <c:crossBetween val="midCat"/>
      </c:valAx>
      <c:valAx>
        <c:axId val="-629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сжатия,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29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</a:t>
            </a:r>
            <a:r>
              <a:rPr lang="ru-RU" baseline="0"/>
              <a:t> размеров файлов разных форматов и времени выполнения </a:t>
            </a:r>
            <a:r>
              <a:rPr lang="en-US" baseline="0"/>
              <a:t>Encode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TXT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TXT!$B$3:$B$10</c:f>
              <c:numCache>
                <c:formatCode>General</c:formatCode>
                <c:ptCount val="8"/>
                <c:pt idx="0">
                  <c:v>14</c:v>
                </c:pt>
                <c:pt idx="1">
                  <c:v>1032</c:v>
                </c:pt>
                <c:pt idx="2">
                  <c:v>2556</c:v>
                </c:pt>
                <c:pt idx="3">
                  <c:v>5111</c:v>
                </c:pt>
                <c:pt idx="4">
                  <c:v>10241</c:v>
                </c:pt>
                <c:pt idx="5">
                  <c:v>20481</c:v>
                </c:pt>
                <c:pt idx="6">
                  <c:v>40961</c:v>
                </c:pt>
                <c:pt idx="7">
                  <c:v>102401</c:v>
                </c:pt>
              </c:numCache>
            </c:numRef>
          </c:xVal>
          <c:yVal>
            <c:numRef>
              <c:f>TXT!$H$3:$H$10</c:f>
              <c:numCache>
                <c:formatCode>0.000</c:formatCode>
                <c:ptCount val="8"/>
                <c:pt idx="0">
                  <c:v>4.333333333333334E-3</c:v>
                </c:pt>
                <c:pt idx="1">
                  <c:v>0.14066666666666666</c:v>
                </c:pt>
                <c:pt idx="2">
                  <c:v>0.317</c:v>
                </c:pt>
                <c:pt idx="3">
                  <c:v>0.52700000000000002</c:v>
                </c:pt>
                <c:pt idx="4">
                  <c:v>0.89</c:v>
                </c:pt>
                <c:pt idx="5">
                  <c:v>1.4280000000000002</c:v>
                </c:pt>
                <c:pt idx="6">
                  <c:v>2.7390000000000003</c:v>
                </c:pt>
                <c:pt idx="7">
                  <c:v>6.7646666666666668</c:v>
                </c:pt>
              </c:numCache>
            </c:numRef>
          </c:yVal>
          <c:smooth val="1"/>
        </c:ser>
        <c:ser>
          <c:idx val="1"/>
          <c:order val="1"/>
          <c:tx>
            <c:v>BMP WB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BMP!$C$3:$C$9</c:f>
              <c:numCache>
                <c:formatCode>General</c:formatCode>
                <c:ptCount val="7"/>
                <c:pt idx="0">
                  <c:v>1006</c:v>
                </c:pt>
                <c:pt idx="1">
                  <c:v>2514</c:v>
                </c:pt>
                <c:pt idx="2">
                  <c:v>3280</c:v>
                </c:pt>
                <c:pt idx="3">
                  <c:v>19997</c:v>
                </c:pt>
                <c:pt idx="4">
                  <c:v>32690</c:v>
                </c:pt>
                <c:pt idx="5">
                  <c:v>47125</c:v>
                </c:pt>
                <c:pt idx="6">
                  <c:v>62833</c:v>
                </c:pt>
              </c:numCache>
            </c:numRef>
          </c:xVal>
          <c:yVal>
            <c:numRef>
              <c:f>BMP!$I$3:$I$9</c:f>
              <c:numCache>
                <c:formatCode>0.000</c:formatCode>
                <c:ptCount val="7"/>
                <c:pt idx="0">
                  <c:v>8.0333333333333326E-2</c:v>
                </c:pt>
                <c:pt idx="1">
                  <c:v>0.19066666666666668</c:v>
                </c:pt>
                <c:pt idx="2">
                  <c:v>0.23266666666666666</c:v>
                </c:pt>
                <c:pt idx="3">
                  <c:v>1.6516666666666666</c:v>
                </c:pt>
                <c:pt idx="4">
                  <c:v>3.2416666666666667</c:v>
                </c:pt>
                <c:pt idx="5">
                  <c:v>3.0269999999999997</c:v>
                </c:pt>
                <c:pt idx="6">
                  <c:v>5.8153333333333324</c:v>
                </c:pt>
              </c:numCache>
            </c:numRef>
          </c:yVal>
          <c:smooth val="1"/>
        </c:ser>
        <c:ser>
          <c:idx val="2"/>
          <c:order val="2"/>
          <c:tx>
            <c:v>BMP Colour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BMP!$C$10:$C$13</c:f>
              <c:numCache>
                <c:formatCode>General</c:formatCode>
                <c:ptCount val="4"/>
                <c:pt idx="0">
                  <c:v>19998</c:v>
                </c:pt>
                <c:pt idx="1">
                  <c:v>32693</c:v>
                </c:pt>
                <c:pt idx="2">
                  <c:v>47125</c:v>
                </c:pt>
                <c:pt idx="3">
                  <c:v>62833</c:v>
                </c:pt>
              </c:numCache>
            </c:numRef>
          </c:xVal>
          <c:yVal>
            <c:numRef>
              <c:f>BMP!$I$10:$I$13</c:f>
              <c:numCache>
                <c:formatCode>0.000</c:formatCode>
                <c:ptCount val="4"/>
                <c:pt idx="0">
                  <c:v>1.8193333333333335</c:v>
                </c:pt>
                <c:pt idx="1">
                  <c:v>3.4403333333333332</c:v>
                </c:pt>
                <c:pt idx="2">
                  <c:v>2.8936666666666664</c:v>
                </c:pt>
                <c:pt idx="3">
                  <c:v>6.5903333333333336</c:v>
                </c:pt>
              </c:numCache>
            </c:numRef>
          </c:yVal>
          <c:smooth val="1"/>
        </c:ser>
        <c:ser>
          <c:idx val="3"/>
          <c:order val="3"/>
          <c:tx>
            <c:v>WAV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WAV!$B$3:$B$10</c:f>
              <c:numCache>
                <c:formatCode>General</c:formatCode>
                <c:ptCount val="8"/>
                <c:pt idx="0">
                  <c:v>551</c:v>
                </c:pt>
                <c:pt idx="1">
                  <c:v>1102</c:v>
                </c:pt>
                <c:pt idx="2">
                  <c:v>2203</c:v>
                </c:pt>
                <c:pt idx="3">
                  <c:v>3304</c:v>
                </c:pt>
                <c:pt idx="4">
                  <c:v>21033</c:v>
                </c:pt>
                <c:pt idx="5">
                  <c:v>42113</c:v>
                </c:pt>
                <c:pt idx="6">
                  <c:v>78561</c:v>
                </c:pt>
                <c:pt idx="7">
                  <c:v>125425</c:v>
                </c:pt>
              </c:numCache>
            </c:numRef>
          </c:xVal>
          <c:yVal>
            <c:numRef>
              <c:f>WAV!$H$3:$H$10</c:f>
              <c:numCache>
                <c:formatCode>0.000</c:formatCode>
                <c:ptCount val="8"/>
                <c:pt idx="0">
                  <c:v>0.12333333333333334</c:v>
                </c:pt>
                <c:pt idx="1">
                  <c:v>0.20566666666666666</c:v>
                </c:pt>
                <c:pt idx="2">
                  <c:v>0.38666666666666666</c:v>
                </c:pt>
                <c:pt idx="3">
                  <c:v>0.54999999999999993</c:v>
                </c:pt>
                <c:pt idx="4">
                  <c:v>3.8573333333333331</c:v>
                </c:pt>
                <c:pt idx="5">
                  <c:v>7.2093333333333334</c:v>
                </c:pt>
                <c:pt idx="6">
                  <c:v>12.166333333333332</c:v>
                </c:pt>
                <c:pt idx="7">
                  <c:v>16.073333333333334</c:v>
                </c:pt>
              </c:numCache>
            </c:numRef>
          </c:yVal>
          <c:smooth val="1"/>
        </c:ser>
        <c:ser>
          <c:idx val="4"/>
          <c:order val="4"/>
          <c:tx>
            <c:v>AVI with sound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AVI!$C$3:$C$7</c:f>
              <c:numCache>
                <c:formatCode>General</c:formatCode>
                <c:ptCount val="5"/>
                <c:pt idx="0">
                  <c:v>5465</c:v>
                </c:pt>
                <c:pt idx="1">
                  <c:v>6935</c:v>
                </c:pt>
                <c:pt idx="2">
                  <c:v>10606</c:v>
                </c:pt>
                <c:pt idx="3">
                  <c:v>13439</c:v>
                </c:pt>
                <c:pt idx="4">
                  <c:v>65966</c:v>
                </c:pt>
              </c:numCache>
            </c:numRef>
          </c:xVal>
          <c:yVal>
            <c:numRef>
              <c:f>AVI!$I$3:$I$7</c:f>
              <c:numCache>
                <c:formatCode>0.000</c:formatCode>
                <c:ptCount val="5"/>
                <c:pt idx="0">
                  <c:v>0.7503333333333333</c:v>
                </c:pt>
                <c:pt idx="1">
                  <c:v>0.85799999999999998</c:v>
                </c:pt>
                <c:pt idx="2">
                  <c:v>1.4920000000000002</c:v>
                </c:pt>
                <c:pt idx="3">
                  <c:v>1.8546666666666667</c:v>
                </c:pt>
                <c:pt idx="4">
                  <c:v>8.5966666666666676</c:v>
                </c:pt>
              </c:numCache>
            </c:numRef>
          </c:yVal>
          <c:smooth val="1"/>
        </c:ser>
        <c:ser>
          <c:idx val="5"/>
          <c:order val="5"/>
          <c:tx>
            <c:v>AVI without sound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AVI!$C$8:$C$11</c:f>
              <c:numCache>
                <c:formatCode>General</c:formatCode>
                <c:ptCount val="4"/>
                <c:pt idx="0">
                  <c:v>6581</c:v>
                </c:pt>
                <c:pt idx="1">
                  <c:v>10024</c:v>
                </c:pt>
                <c:pt idx="2">
                  <c:v>11921</c:v>
                </c:pt>
                <c:pt idx="3">
                  <c:v>19808</c:v>
                </c:pt>
              </c:numCache>
            </c:numRef>
          </c:xVal>
          <c:yVal>
            <c:numRef>
              <c:f>AVI!$I$8:$I$11</c:f>
              <c:numCache>
                <c:formatCode>0.000</c:formatCode>
                <c:ptCount val="4"/>
                <c:pt idx="0">
                  <c:v>0.83866666666666667</c:v>
                </c:pt>
                <c:pt idx="1">
                  <c:v>1.3953333333333333</c:v>
                </c:pt>
                <c:pt idx="2">
                  <c:v>3.7970000000000002</c:v>
                </c:pt>
                <c:pt idx="3">
                  <c:v>5.9423333333333339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63152"/>
        <c:axId val="-21665872"/>
      </c:scatterChart>
      <c:valAx>
        <c:axId val="-216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Размер до сжатия, Кб</a:t>
                </a:r>
                <a:endParaRPr lang="ru-RU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65872"/>
        <c:crosses val="autoZero"/>
        <c:crossBetween val="midCat"/>
      </c:valAx>
      <c:valAx>
        <c:axId val="-216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Среднее время, секунды</a:t>
                </a:r>
                <a:endParaRPr lang="ru-RU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</a:t>
            </a:r>
            <a:r>
              <a:rPr lang="ru-RU" baseline="0"/>
              <a:t> размеров файлов разных форматов и времени выполнения </a:t>
            </a:r>
            <a:r>
              <a:rPr lang="en-US" baseline="0"/>
              <a:t>Decode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TXT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TXT!$B$3:$B$10</c:f>
              <c:numCache>
                <c:formatCode>General</c:formatCode>
                <c:ptCount val="8"/>
                <c:pt idx="0">
                  <c:v>14</c:v>
                </c:pt>
                <c:pt idx="1">
                  <c:v>1032</c:v>
                </c:pt>
                <c:pt idx="2">
                  <c:v>2556</c:v>
                </c:pt>
                <c:pt idx="3">
                  <c:v>5111</c:v>
                </c:pt>
                <c:pt idx="4">
                  <c:v>10241</c:v>
                </c:pt>
                <c:pt idx="5">
                  <c:v>20481</c:v>
                </c:pt>
                <c:pt idx="6">
                  <c:v>40961</c:v>
                </c:pt>
                <c:pt idx="7">
                  <c:v>102401</c:v>
                </c:pt>
              </c:numCache>
            </c:numRef>
          </c:xVal>
          <c:yVal>
            <c:numRef>
              <c:f>TXT!$L$3:$L$10</c:f>
              <c:numCache>
                <c:formatCode>0.000</c:formatCode>
                <c:ptCount val="8"/>
                <c:pt idx="0">
                  <c:v>9.3333333333333324E-3</c:v>
                </c:pt>
                <c:pt idx="1">
                  <c:v>0.15133333333333335</c:v>
                </c:pt>
                <c:pt idx="2">
                  <c:v>0.33533333333333332</c:v>
                </c:pt>
                <c:pt idx="3">
                  <c:v>0.57866666666666655</c:v>
                </c:pt>
                <c:pt idx="4">
                  <c:v>0.97733333333333328</c:v>
                </c:pt>
                <c:pt idx="5">
                  <c:v>1.4453333333333334</c:v>
                </c:pt>
                <c:pt idx="6">
                  <c:v>2.8506666666666667</c:v>
                </c:pt>
                <c:pt idx="7">
                  <c:v>7.2583333333333329</c:v>
                </c:pt>
              </c:numCache>
            </c:numRef>
          </c:yVal>
          <c:smooth val="1"/>
        </c:ser>
        <c:ser>
          <c:idx val="1"/>
          <c:order val="1"/>
          <c:tx>
            <c:v>BMP WB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BMP!$C$3:$C$9</c:f>
              <c:numCache>
                <c:formatCode>General</c:formatCode>
                <c:ptCount val="7"/>
                <c:pt idx="0">
                  <c:v>1006</c:v>
                </c:pt>
                <c:pt idx="1">
                  <c:v>2514</c:v>
                </c:pt>
                <c:pt idx="2">
                  <c:v>3280</c:v>
                </c:pt>
                <c:pt idx="3">
                  <c:v>19997</c:v>
                </c:pt>
                <c:pt idx="4">
                  <c:v>32690</c:v>
                </c:pt>
                <c:pt idx="5">
                  <c:v>47125</c:v>
                </c:pt>
                <c:pt idx="6">
                  <c:v>62833</c:v>
                </c:pt>
              </c:numCache>
            </c:numRef>
          </c:xVal>
          <c:yVal>
            <c:numRef>
              <c:f>BMP!$M$3:$M$9</c:f>
              <c:numCache>
                <c:formatCode>0.000</c:formatCode>
                <c:ptCount val="7"/>
                <c:pt idx="0">
                  <c:v>0.10133333333333333</c:v>
                </c:pt>
                <c:pt idx="1">
                  <c:v>0.21199999999999999</c:v>
                </c:pt>
                <c:pt idx="2">
                  <c:v>0.26266666666666666</c:v>
                </c:pt>
                <c:pt idx="3">
                  <c:v>1.647</c:v>
                </c:pt>
                <c:pt idx="4">
                  <c:v>3.1389999999999998</c:v>
                </c:pt>
                <c:pt idx="5">
                  <c:v>3.2109999999999999</c:v>
                </c:pt>
                <c:pt idx="6">
                  <c:v>6.2379999999999995</c:v>
                </c:pt>
              </c:numCache>
            </c:numRef>
          </c:yVal>
          <c:smooth val="1"/>
        </c:ser>
        <c:ser>
          <c:idx val="2"/>
          <c:order val="2"/>
          <c:tx>
            <c:v>BMP Colour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BMP!$C$10:$C$13</c:f>
              <c:numCache>
                <c:formatCode>General</c:formatCode>
                <c:ptCount val="4"/>
                <c:pt idx="0">
                  <c:v>19998</c:v>
                </c:pt>
                <c:pt idx="1">
                  <c:v>32693</c:v>
                </c:pt>
                <c:pt idx="2">
                  <c:v>47125</c:v>
                </c:pt>
                <c:pt idx="3">
                  <c:v>62833</c:v>
                </c:pt>
              </c:numCache>
            </c:numRef>
          </c:xVal>
          <c:yVal>
            <c:numRef>
              <c:f>BMP!$M$10:$M$13</c:f>
              <c:numCache>
                <c:formatCode>0.000</c:formatCode>
                <c:ptCount val="4"/>
                <c:pt idx="0">
                  <c:v>1.8140000000000001</c:v>
                </c:pt>
                <c:pt idx="1">
                  <c:v>3.3290000000000002</c:v>
                </c:pt>
                <c:pt idx="2">
                  <c:v>3.0130000000000003</c:v>
                </c:pt>
                <c:pt idx="3">
                  <c:v>7.2733333333333334</c:v>
                </c:pt>
              </c:numCache>
            </c:numRef>
          </c:yVal>
          <c:smooth val="1"/>
        </c:ser>
        <c:ser>
          <c:idx val="3"/>
          <c:order val="3"/>
          <c:tx>
            <c:v>WAV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WAV!$B$3:$B$10</c:f>
              <c:numCache>
                <c:formatCode>General</c:formatCode>
                <c:ptCount val="8"/>
                <c:pt idx="0">
                  <c:v>551</c:v>
                </c:pt>
                <c:pt idx="1">
                  <c:v>1102</c:v>
                </c:pt>
                <c:pt idx="2">
                  <c:v>2203</c:v>
                </c:pt>
                <c:pt idx="3">
                  <c:v>3304</c:v>
                </c:pt>
                <c:pt idx="4">
                  <c:v>21033</c:v>
                </c:pt>
                <c:pt idx="5">
                  <c:v>42113</c:v>
                </c:pt>
                <c:pt idx="6">
                  <c:v>78561</c:v>
                </c:pt>
                <c:pt idx="7">
                  <c:v>125425</c:v>
                </c:pt>
              </c:numCache>
            </c:numRef>
          </c:xVal>
          <c:yVal>
            <c:numRef>
              <c:f>WAV!$L$3:$L$10</c:f>
              <c:numCache>
                <c:formatCode>0.000</c:formatCode>
                <c:ptCount val="8"/>
                <c:pt idx="0">
                  <c:v>0.12133333333333333</c:v>
                </c:pt>
                <c:pt idx="1">
                  <c:v>0.19966666666666666</c:v>
                </c:pt>
                <c:pt idx="2">
                  <c:v>0.4286666666666667</c:v>
                </c:pt>
                <c:pt idx="3">
                  <c:v>0.61366666666666669</c:v>
                </c:pt>
                <c:pt idx="4">
                  <c:v>3.6933333333333334</c:v>
                </c:pt>
                <c:pt idx="5">
                  <c:v>7.176333333333333</c:v>
                </c:pt>
                <c:pt idx="6">
                  <c:v>12.954666666666666</c:v>
                </c:pt>
                <c:pt idx="7">
                  <c:v>16.836333333333332</c:v>
                </c:pt>
              </c:numCache>
            </c:numRef>
          </c:yVal>
          <c:smooth val="1"/>
        </c:ser>
        <c:ser>
          <c:idx val="4"/>
          <c:order val="4"/>
          <c:tx>
            <c:v>AVI with sound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AVI!$C$3:$C$7</c:f>
              <c:numCache>
                <c:formatCode>General</c:formatCode>
                <c:ptCount val="5"/>
                <c:pt idx="0">
                  <c:v>5465</c:v>
                </c:pt>
                <c:pt idx="1">
                  <c:v>6935</c:v>
                </c:pt>
                <c:pt idx="2">
                  <c:v>10606</c:v>
                </c:pt>
                <c:pt idx="3">
                  <c:v>13439</c:v>
                </c:pt>
                <c:pt idx="4">
                  <c:v>65966</c:v>
                </c:pt>
              </c:numCache>
            </c:numRef>
          </c:xVal>
          <c:yVal>
            <c:numRef>
              <c:f>AVI!$M$3:$M$7</c:f>
              <c:numCache>
                <c:formatCode>0.000</c:formatCode>
                <c:ptCount val="5"/>
                <c:pt idx="0">
                  <c:v>0.7446666666666667</c:v>
                </c:pt>
                <c:pt idx="1">
                  <c:v>0.8783333333333333</c:v>
                </c:pt>
                <c:pt idx="2">
                  <c:v>1.3836666666666666</c:v>
                </c:pt>
                <c:pt idx="3">
                  <c:v>1.7553333333333334</c:v>
                </c:pt>
                <c:pt idx="4">
                  <c:v>9.2209999999999983</c:v>
                </c:pt>
              </c:numCache>
            </c:numRef>
          </c:yVal>
          <c:smooth val="1"/>
        </c:ser>
        <c:ser>
          <c:idx val="5"/>
          <c:order val="5"/>
          <c:tx>
            <c:v>AVI without sound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AVI!$C$8:$C$11</c:f>
              <c:numCache>
                <c:formatCode>General</c:formatCode>
                <c:ptCount val="4"/>
                <c:pt idx="0">
                  <c:v>6581</c:v>
                </c:pt>
                <c:pt idx="1">
                  <c:v>10024</c:v>
                </c:pt>
                <c:pt idx="2">
                  <c:v>11921</c:v>
                </c:pt>
                <c:pt idx="3">
                  <c:v>19808</c:v>
                </c:pt>
              </c:numCache>
            </c:numRef>
          </c:xVal>
          <c:yVal>
            <c:numRef>
              <c:f>AVI!$M$8:$M$11</c:f>
              <c:numCache>
                <c:formatCode>0.000</c:formatCode>
                <c:ptCount val="4"/>
                <c:pt idx="0">
                  <c:v>0.83966666666666656</c:v>
                </c:pt>
                <c:pt idx="1">
                  <c:v>1.3463333333333336</c:v>
                </c:pt>
                <c:pt idx="2">
                  <c:v>3.5183333333333331</c:v>
                </c:pt>
                <c:pt idx="3">
                  <c:v>5.78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58800"/>
        <c:axId val="-21658256"/>
      </c:scatterChart>
      <c:valAx>
        <c:axId val="-216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Размер до сжатия, Кб</a:t>
                </a:r>
                <a:endParaRPr lang="ru-RU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8256"/>
        <c:crosses val="autoZero"/>
        <c:crossBetween val="midCat"/>
      </c:valAx>
      <c:valAx>
        <c:axId val="-216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baseline="0">
                    <a:effectLst/>
                  </a:rPr>
                  <a:t>Среднее время, секунды</a:t>
                </a:r>
                <a:endParaRPr lang="ru-RU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65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220980</xdr:rowOff>
    </xdr:from>
    <xdr:to>
      <xdr:col>20</xdr:col>
      <xdr:colOff>289560</xdr:colOff>
      <xdr:row>6</xdr:row>
      <xdr:rowOff>464820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575732</xdr:colOff>
      <xdr:row>1</xdr:row>
      <xdr:rowOff>0</xdr:rowOff>
    </xdr:from>
    <xdr:to>
      <xdr:col>21</xdr:col>
      <xdr:colOff>584199</xdr:colOff>
      <xdr:row>13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0</xdr:row>
      <xdr:rowOff>175260</xdr:rowOff>
    </xdr:from>
    <xdr:to>
      <xdr:col>19</xdr:col>
      <xdr:colOff>601980</xdr:colOff>
      <xdr:row>12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50799</xdr:colOff>
      <xdr:row>1</xdr:row>
      <xdr:rowOff>643466</xdr:rowOff>
    </xdr:from>
    <xdr:to>
      <xdr:col>21</xdr:col>
      <xdr:colOff>355599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594360</xdr:colOff>
      <xdr:row>16</xdr:row>
      <xdr:rowOff>175260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0</xdr:row>
      <xdr:rowOff>0</xdr:rowOff>
    </xdr:from>
    <xdr:to>
      <xdr:col>17</xdr:col>
      <xdr:colOff>0</xdr:colOff>
      <xdr:row>16</xdr:row>
      <xdr:rowOff>175260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594360</xdr:colOff>
      <xdr:row>0</xdr:row>
      <xdr:rowOff>0</xdr:rowOff>
    </xdr:from>
    <xdr:to>
      <xdr:col>25</xdr:col>
      <xdr:colOff>15240</xdr:colOff>
      <xdr:row>16</xdr:row>
      <xdr:rowOff>175260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1" zoomScaleNormal="100" workbookViewId="0">
      <selection activeCell="X17" sqref="X17"/>
    </sheetView>
  </sheetViews>
  <sheetFormatPr defaultRowHeight="14.4" x14ac:dyDescent="0.3"/>
  <cols>
    <col min="1" max="1" width="16.77734375" customWidth="1"/>
    <col min="2" max="2" width="10.109375" customWidth="1"/>
    <col min="3" max="3" width="10.88671875" customWidth="1"/>
    <col min="4" max="4" width="14.77734375" customWidth="1"/>
    <col min="8" max="8" width="13.6640625" customWidth="1"/>
    <col min="12" max="12" width="13.77734375" customWidth="1"/>
  </cols>
  <sheetData>
    <row r="1" spans="1:12" ht="18.600000000000001" thickBot="1" x14ac:dyDescent="0.4">
      <c r="A1" s="84" t="s">
        <v>0</v>
      </c>
      <c r="B1" s="85"/>
      <c r="C1" s="85"/>
      <c r="D1" s="86"/>
      <c r="E1" s="84" t="s">
        <v>1</v>
      </c>
      <c r="F1" s="85"/>
      <c r="G1" s="85"/>
      <c r="H1" s="86"/>
      <c r="I1" s="87" t="s">
        <v>2</v>
      </c>
      <c r="J1" s="88"/>
      <c r="K1" s="88"/>
      <c r="L1" s="89"/>
    </row>
    <row r="2" spans="1:12" ht="63" thickBot="1" x14ac:dyDescent="0.35">
      <c r="A2" s="14" t="s">
        <v>6</v>
      </c>
      <c r="B2" s="33" t="s">
        <v>7</v>
      </c>
      <c r="C2" s="33" t="s">
        <v>8</v>
      </c>
      <c r="D2" s="32" t="s">
        <v>14</v>
      </c>
      <c r="E2" s="15" t="s">
        <v>3</v>
      </c>
      <c r="F2" s="16" t="s">
        <v>4</v>
      </c>
      <c r="G2" s="16" t="s">
        <v>5</v>
      </c>
      <c r="H2" s="13" t="s">
        <v>15</v>
      </c>
      <c r="I2" s="15" t="s">
        <v>3</v>
      </c>
      <c r="J2" s="16" t="s">
        <v>4</v>
      </c>
      <c r="K2" s="16" t="s">
        <v>5</v>
      </c>
      <c r="L2" s="13" t="s">
        <v>15</v>
      </c>
    </row>
    <row r="3" spans="1:12" ht="28.8" x14ac:dyDescent="0.3">
      <c r="A3" s="26" t="s">
        <v>10</v>
      </c>
      <c r="B3" s="17">
        <v>14</v>
      </c>
      <c r="C3" s="30">
        <v>8</v>
      </c>
      <c r="D3" s="34">
        <f>(C3/B3)*100</f>
        <v>57.142857142857139</v>
      </c>
      <c r="E3" s="20">
        <v>5.0000000000000001E-3</v>
      </c>
      <c r="F3" s="21">
        <v>4.0000000000000001E-3</v>
      </c>
      <c r="G3" s="21">
        <v>4.0000000000000001E-3</v>
      </c>
      <c r="H3" s="38">
        <f>AVERAGE(E3,F3,G3)</f>
        <v>4.333333333333334E-3</v>
      </c>
      <c r="I3" s="20">
        <v>1.0999999999999999E-2</v>
      </c>
      <c r="J3" s="21">
        <v>8.0000000000000002E-3</v>
      </c>
      <c r="K3" s="21">
        <v>8.9999999999999993E-3</v>
      </c>
      <c r="L3" s="77">
        <f>AVERAGE(I3,J3,K3)</f>
        <v>9.3333333333333324E-3</v>
      </c>
    </row>
    <row r="4" spans="1:12" x14ac:dyDescent="0.3">
      <c r="A4" s="27" t="s">
        <v>9</v>
      </c>
      <c r="B4" s="18">
        <v>1032</v>
      </c>
      <c r="C4" s="31">
        <v>449</v>
      </c>
      <c r="D4" s="35">
        <f t="shared" ref="D4:D7" si="0">(C4/B4)*100</f>
        <v>43.507751937984494</v>
      </c>
      <c r="E4" s="22">
        <v>0.16800000000000001</v>
      </c>
      <c r="F4" s="23">
        <v>0.14499999999999999</v>
      </c>
      <c r="G4" s="23">
        <v>0.109</v>
      </c>
      <c r="H4" s="38">
        <f t="shared" ref="H4:H7" si="1">AVERAGE(E4,F4,G4)</f>
        <v>0.14066666666666666</v>
      </c>
      <c r="I4" s="22">
        <v>0.16400000000000001</v>
      </c>
      <c r="J4" s="23">
        <v>0.13900000000000001</v>
      </c>
      <c r="K4" s="23">
        <v>0.151</v>
      </c>
      <c r="L4" s="77">
        <f t="shared" ref="L4:L7" si="2">AVERAGE(I4,J4,K4)</f>
        <v>0.15133333333333335</v>
      </c>
    </row>
    <row r="5" spans="1:12" ht="28.8" x14ac:dyDescent="0.3">
      <c r="A5" s="27" t="s">
        <v>11</v>
      </c>
      <c r="B5" s="18">
        <v>2556</v>
      </c>
      <c r="C5" s="31">
        <v>1337</v>
      </c>
      <c r="D5" s="35">
        <f t="shared" si="0"/>
        <v>52.308294209702652</v>
      </c>
      <c r="E5" s="22">
        <v>0.433</v>
      </c>
      <c r="F5" s="23">
        <v>0.25900000000000001</v>
      </c>
      <c r="G5" s="23">
        <v>0.25900000000000001</v>
      </c>
      <c r="H5" s="38">
        <f t="shared" si="1"/>
        <v>0.317</v>
      </c>
      <c r="I5" s="22">
        <v>0.41699999999999998</v>
      </c>
      <c r="J5" s="23">
        <v>0.309</v>
      </c>
      <c r="K5" s="23">
        <v>0.28000000000000003</v>
      </c>
      <c r="L5" s="77">
        <f t="shared" si="2"/>
        <v>0.33533333333333332</v>
      </c>
    </row>
    <row r="6" spans="1:12" ht="43.2" x14ac:dyDescent="0.3">
      <c r="A6" s="27" t="s">
        <v>24</v>
      </c>
      <c r="B6" s="18">
        <v>5111</v>
      </c>
      <c r="C6" s="31">
        <v>2673</v>
      </c>
      <c r="D6" s="35">
        <f>(C6/B6)*100</f>
        <v>52.29896302093524</v>
      </c>
      <c r="E6" s="22">
        <v>0.52700000000000002</v>
      </c>
      <c r="F6" s="23">
        <v>0.54100000000000004</v>
      </c>
      <c r="G6" s="23">
        <v>0.51300000000000001</v>
      </c>
      <c r="H6" s="38">
        <f>AVERAGE(E6,F6,G6)</f>
        <v>0.52700000000000002</v>
      </c>
      <c r="I6" s="22">
        <v>0.57099999999999995</v>
      </c>
      <c r="J6" s="23">
        <v>0.59699999999999998</v>
      </c>
      <c r="K6" s="23">
        <v>0.56799999999999995</v>
      </c>
      <c r="L6" s="77">
        <f t="shared" si="2"/>
        <v>0.57866666666666655</v>
      </c>
    </row>
    <row r="7" spans="1:12" ht="43.2" x14ac:dyDescent="0.3">
      <c r="A7" s="27" t="s">
        <v>12</v>
      </c>
      <c r="B7" s="18">
        <v>10241</v>
      </c>
      <c r="C7" s="31">
        <v>5383</v>
      </c>
      <c r="D7" s="35">
        <f t="shared" si="0"/>
        <v>52.563226247436781</v>
      </c>
      <c r="E7" s="22">
        <v>0.94299999999999995</v>
      </c>
      <c r="F7" s="23">
        <v>0.86299999999999999</v>
      </c>
      <c r="G7" s="23">
        <v>0.86399999999999999</v>
      </c>
      <c r="H7" s="38">
        <f t="shared" si="1"/>
        <v>0.89</v>
      </c>
      <c r="I7" s="22">
        <v>0.98899999999999999</v>
      </c>
      <c r="J7" s="23">
        <v>0.94299999999999995</v>
      </c>
      <c r="K7" s="23">
        <v>1</v>
      </c>
      <c r="L7" s="77">
        <f t="shared" si="2"/>
        <v>0.97733333333333328</v>
      </c>
    </row>
    <row r="8" spans="1:12" ht="43.2" x14ac:dyDescent="0.3">
      <c r="A8" s="59" t="s">
        <v>13</v>
      </c>
      <c r="B8" s="60">
        <v>20481</v>
      </c>
      <c r="C8" s="23">
        <v>10766</v>
      </c>
      <c r="D8" s="35">
        <f>(C8/B8)*100</f>
        <v>52.565792685904015</v>
      </c>
      <c r="E8" s="61">
        <v>1.44</v>
      </c>
      <c r="F8" s="63">
        <v>1.425</v>
      </c>
      <c r="G8" s="63">
        <v>1.419</v>
      </c>
      <c r="H8" s="38">
        <f>AVERAGE(E8,F8,G8)</f>
        <v>1.4280000000000002</v>
      </c>
      <c r="I8" s="61">
        <v>1.427</v>
      </c>
      <c r="J8" s="63">
        <v>1.4410000000000001</v>
      </c>
      <c r="K8" s="63">
        <v>1.468</v>
      </c>
      <c r="L8" s="77">
        <f>AVERAGE(I8,J8,K8)</f>
        <v>1.4453333333333334</v>
      </c>
    </row>
    <row r="9" spans="1:12" ht="43.2" x14ac:dyDescent="0.3">
      <c r="A9" s="27" t="s">
        <v>25</v>
      </c>
      <c r="B9" s="23">
        <v>40961</v>
      </c>
      <c r="C9" s="23">
        <v>21531</v>
      </c>
      <c r="D9" s="35">
        <f>(C9/B9)*100</f>
        <v>52.564634652474304</v>
      </c>
      <c r="E9" s="62">
        <v>2.7530000000000001</v>
      </c>
      <c r="F9" s="23">
        <v>2.7309999999999999</v>
      </c>
      <c r="G9" s="23">
        <v>2.7330000000000001</v>
      </c>
      <c r="H9" s="35">
        <f>AVERAGE(E9,F9,G9)</f>
        <v>2.7390000000000003</v>
      </c>
      <c r="I9" s="62">
        <v>2.8210000000000002</v>
      </c>
      <c r="J9" s="23">
        <v>2.855</v>
      </c>
      <c r="K9" s="23">
        <v>2.8759999999999999</v>
      </c>
      <c r="L9" s="77">
        <f>AVERAGE(I9,J9,K9)</f>
        <v>2.8506666666666667</v>
      </c>
    </row>
    <row r="10" spans="1:12" ht="43.8" thickBot="1" x14ac:dyDescent="0.35">
      <c r="A10" s="28" t="s">
        <v>26</v>
      </c>
      <c r="B10" s="25">
        <v>102401</v>
      </c>
      <c r="C10" s="19">
        <v>53826</v>
      </c>
      <c r="D10" s="36">
        <f>(C10/B10)*100</f>
        <v>52.563939805275339</v>
      </c>
      <c r="E10" s="24">
        <v>6.883</v>
      </c>
      <c r="F10" s="25">
        <v>6.7069999999999999</v>
      </c>
      <c r="G10" s="25">
        <v>6.7039999999999997</v>
      </c>
      <c r="H10" s="36">
        <f>AVERAGE(E10,F10,G10)</f>
        <v>6.7646666666666668</v>
      </c>
      <c r="I10" s="24">
        <v>7.7530000000000001</v>
      </c>
      <c r="J10" s="25">
        <v>7.0220000000000002</v>
      </c>
      <c r="K10" s="25">
        <v>7</v>
      </c>
      <c r="L10" s="78">
        <f>AVERAGE(I10,J10,K10)</f>
        <v>7.2583333333333329</v>
      </c>
    </row>
  </sheetData>
  <mergeCells count="3">
    <mergeCell ref="E1:H1"/>
    <mergeCell ref="I1:L1"/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A7" zoomScale="90" zoomScaleNormal="90" workbookViewId="0">
      <selection activeCell="E20" sqref="E20"/>
    </sheetView>
  </sheetViews>
  <sheetFormatPr defaultRowHeight="14.4" x14ac:dyDescent="0.3"/>
  <cols>
    <col min="2" max="2" width="17.5546875" customWidth="1"/>
    <col min="4" max="4" width="8.88671875" customWidth="1"/>
    <col min="5" max="5" width="15" customWidth="1"/>
    <col min="9" max="9" width="14.21875" customWidth="1"/>
    <col min="13" max="13" width="13.6640625" customWidth="1"/>
  </cols>
  <sheetData>
    <row r="1" spans="1:15" ht="18.600000000000001" thickBot="1" x14ac:dyDescent="0.4">
      <c r="A1" s="95" t="s">
        <v>0</v>
      </c>
      <c r="B1" s="88"/>
      <c r="C1" s="88"/>
      <c r="D1" s="88"/>
      <c r="E1" s="89"/>
      <c r="F1" s="85" t="s">
        <v>1</v>
      </c>
      <c r="G1" s="85"/>
      <c r="H1" s="85"/>
      <c r="I1" s="86"/>
      <c r="J1" s="84" t="s">
        <v>2</v>
      </c>
      <c r="K1" s="85"/>
      <c r="L1" s="85"/>
      <c r="M1" s="86"/>
    </row>
    <row r="2" spans="1:15" ht="63" thickBot="1" x14ac:dyDescent="0.35">
      <c r="A2" s="94" t="s">
        <v>6</v>
      </c>
      <c r="B2" s="94"/>
      <c r="C2" s="33" t="s">
        <v>7</v>
      </c>
      <c r="D2" s="70" t="s">
        <v>8</v>
      </c>
      <c r="E2" s="29" t="s">
        <v>14</v>
      </c>
      <c r="F2" s="14" t="s">
        <v>3</v>
      </c>
      <c r="G2" s="16" t="s">
        <v>4</v>
      </c>
      <c r="H2" s="16" t="s">
        <v>5</v>
      </c>
      <c r="I2" s="13" t="s">
        <v>15</v>
      </c>
      <c r="J2" s="15" t="s">
        <v>3</v>
      </c>
      <c r="K2" s="16" t="s">
        <v>4</v>
      </c>
      <c r="L2" s="16" t="s">
        <v>5</v>
      </c>
      <c r="M2" s="13" t="s">
        <v>15</v>
      </c>
    </row>
    <row r="3" spans="1:15" x14ac:dyDescent="0.3">
      <c r="A3" s="90" t="s">
        <v>47</v>
      </c>
      <c r="B3" s="9" t="s">
        <v>27</v>
      </c>
      <c r="C3" s="6">
        <v>1006</v>
      </c>
      <c r="D3" s="40">
        <v>533</v>
      </c>
      <c r="E3" s="75">
        <f t="shared" ref="E3" si="0">(D3/C3)*100</f>
        <v>52.982107355864812</v>
      </c>
      <c r="F3" s="46">
        <v>8.2000000000000003E-2</v>
      </c>
      <c r="G3" s="1">
        <v>7.5999999999999998E-2</v>
      </c>
      <c r="H3" s="1">
        <v>8.3000000000000004E-2</v>
      </c>
      <c r="I3" s="37">
        <f t="shared" ref="I3" si="1">AVERAGE(F3,G3,H3)</f>
        <v>8.0333333333333326E-2</v>
      </c>
      <c r="J3" s="7">
        <v>0.105</v>
      </c>
      <c r="K3" s="1">
        <v>9.2999999999999999E-2</v>
      </c>
      <c r="L3" s="1">
        <v>0.106</v>
      </c>
      <c r="M3" s="37">
        <f t="shared" ref="M3" si="2">AVERAGE(J3,K3,L3)</f>
        <v>0.10133333333333333</v>
      </c>
    </row>
    <row r="4" spans="1:15" x14ac:dyDescent="0.3">
      <c r="A4" s="91"/>
      <c r="B4" s="7" t="s">
        <v>28</v>
      </c>
      <c r="C4" s="1">
        <v>2514</v>
      </c>
      <c r="D4" s="1">
        <v>1155</v>
      </c>
      <c r="E4" s="74">
        <f>(D4/C4)*100</f>
        <v>45.942720763723152</v>
      </c>
      <c r="F4" s="2">
        <v>0.19900000000000001</v>
      </c>
      <c r="G4" s="1">
        <v>0.189</v>
      </c>
      <c r="H4" s="1">
        <v>0.184</v>
      </c>
      <c r="I4" s="37">
        <f>AVERAGE(F4,G4,H4)</f>
        <v>0.19066666666666668</v>
      </c>
      <c r="J4" s="7">
        <v>0.219</v>
      </c>
      <c r="K4" s="1">
        <v>0.20799999999999999</v>
      </c>
      <c r="L4" s="1">
        <v>0.20899999999999999</v>
      </c>
      <c r="M4" s="37">
        <f>AVERAGE(J4,K4,L4)</f>
        <v>0.21199999999999999</v>
      </c>
    </row>
    <row r="5" spans="1:15" x14ac:dyDescent="0.3">
      <c r="A5" s="91"/>
      <c r="B5" s="7" t="s">
        <v>29</v>
      </c>
      <c r="C5" s="1">
        <v>3280</v>
      </c>
      <c r="D5" s="1">
        <v>1308</v>
      </c>
      <c r="E5" s="74">
        <f>(D5/C5)*100</f>
        <v>39.878048780487809</v>
      </c>
      <c r="F5" s="2">
        <v>0.254</v>
      </c>
      <c r="G5" s="47">
        <v>0.22500000000000001</v>
      </c>
      <c r="H5" s="47">
        <v>0.219</v>
      </c>
      <c r="I5" s="37">
        <f>AVERAGE(F5,G5,H5)</f>
        <v>0.23266666666666666</v>
      </c>
      <c r="J5" s="1">
        <v>0.28399999999999997</v>
      </c>
      <c r="K5" s="1">
        <v>0.25800000000000001</v>
      </c>
      <c r="L5" s="1">
        <v>0.246</v>
      </c>
      <c r="M5" s="37">
        <f>AVERAGE(J5,K5,L5)</f>
        <v>0.26266666666666666</v>
      </c>
    </row>
    <row r="6" spans="1:15" x14ac:dyDescent="0.3">
      <c r="A6" s="91"/>
      <c r="B6" s="7" t="s">
        <v>30</v>
      </c>
      <c r="C6" s="1">
        <v>19997</v>
      </c>
      <c r="D6" s="1">
        <v>13869</v>
      </c>
      <c r="E6" s="74">
        <f>(D6/C6)*100</f>
        <v>69.355403310496584</v>
      </c>
      <c r="F6" s="2">
        <v>1.6639999999999999</v>
      </c>
      <c r="G6" s="7">
        <v>1.649</v>
      </c>
      <c r="H6" s="7">
        <v>1.6419999999999999</v>
      </c>
      <c r="I6" s="37">
        <f t="shared" ref="I6:I7" si="3">AVERAGE(F6,G6,H6)</f>
        <v>1.6516666666666666</v>
      </c>
      <c r="J6" s="55">
        <v>1.6479999999999999</v>
      </c>
      <c r="K6" s="6">
        <v>1.639</v>
      </c>
      <c r="L6" s="42">
        <v>1.6539999999999999</v>
      </c>
      <c r="M6" s="53">
        <f t="shared" ref="M6:M7" si="4">AVERAGE(J6,K6,L6)</f>
        <v>1.647</v>
      </c>
    </row>
    <row r="7" spans="1:15" x14ac:dyDescent="0.3">
      <c r="A7" s="91"/>
      <c r="B7" s="7" t="s">
        <v>31</v>
      </c>
      <c r="C7" s="1">
        <v>32690</v>
      </c>
      <c r="D7" s="1">
        <v>25772</v>
      </c>
      <c r="E7" s="74">
        <f>(D7/C7)*100</f>
        <v>78.837565004588555</v>
      </c>
      <c r="F7" s="2">
        <v>3.2109999999999999</v>
      </c>
      <c r="G7" s="47">
        <v>3.2480000000000002</v>
      </c>
      <c r="H7" s="47">
        <v>3.266</v>
      </c>
      <c r="I7" s="66">
        <f t="shared" si="3"/>
        <v>3.2416666666666667</v>
      </c>
      <c r="J7" s="67">
        <v>3.161</v>
      </c>
      <c r="K7" s="64">
        <v>3.1120000000000001</v>
      </c>
      <c r="L7" s="68">
        <v>3.1440000000000001</v>
      </c>
      <c r="M7" s="73">
        <f t="shared" si="4"/>
        <v>3.1389999999999998</v>
      </c>
      <c r="N7" s="55"/>
      <c r="O7" s="51"/>
    </row>
    <row r="8" spans="1:15" x14ac:dyDescent="0.3">
      <c r="A8" s="91"/>
      <c r="B8" s="7" t="s">
        <v>37</v>
      </c>
      <c r="C8" s="1">
        <v>47125</v>
      </c>
      <c r="D8" s="1">
        <v>20048</v>
      </c>
      <c r="E8" s="74">
        <f>(D8/C8)*100</f>
        <v>42.542175066313</v>
      </c>
      <c r="F8" s="2">
        <v>3.024</v>
      </c>
      <c r="G8" s="1">
        <v>3.0190000000000001</v>
      </c>
      <c r="H8" s="1">
        <v>3.0379999999999998</v>
      </c>
      <c r="I8" s="53">
        <f>AVERAGE(F8,G8,H8)</f>
        <v>3.0269999999999997</v>
      </c>
      <c r="J8" s="2">
        <v>3.2810000000000001</v>
      </c>
      <c r="K8" s="1">
        <v>3.1819999999999999</v>
      </c>
      <c r="L8" s="1">
        <v>3.17</v>
      </c>
      <c r="M8" s="53">
        <f>AVERAGE(J8,K8,L8)</f>
        <v>3.2109999999999999</v>
      </c>
    </row>
    <row r="9" spans="1:15" ht="15" thickBot="1" x14ac:dyDescent="0.35">
      <c r="A9" s="93"/>
      <c r="B9" s="69" t="s">
        <v>32</v>
      </c>
      <c r="C9" s="47">
        <v>62833</v>
      </c>
      <c r="D9" s="47">
        <v>47344</v>
      </c>
      <c r="E9" s="72">
        <f t="shared" ref="E9" si="5">(D9/C9)*100</f>
        <v>75.348940843187492</v>
      </c>
      <c r="F9" s="3">
        <v>5.8209999999999997</v>
      </c>
      <c r="G9" s="4">
        <v>5.766</v>
      </c>
      <c r="H9" s="4">
        <v>5.859</v>
      </c>
      <c r="I9" s="58">
        <f t="shared" ref="I9" si="6">AVERAGE(F9,G9,H9)</f>
        <v>5.8153333333333324</v>
      </c>
      <c r="J9" s="57">
        <v>6.5190000000000001</v>
      </c>
      <c r="K9" s="56">
        <v>5.8659999999999997</v>
      </c>
      <c r="L9" s="43">
        <v>6.3289999999999997</v>
      </c>
      <c r="M9" s="72">
        <f t="shared" ref="M9" si="7">AVERAGE(J9,K9,L9)</f>
        <v>6.2379999999999995</v>
      </c>
      <c r="N9" s="55"/>
    </row>
    <row r="10" spans="1:15" x14ac:dyDescent="0.3">
      <c r="A10" s="90" t="s">
        <v>48</v>
      </c>
      <c r="B10" s="46" t="s">
        <v>33</v>
      </c>
      <c r="C10" s="40">
        <v>19998</v>
      </c>
      <c r="D10" s="40">
        <v>14335</v>
      </c>
      <c r="E10" s="76">
        <f>(D10/C10)*100</f>
        <v>71.68216821682168</v>
      </c>
      <c r="F10" s="7">
        <v>1.84</v>
      </c>
      <c r="G10" s="1">
        <v>1.819</v>
      </c>
      <c r="H10" s="1">
        <v>1.7989999999999999</v>
      </c>
      <c r="I10" s="37">
        <f>AVERAGE(F10,G10,H10)</f>
        <v>1.8193333333333335</v>
      </c>
      <c r="J10" s="7">
        <v>1.827</v>
      </c>
      <c r="K10" s="1">
        <v>1.788</v>
      </c>
      <c r="L10" s="1">
        <v>1.827</v>
      </c>
      <c r="M10" s="37">
        <f>AVERAGE(J10,K10,L10)</f>
        <v>1.8140000000000001</v>
      </c>
    </row>
    <row r="11" spans="1:15" x14ac:dyDescent="0.3">
      <c r="A11" s="91"/>
      <c r="B11" s="7" t="s">
        <v>34</v>
      </c>
      <c r="C11" s="1">
        <v>32693</v>
      </c>
      <c r="D11" s="1">
        <v>26035</v>
      </c>
      <c r="E11" s="74">
        <f>(D11/C11)*100</f>
        <v>79.634784204569783</v>
      </c>
      <c r="F11" s="2">
        <v>3.4590000000000001</v>
      </c>
      <c r="G11" s="47">
        <v>3.411</v>
      </c>
      <c r="H11" s="47">
        <v>3.4510000000000001</v>
      </c>
      <c r="I11" s="37">
        <f>AVERAGE(F11,G11,H11)</f>
        <v>3.4403333333333332</v>
      </c>
      <c r="J11" s="1">
        <v>3.3530000000000002</v>
      </c>
      <c r="K11" s="1">
        <v>3.28</v>
      </c>
      <c r="L11" s="1">
        <v>3.3540000000000001</v>
      </c>
      <c r="M11" s="37">
        <f>AVERAGE(J11,K11,L11)</f>
        <v>3.3290000000000002</v>
      </c>
    </row>
    <row r="12" spans="1:15" x14ac:dyDescent="0.3">
      <c r="A12" s="91"/>
      <c r="B12" s="7" t="s">
        <v>35</v>
      </c>
      <c r="C12" s="1">
        <v>47125</v>
      </c>
      <c r="D12" s="1">
        <v>16010</v>
      </c>
      <c r="E12" s="74">
        <f>(D12/C12)*100</f>
        <v>33.973474801061009</v>
      </c>
      <c r="F12" s="2">
        <v>2.911</v>
      </c>
      <c r="G12" s="7">
        <v>2.8809999999999998</v>
      </c>
      <c r="H12" s="7">
        <v>2.8889999999999998</v>
      </c>
      <c r="I12" s="37">
        <f t="shared" ref="I12:I13" si="8">AVERAGE(F12,G12,H12)</f>
        <v>2.8936666666666664</v>
      </c>
      <c r="J12" s="55">
        <v>2.9550000000000001</v>
      </c>
      <c r="K12" s="6">
        <v>3.0630000000000002</v>
      </c>
      <c r="L12" s="42">
        <v>3.0209999999999999</v>
      </c>
      <c r="M12" s="53">
        <f t="shared" ref="M12:M13" si="9">AVERAGE(J12,K12,L12)</f>
        <v>3.0130000000000003</v>
      </c>
    </row>
    <row r="13" spans="1:15" ht="15" thickBot="1" x14ac:dyDescent="0.35">
      <c r="A13" s="92"/>
      <c r="B13" s="69" t="s">
        <v>36</v>
      </c>
      <c r="C13" s="47">
        <v>62833</v>
      </c>
      <c r="D13" s="47">
        <v>51069</v>
      </c>
      <c r="E13" s="73">
        <f>(D13/C13)*100</f>
        <v>81.277354256521249</v>
      </c>
      <c r="F13" s="3">
        <v>6.6239999999999997</v>
      </c>
      <c r="G13" s="4">
        <v>6.5789999999999997</v>
      </c>
      <c r="H13" s="4">
        <v>6.5679999999999996</v>
      </c>
      <c r="I13" s="58">
        <f t="shared" si="8"/>
        <v>6.5903333333333336</v>
      </c>
      <c r="J13" s="57">
        <v>7.7469999999999999</v>
      </c>
      <c r="K13" s="56">
        <v>6.99</v>
      </c>
      <c r="L13" s="43">
        <v>7.0830000000000002</v>
      </c>
      <c r="M13" s="58">
        <f t="shared" si="9"/>
        <v>7.2733333333333334</v>
      </c>
    </row>
    <row r="14" spans="1:15" x14ac:dyDescent="0.3">
      <c r="B14" s="71"/>
      <c r="C14" s="71"/>
      <c r="D14" s="71"/>
      <c r="E14" s="71"/>
    </row>
  </sheetData>
  <mergeCells count="6">
    <mergeCell ref="F1:I1"/>
    <mergeCell ref="J1:M1"/>
    <mergeCell ref="A10:A13"/>
    <mergeCell ref="A3:A9"/>
    <mergeCell ref="A2:B2"/>
    <mergeCell ref="A1:E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N19" sqref="N19"/>
    </sheetView>
  </sheetViews>
  <sheetFormatPr defaultRowHeight="14.4" x14ac:dyDescent="0.3"/>
  <cols>
    <col min="1" max="1" width="13" customWidth="1"/>
    <col min="2" max="2" width="8.88671875" customWidth="1"/>
    <col min="4" max="4" width="14.44140625" customWidth="1"/>
    <col min="7" max="7" width="9.88671875" customWidth="1"/>
    <col min="8" max="8" width="13.44140625" customWidth="1"/>
    <col min="11" max="11" width="9.88671875" customWidth="1"/>
    <col min="12" max="12" width="13.77734375" customWidth="1"/>
  </cols>
  <sheetData>
    <row r="1" spans="1:12" ht="18.600000000000001" thickBot="1" x14ac:dyDescent="0.4">
      <c r="A1" s="84" t="s">
        <v>0</v>
      </c>
      <c r="B1" s="85"/>
      <c r="C1" s="85"/>
      <c r="D1" s="86"/>
      <c r="E1" s="84" t="s">
        <v>1</v>
      </c>
      <c r="F1" s="85"/>
      <c r="G1" s="85"/>
      <c r="H1" s="86"/>
      <c r="I1" s="84" t="s">
        <v>2</v>
      </c>
      <c r="J1" s="85"/>
      <c r="K1" s="85"/>
      <c r="L1" s="86"/>
    </row>
    <row r="2" spans="1:12" ht="63" thickBot="1" x14ac:dyDescent="0.35">
      <c r="A2" s="14" t="s">
        <v>6</v>
      </c>
      <c r="B2" s="29" t="s">
        <v>7</v>
      </c>
      <c r="C2" s="33" t="s">
        <v>8</v>
      </c>
      <c r="D2" s="32" t="s">
        <v>14</v>
      </c>
      <c r="E2" s="44" t="s">
        <v>3</v>
      </c>
      <c r="F2" s="45" t="s">
        <v>4</v>
      </c>
      <c r="G2" s="16" t="s">
        <v>5</v>
      </c>
      <c r="H2" s="13" t="s">
        <v>15</v>
      </c>
      <c r="I2" s="15" t="s">
        <v>3</v>
      </c>
      <c r="J2" s="16" t="s">
        <v>4</v>
      </c>
      <c r="K2" s="16" t="s">
        <v>5</v>
      </c>
      <c r="L2" s="13" t="s">
        <v>15</v>
      </c>
    </row>
    <row r="3" spans="1:12" x14ac:dyDescent="0.3">
      <c r="A3" s="5" t="s">
        <v>16</v>
      </c>
      <c r="B3" s="12">
        <v>551</v>
      </c>
      <c r="C3" s="41">
        <v>500</v>
      </c>
      <c r="D3" s="52">
        <f>(C3/B3)*100</f>
        <v>90.744101633393825</v>
      </c>
      <c r="E3" s="46">
        <v>0.17199999999999999</v>
      </c>
      <c r="F3" s="40">
        <v>8.5999999999999993E-2</v>
      </c>
      <c r="G3" s="6">
        <v>0.112</v>
      </c>
      <c r="H3" s="37">
        <f>AVERAGE(E3,F3,G3)</f>
        <v>0.12333333333333334</v>
      </c>
      <c r="I3" s="9">
        <v>0.14299999999999999</v>
      </c>
      <c r="J3" s="6">
        <v>0.127</v>
      </c>
      <c r="K3" s="6">
        <v>9.4E-2</v>
      </c>
      <c r="L3" s="37">
        <f>AVERAGE(I3,J3,K3)</f>
        <v>0.12133333333333333</v>
      </c>
    </row>
    <row r="4" spans="1:12" x14ac:dyDescent="0.3">
      <c r="A4" s="5" t="s">
        <v>17</v>
      </c>
      <c r="B4" s="10">
        <v>1102</v>
      </c>
      <c r="C4" s="42">
        <v>994</v>
      </c>
      <c r="D4" s="53">
        <f t="shared" ref="D4:D10" si="0">(C4/B4)*100</f>
        <v>90.199637023593468</v>
      </c>
      <c r="E4" s="7">
        <v>0.22600000000000001</v>
      </c>
      <c r="F4" s="1">
        <v>0.16800000000000001</v>
      </c>
      <c r="G4" s="1">
        <v>0.223</v>
      </c>
      <c r="H4" s="37">
        <f t="shared" ref="H4:H10" si="1">AVERAGE(E4,F4,G4)</f>
        <v>0.20566666666666666</v>
      </c>
      <c r="I4" s="7">
        <v>0.223</v>
      </c>
      <c r="J4" s="1">
        <v>0.18</v>
      </c>
      <c r="K4" s="1">
        <v>0.19600000000000001</v>
      </c>
      <c r="L4" s="37">
        <f t="shared" ref="L4:L10" si="2">AVERAGE(I4,J4,K4)</f>
        <v>0.19966666666666666</v>
      </c>
    </row>
    <row r="5" spans="1:12" x14ac:dyDescent="0.3">
      <c r="A5" s="5" t="s">
        <v>18</v>
      </c>
      <c r="B5" s="10">
        <v>2203</v>
      </c>
      <c r="C5" s="42">
        <v>1915</v>
      </c>
      <c r="D5" s="53">
        <f t="shared" si="0"/>
        <v>86.926917839310036</v>
      </c>
      <c r="E5" s="7">
        <v>0.47499999999999998</v>
      </c>
      <c r="F5" s="1">
        <v>0.36099999999999999</v>
      </c>
      <c r="G5" s="1">
        <v>0.32400000000000001</v>
      </c>
      <c r="H5" s="37">
        <f t="shared" si="1"/>
        <v>0.38666666666666666</v>
      </c>
      <c r="I5" s="7">
        <v>0.49099999999999999</v>
      </c>
      <c r="J5" s="1">
        <v>0.375</v>
      </c>
      <c r="K5" s="1">
        <v>0.42</v>
      </c>
      <c r="L5" s="37">
        <f t="shared" si="2"/>
        <v>0.4286666666666667</v>
      </c>
    </row>
    <row r="6" spans="1:12" x14ac:dyDescent="0.3">
      <c r="A6" s="5" t="s">
        <v>19</v>
      </c>
      <c r="B6" s="10">
        <v>3304</v>
      </c>
      <c r="C6" s="42">
        <v>3035</v>
      </c>
      <c r="D6" s="53">
        <f t="shared" si="0"/>
        <v>91.858353510895881</v>
      </c>
      <c r="E6" s="7">
        <v>0.59399999999999997</v>
      </c>
      <c r="F6" s="1">
        <v>0.54300000000000004</v>
      </c>
      <c r="G6" s="1">
        <v>0.51300000000000001</v>
      </c>
      <c r="H6" s="37">
        <f t="shared" si="1"/>
        <v>0.54999999999999993</v>
      </c>
      <c r="I6" s="7">
        <v>0.58699999999999997</v>
      </c>
      <c r="J6" s="1">
        <v>0.61</v>
      </c>
      <c r="K6" s="1">
        <v>0.64400000000000002</v>
      </c>
      <c r="L6" s="37">
        <f t="shared" si="2"/>
        <v>0.61366666666666669</v>
      </c>
    </row>
    <row r="7" spans="1:12" x14ac:dyDescent="0.3">
      <c r="A7" s="5" t="s">
        <v>20</v>
      </c>
      <c r="B7" s="10">
        <v>21033</v>
      </c>
      <c r="C7" s="42">
        <v>20401</v>
      </c>
      <c r="D7" s="53">
        <f t="shared" si="0"/>
        <v>96.995198022155662</v>
      </c>
      <c r="E7" s="48">
        <v>3.7919999999999998</v>
      </c>
      <c r="F7" s="47">
        <v>3.9940000000000002</v>
      </c>
      <c r="G7" s="47">
        <v>3.786</v>
      </c>
      <c r="H7" s="37">
        <f t="shared" si="1"/>
        <v>3.8573333333333331</v>
      </c>
      <c r="I7" s="1">
        <v>3.6080000000000001</v>
      </c>
      <c r="J7" s="47">
        <v>3.61</v>
      </c>
      <c r="K7" s="1">
        <v>3.8620000000000001</v>
      </c>
      <c r="L7" s="37">
        <f t="shared" si="2"/>
        <v>3.6933333333333334</v>
      </c>
    </row>
    <row r="8" spans="1:12" x14ac:dyDescent="0.3">
      <c r="A8" s="5" t="s">
        <v>21</v>
      </c>
      <c r="B8" s="50">
        <v>42113</v>
      </c>
      <c r="C8" s="50">
        <v>40379</v>
      </c>
      <c r="D8" s="53">
        <f t="shared" si="0"/>
        <v>95.882506589414191</v>
      </c>
      <c r="E8" s="1">
        <v>7.1660000000000004</v>
      </c>
      <c r="F8" s="10">
        <v>7.2380000000000004</v>
      </c>
      <c r="G8" s="1">
        <v>7.2240000000000002</v>
      </c>
      <c r="H8" s="37">
        <f t="shared" si="1"/>
        <v>7.2093333333333334</v>
      </c>
      <c r="I8" s="6">
        <v>7.0919999999999996</v>
      </c>
      <c r="J8" s="47">
        <v>7.266</v>
      </c>
      <c r="K8" s="49">
        <v>7.1710000000000003</v>
      </c>
      <c r="L8" s="37">
        <f t="shared" si="2"/>
        <v>7.176333333333333</v>
      </c>
    </row>
    <row r="9" spans="1:12" x14ac:dyDescent="0.3">
      <c r="A9" s="5" t="s">
        <v>22</v>
      </c>
      <c r="B9" s="1">
        <v>78561</v>
      </c>
      <c r="C9" s="1">
        <v>76392</v>
      </c>
      <c r="D9" s="53">
        <f t="shared" si="0"/>
        <v>97.239088097147445</v>
      </c>
      <c r="E9" s="7">
        <v>13.244999999999999</v>
      </c>
      <c r="F9" s="10">
        <v>13.170999999999999</v>
      </c>
      <c r="G9" s="1">
        <v>10.083</v>
      </c>
      <c r="H9" s="53">
        <f t="shared" si="1"/>
        <v>12.166333333333332</v>
      </c>
      <c r="I9" s="10">
        <v>15.07</v>
      </c>
      <c r="J9" s="1">
        <v>13.077999999999999</v>
      </c>
      <c r="K9" s="7">
        <v>10.715999999999999</v>
      </c>
      <c r="L9" s="54">
        <f t="shared" si="2"/>
        <v>12.954666666666666</v>
      </c>
    </row>
    <row r="10" spans="1:12" ht="15" thickBot="1" x14ac:dyDescent="0.35">
      <c r="A10" s="4" t="s">
        <v>23</v>
      </c>
      <c r="B10" s="4">
        <v>125425</v>
      </c>
      <c r="C10" s="4">
        <v>110938</v>
      </c>
      <c r="D10" s="39">
        <f t="shared" si="0"/>
        <v>88.449671118198125</v>
      </c>
      <c r="E10" s="8">
        <v>16.041</v>
      </c>
      <c r="F10" s="11">
        <v>16.777999999999999</v>
      </c>
      <c r="G10" s="4">
        <v>15.401</v>
      </c>
      <c r="H10" s="39">
        <f t="shared" si="1"/>
        <v>16.073333333333334</v>
      </c>
      <c r="I10" s="11">
        <v>16.536999999999999</v>
      </c>
      <c r="J10" s="4">
        <v>16.04</v>
      </c>
      <c r="K10" s="8">
        <v>17.931999999999999</v>
      </c>
      <c r="L10" s="39">
        <f t="shared" si="2"/>
        <v>16.836333333333332</v>
      </c>
    </row>
  </sheetData>
  <mergeCells count="3">
    <mergeCell ref="E1:H1"/>
    <mergeCell ref="I1:L1"/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90" zoomScaleNormal="90" workbookViewId="0">
      <selection activeCell="J23" sqref="J23"/>
    </sheetView>
  </sheetViews>
  <sheetFormatPr defaultRowHeight="14.4" x14ac:dyDescent="0.3"/>
  <cols>
    <col min="2" max="2" width="18.6640625" customWidth="1"/>
    <col min="5" max="5" width="17.109375" customWidth="1"/>
    <col min="9" max="9" width="18" customWidth="1"/>
    <col min="13" max="13" width="17.77734375" customWidth="1"/>
  </cols>
  <sheetData>
    <row r="1" spans="1:14" ht="18.600000000000001" thickBot="1" x14ac:dyDescent="0.4">
      <c r="A1" s="84" t="s">
        <v>0</v>
      </c>
      <c r="B1" s="85"/>
      <c r="C1" s="85"/>
      <c r="D1" s="85"/>
      <c r="E1" s="86"/>
      <c r="F1" s="84" t="s">
        <v>1</v>
      </c>
      <c r="G1" s="85"/>
      <c r="H1" s="85"/>
      <c r="I1" s="86"/>
      <c r="J1" s="84" t="s">
        <v>2</v>
      </c>
      <c r="K1" s="85"/>
      <c r="L1" s="85"/>
      <c r="M1" s="86"/>
    </row>
    <row r="2" spans="1:14" ht="78.599999999999994" customHeight="1" thickBot="1" x14ac:dyDescent="0.35">
      <c r="A2" s="97" t="s">
        <v>6</v>
      </c>
      <c r="B2" s="98"/>
      <c r="C2" s="29" t="s">
        <v>7</v>
      </c>
      <c r="D2" s="33" t="s">
        <v>8</v>
      </c>
      <c r="E2" s="32" t="s">
        <v>14</v>
      </c>
      <c r="F2" s="44" t="s">
        <v>3</v>
      </c>
      <c r="G2" s="45" t="s">
        <v>4</v>
      </c>
      <c r="H2" s="16" t="s">
        <v>5</v>
      </c>
      <c r="I2" s="13" t="s">
        <v>15</v>
      </c>
      <c r="J2" s="15" t="s">
        <v>3</v>
      </c>
      <c r="K2" s="16" t="s">
        <v>4</v>
      </c>
      <c r="L2" s="16" t="s">
        <v>5</v>
      </c>
      <c r="M2" s="13" t="s">
        <v>15</v>
      </c>
    </row>
    <row r="3" spans="1:14" ht="15" thickBot="1" x14ac:dyDescent="0.35">
      <c r="A3" s="96" t="s">
        <v>49</v>
      </c>
      <c r="B3" s="9" t="s">
        <v>38</v>
      </c>
      <c r="C3" s="12">
        <v>5465</v>
      </c>
      <c r="D3" s="41">
        <v>5461</v>
      </c>
      <c r="E3" s="52">
        <f>(D3/C3)*100</f>
        <v>99.926806953339437</v>
      </c>
      <c r="F3" s="46">
        <v>0.78800000000000003</v>
      </c>
      <c r="G3" s="40">
        <v>0.73</v>
      </c>
      <c r="H3" s="6">
        <v>0.73299999999999998</v>
      </c>
      <c r="I3" s="37">
        <f>AVERAGE(F3,G3,H3)</f>
        <v>0.7503333333333333</v>
      </c>
      <c r="J3" s="9">
        <v>0.74</v>
      </c>
      <c r="K3" s="6">
        <v>0.73799999999999999</v>
      </c>
      <c r="L3" s="6">
        <v>0.75600000000000001</v>
      </c>
      <c r="M3" s="37">
        <f>AVERAGE(J3,K3,L3)</f>
        <v>0.7446666666666667</v>
      </c>
    </row>
    <row r="4" spans="1:14" ht="15" thickBot="1" x14ac:dyDescent="0.35">
      <c r="A4" s="96"/>
      <c r="B4" s="9" t="s">
        <v>41</v>
      </c>
      <c r="C4" s="42">
        <v>6935</v>
      </c>
      <c r="D4" s="42">
        <v>6236</v>
      </c>
      <c r="E4" s="53">
        <f>(D4/C4)*100</f>
        <v>89.920692141312188</v>
      </c>
      <c r="F4" s="7">
        <v>0.85</v>
      </c>
      <c r="G4" s="1">
        <v>0.871</v>
      </c>
      <c r="H4" s="1">
        <v>0.85299999999999998</v>
      </c>
      <c r="I4" s="37">
        <f t="shared" ref="I4:I8" si="0">AVERAGE(F4,G4,H4)</f>
        <v>0.85799999999999998</v>
      </c>
      <c r="J4" s="7">
        <v>0.877</v>
      </c>
      <c r="K4" s="1">
        <v>0.878</v>
      </c>
      <c r="L4" s="1">
        <v>0.88</v>
      </c>
      <c r="M4" s="37">
        <f t="shared" ref="M4:M8" si="1">AVERAGE(J4,K4,L4)</f>
        <v>0.8783333333333333</v>
      </c>
    </row>
    <row r="5" spans="1:14" ht="15" thickBot="1" x14ac:dyDescent="0.35">
      <c r="A5" s="96"/>
      <c r="B5" s="69" t="s">
        <v>42</v>
      </c>
      <c r="C5" s="47">
        <v>10606</v>
      </c>
      <c r="D5" s="1">
        <v>10603</v>
      </c>
      <c r="E5" s="65">
        <f t="shared" ref="E5:E7" si="2">(D5/C5)*100</f>
        <v>99.971714124080719</v>
      </c>
      <c r="F5" s="69">
        <v>1.6160000000000001</v>
      </c>
      <c r="G5" s="81">
        <v>1.425</v>
      </c>
      <c r="H5" s="1">
        <v>1.4350000000000001</v>
      </c>
      <c r="I5" s="65">
        <f t="shared" ref="I5:I7" si="3">AVERAGE(F5,G5,H5)</f>
        <v>1.4920000000000002</v>
      </c>
      <c r="J5" s="2">
        <v>1.4470000000000001</v>
      </c>
      <c r="K5" s="1">
        <v>1.359</v>
      </c>
      <c r="L5" s="69">
        <v>1.345</v>
      </c>
      <c r="M5" s="65">
        <f t="shared" ref="M5:M7" si="4">AVERAGE(J5,K5,L5)</f>
        <v>1.3836666666666666</v>
      </c>
    </row>
    <row r="6" spans="1:14" ht="15" thickBot="1" x14ac:dyDescent="0.35">
      <c r="A6" s="96"/>
      <c r="B6" s="2" t="s">
        <v>39</v>
      </c>
      <c r="C6" s="1">
        <v>13439</v>
      </c>
      <c r="D6" s="50">
        <v>13326</v>
      </c>
      <c r="E6" s="53">
        <f t="shared" si="2"/>
        <v>99.159163628246148</v>
      </c>
      <c r="F6" s="2">
        <v>1.881</v>
      </c>
      <c r="G6" s="1">
        <v>1.8560000000000001</v>
      </c>
      <c r="H6" s="6">
        <v>1.827</v>
      </c>
      <c r="I6" s="53">
        <f t="shared" si="3"/>
        <v>1.8546666666666667</v>
      </c>
      <c r="J6" s="6">
        <v>1.764</v>
      </c>
      <c r="K6" s="50">
        <v>1.75</v>
      </c>
      <c r="L6" s="1">
        <v>1.752</v>
      </c>
      <c r="M6" s="53">
        <f t="shared" si="4"/>
        <v>1.7553333333333334</v>
      </c>
    </row>
    <row r="7" spans="1:14" ht="15" thickBot="1" x14ac:dyDescent="0.35">
      <c r="A7" s="96"/>
      <c r="B7" s="49" t="s">
        <v>40</v>
      </c>
      <c r="C7" s="47">
        <v>65966</v>
      </c>
      <c r="D7" s="47">
        <v>64310</v>
      </c>
      <c r="E7" s="65">
        <f t="shared" si="2"/>
        <v>97.489615862717159</v>
      </c>
      <c r="F7" s="69">
        <v>8.48</v>
      </c>
      <c r="G7" s="81">
        <v>8.5860000000000003</v>
      </c>
      <c r="H7" s="47">
        <v>8.7240000000000002</v>
      </c>
      <c r="I7" s="65">
        <f t="shared" si="3"/>
        <v>8.5966666666666676</v>
      </c>
      <c r="J7" s="81">
        <v>9.3339999999999996</v>
      </c>
      <c r="K7" s="47">
        <v>8.9960000000000004</v>
      </c>
      <c r="L7" s="69">
        <v>9.3330000000000002</v>
      </c>
      <c r="M7" s="54">
        <f t="shared" si="4"/>
        <v>9.2209999999999983</v>
      </c>
    </row>
    <row r="8" spans="1:14" ht="15" thickBot="1" x14ac:dyDescent="0.35">
      <c r="A8" s="96" t="s">
        <v>50</v>
      </c>
      <c r="B8" s="46" t="s">
        <v>45</v>
      </c>
      <c r="C8" s="83">
        <v>6581</v>
      </c>
      <c r="D8" s="40">
        <v>5913</v>
      </c>
      <c r="E8" s="76">
        <f>(D8/C8)*100</f>
        <v>89.849566935116243</v>
      </c>
      <c r="F8" s="46">
        <v>0.89600000000000002</v>
      </c>
      <c r="G8" s="40">
        <v>0.81100000000000005</v>
      </c>
      <c r="H8" s="40">
        <v>0.80900000000000005</v>
      </c>
      <c r="I8" s="76">
        <f t="shared" si="0"/>
        <v>0.83866666666666667</v>
      </c>
      <c r="J8" s="46">
        <v>0.86799999999999999</v>
      </c>
      <c r="K8" s="40">
        <v>0.82299999999999995</v>
      </c>
      <c r="L8" s="40">
        <v>0.82799999999999996</v>
      </c>
      <c r="M8" s="76">
        <f t="shared" si="1"/>
        <v>0.83966666666666656</v>
      </c>
    </row>
    <row r="9" spans="1:14" ht="15" thickBot="1" x14ac:dyDescent="0.35">
      <c r="A9" s="96"/>
      <c r="B9" s="9" t="s">
        <v>43</v>
      </c>
      <c r="C9" s="1">
        <v>10024</v>
      </c>
      <c r="D9" s="1">
        <v>9900</v>
      </c>
      <c r="E9" s="53">
        <f>(D9/C9)*100</f>
        <v>98.762968874700718</v>
      </c>
      <c r="F9" s="2">
        <v>1.4239999999999999</v>
      </c>
      <c r="G9" s="1">
        <v>1.385</v>
      </c>
      <c r="H9" s="6">
        <v>1.377</v>
      </c>
      <c r="I9" s="37">
        <f>AVERAGE(F9,G9,H9)</f>
        <v>1.3953333333333333</v>
      </c>
      <c r="J9" s="9">
        <v>1.409</v>
      </c>
      <c r="K9" s="6">
        <v>1.3180000000000001</v>
      </c>
      <c r="L9" s="6">
        <v>1.3120000000000001</v>
      </c>
      <c r="M9" s="37">
        <f>AVERAGE(J9,K9,L9)</f>
        <v>1.3463333333333336</v>
      </c>
    </row>
    <row r="10" spans="1:14" ht="15" thickBot="1" x14ac:dyDescent="0.35">
      <c r="A10" s="96"/>
      <c r="B10" s="2" t="s">
        <v>46</v>
      </c>
      <c r="C10" s="47">
        <v>11921</v>
      </c>
      <c r="D10" s="47">
        <v>11449</v>
      </c>
      <c r="E10" s="53">
        <f t="shared" ref="E10:E11" si="5">(D10/C10)*100</f>
        <v>96.040600620753295</v>
      </c>
      <c r="F10" s="69">
        <v>3.8140000000000001</v>
      </c>
      <c r="G10" s="81">
        <v>3.6469999999999998</v>
      </c>
      <c r="H10" s="47">
        <v>3.93</v>
      </c>
      <c r="I10" s="65">
        <f t="shared" ref="I10:I11" si="6">AVERAGE(F10,G10,H10)</f>
        <v>3.7970000000000002</v>
      </c>
      <c r="J10" s="82">
        <v>3.52</v>
      </c>
      <c r="K10" s="1">
        <v>3.508</v>
      </c>
      <c r="L10" s="69">
        <v>3.5270000000000001</v>
      </c>
      <c r="M10" s="53">
        <f t="shared" ref="M10:M11" si="7">AVERAGE(J10,K10,L10)</f>
        <v>3.5183333333333331</v>
      </c>
    </row>
    <row r="11" spans="1:14" ht="15" thickBot="1" x14ac:dyDescent="0.35">
      <c r="A11" s="96"/>
      <c r="B11" s="3" t="s">
        <v>44</v>
      </c>
      <c r="C11" s="47">
        <v>19808</v>
      </c>
      <c r="D11" s="4">
        <v>19157</v>
      </c>
      <c r="E11" s="39">
        <f t="shared" si="5"/>
        <v>96.713449111470112</v>
      </c>
      <c r="F11" s="48">
        <v>5.8090000000000002</v>
      </c>
      <c r="G11" s="47">
        <v>5.86</v>
      </c>
      <c r="H11" s="47">
        <v>6.1580000000000004</v>
      </c>
      <c r="I11" s="65">
        <f t="shared" si="6"/>
        <v>5.9423333333333339</v>
      </c>
      <c r="J11" s="50">
        <v>5.7119999999999997</v>
      </c>
      <c r="K11" s="47">
        <v>5.891</v>
      </c>
      <c r="L11" s="4">
        <v>5.7370000000000001</v>
      </c>
      <c r="M11" s="54">
        <f t="shared" si="7"/>
        <v>5.78</v>
      </c>
    </row>
    <row r="12" spans="1:14" x14ac:dyDescent="0.3">
      <c r="C12" s="71"/>
      <c r="F12" s="71"/>
      <c r="G12" s="71"/>
      <c r="H12" s="71"/>
      <c r="I12" s="71"/>
      <c r="J12" s="71"/>
      <c r="K12" s="71"/>
      <c r="M12" s="71"/>
    </row>
    <row r="13" spans="1:14" x14ac:dyDescent="0.3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1:14" x14ac:dyDescent="0.3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1:14" x14ac:dyDescent="0.3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1:14" x14ac:dyDescent="0.3">
      <c r="A16" s="79"/>
      <c r="B16" s="79"/>
      <c r="C16" s="79"/>
      <c r="D16" s="79"/>
      <c r="E16" s="80"/>
      <c r="F16" s="79"/>
      <c r="G16" s="79"/>
      <c r="H16" s="79"/>
      <c r="I16" s="80"/>
      <c r="J16" s="79"/>
      <c r="K16" s="79"/>
      <c r="L16" s="79"/>
      <c r="M16" s="80"/>
      <c r="N16" s="79"/>
    </row>
    <row r="17" spans="1:14" x14ac:dyDescent="0.3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1:14" x14ac:dyDescent="0.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1:14" x14ac:dyDescent="0.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1:14" x14ac:dyDescent="0.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1:14" x14ac:dyDescent="0.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1:14" x14ac:dyDescent="0.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</sheetData>
  <mergeCells count="6">
    <mergeCell ref="F1:I1"/>
    <mergeCell ref="J1:M1"/>
    <mergeCell ref="A3:A7"/>
    <mergeCell ref="A8:A11"/>
    <mergeCell ref="A2:B2"/>
    <mergeCell ref="A1:E1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1" workbookViewId="0">
      <selection activeCell="S23" sqref="S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TXT</vt:lpstr>
      <vt:lpstr>BMP</vt:lpstr>
      <vt:lpstr>WAV</vt:lpstr>
      <vt:lpstr>AVI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Тигина Алена</dc:creator>
  <cp:lastModifiedBy>Тигина Алена</cp:lastModifiedBy>
  <dcterms:created xsi:type="dcterms:W3CDTF">2025-02-18T09:11:32Z</dcterms:created>
  <dcterms:modified xsi:type="dcterms:W3CDTF">2025-02-20T17:06:12Z</dcterms:modified>
</cp:coreProperties>
</file>