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a.elsayed/Documents/GitHub/app-3-4-SATrepositry/"/>
    </mc:Choice>
  </mc:AlternateContent>
  <xr:revisionPtr revIDLastSave="0" documentId="13_ncr:1_{D50B4A41-57A0-BE43-A902-D367C6398A1F}"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11" l="1"/>
  <c r="F23" i="11"/>
  <c r="F20" i="11"/>
  <c r="F22" i="11"/>
  <c r="F21" i="11"/>
  <c r="F19" i="11"/>
  <c r="E22" i="11"/>
  <c r="E21" i="11"/>
  <c r="E20" i="11"/>
  <c r="E19" i="11"/>
  <c r="F14" i="11"/>
  <c r="E14" i="11"/>
  <c r="F13" i="11"/>
  <c r="E13" i="11"/>
  <c r="H18" i="11"/>
  <c r="H26" i="11"/>
  <c r="H32" i="11"/>
  <c r="E33" i="11"/>
  <c r="F33" i="11"/>
  <c r="H33" i="11"/>
  <c r="E34" i="11"/>
  <c r="H34" i="11" s="1"/>
  <c r="F34" i="11"/>
  <c r="E35" i="11" s="1"/>
  <c r="E37" i="11"/>
  <c r="F37" i="11" s="1"/>
  <c r="H38" i="11"/>
  <c r="H39" i="11"/>
  <c r="E40" i="11"/>
  <c r="F40" i="11"/>
  <c r="H40" i="11"/>
  <c r="E41" i="11"/>
  <c r="F41" i="11" s="1"/>
  <c r="E42" i="11" s="1"/>
  <c r="H45" i="11"/>
  <c r="H51" i="11"/>
  <c r="H57" i="11"/>
  <c r="E58" i="11"/>
  <c r="F58" i="11"/>
  <c r="H58" i="11"/>
  <c r="E59" i="11"/>
  <c r="F59" i="11" s="1"/>
  <c r="E60" i="11" s="1"/>
  <c r="H63" i="11"/>
  <c r="F11" i="11"/>
  <c r="F10" i="11"/>
  <c r="E11" i="11" s="1"/>
  <c r="F9" i="11"/>
  <c r="H12" i="11"/>
  <c r="H13" i="11" l="1"/>
  <c r="E15" i="11"/>
  <c r="F15" i="11" s="1"/>
  <c r="F35" i="11"/>
  <c r="E36" i="11" s="1"/>
  <c r="H35" i="11"/>
  <c r="F42" i="11"/>
  <c r="H42" i="11"/>
  <c r="E43" i="11"/>
  <c r="F60" i="11"/>
  <c r="E61" i="11" s="1"/>
  <c r="H60" i="11"/>
  <c r="E46" i="11"/>
  <c r="H59" i="11"/>
  <c r="H41" i="11"/>
  <c r="H37" i="11"/>
  <c r="E62" i="11"/>
  <c r="DW129" i="11"/>
  <c r="DW128" i="11"/>
  <c r="DW127" i="11"/>
  <c r="DW126" i="11"/>
  <c r="DW125" i="11"/>
  <c r="DW124" i="11"/>
  <c r="DW123" i="11"/>
  <c r="DW122" i="11"/>
  <c r="DW121" i="11"/>
  <c r="DW120" i="11"/>
  <c r="DW119" i="11"/>
  <c r="DW118" i="11"/>
  <c r="DW117" i="11"/>
  <c r="DW116" i="11"/>
  <c r="DW115" i="11"/>
  <c r="DW114" i="11"/>
  <c r="DW113" i="11"/>
  <c r="DW112" i="11"/>
  <c r="DW111" i="11"/>
  <c r="DW110" i="11"/>
  <c r="DW109" i="11"/>
  <c r="DW108" i="11"/>
  <c r="DW107" i="11"/>
  <c r="DW106" i="11"/>
  <c r="DW105" i="11"/>
  <c r="DW104" i="11"/>
  <c r="DW103" i="11"/>
  <c r="DW102" i="11"/>
  <c r="DW101" i="11"/>
  <c r="DT101" i="11"/>
  <c r="DU101" i="11" s="1"/>
  <c r="DW100" i="11"/>
  <c r="DW99" i="11"/>
  <c r="DW98" i="11"/>
  <c r="DW97" i="11"/>
  <c r="DW96" i="11"/>
  <c r="DW95" i="11"/>
  <c r="DW94" i="11"/>
  <c r="DW93" i="11"/>
  <c r="DW92" i="11"/>
  <c r="DW91" i="11"/>
  <c r="DW90" i="11"/>
  <c r="DW89" i="11"/>
  <c r="DW88" i="11"/>
  <c r="DW87" i="11"/>
  <c r="DW86" i="11"/>
  <c r="DW85" i="11"/>
  <c r="DW84" i="11"/>
  <c r="DW83" i="11"/>
  <c r="DW82" i="11"/>
  <c r="DT82" i="11"/>
  <c r="DU82" i="11" s="1"/>
  <c r="DT83" i="11" s="1"/>
  <c r="DW81" i="11"/>
  <c r="DW80" i="11"/>
  <c r="DW79" i="11"/>
  <c r="DW78" i="11"/>
  <c r="DW77" i="11"/>
  <c r="DW76" i="11"/>
  <c r="DT76" i="11"/>
  <c r="DU76" i="11" s="1"/>
  <c r="DW75" i="11"/>
  <c r="Q1" i="11"/>
  <c r="E9" i="11" s="1"/>
  <c r="I5" i="11"/>
  <c r="I4" i="11" s="1"/>
  <c r="H7" i="11"/>
  <c r="H15" i="11" l="1"/>
  <c r="E16" i="11"/>
  <c r="F16" i="11" s="1"/>
  <c r="E17" i="11" s="1"/>
  <c r="F17" i="11" s="1"/>
  <c r="F62" i="11"/>
  <c r="H62" i="11"/>
  <c r="E64" i="11"/>
  <c r="F61" i="11"/>
  <c r="H61" i="11"/>
  <c r="E44" i="11"/>
  <c r="F43" i="11"/>
  <c r="H43" i="11"/>
  <c r="E52" i="11"/>
  <c r="F46" i="11"/>
  <c r="E47" i="11" s="1"/>
  <c r="H46" i="11"/>
  <c r="F36" i="11"/>
  <c r="H36" i="11"/>
  <c r="DT94" i="11"/>
  <c r="DU94" i="11" s="1"/>
  <c r="DT95" i="11" s="1"/>
  <c r="DT102" i="11"/>
  <c r="DU102" i="11" s="1"/>
  <c r="DT103" i="11" s="1"/>
  <c r="DU103" i="11" s="1"/>
  <c r="DT119" i="11"/>
  <c r="DU119" i="11" s="1"/>
  <c r="DT120" i="11" s="1"/>
  <c r="DT123" i="11" s="1"/>
  <c r="DT107" i="11"/>
  <c r="DU95" i="11"/>
  <c r="DT96" i="11" s="1"/>
  <c r="DU96" i="11" s="1"/>
  <c r="DT97" i="11" s="1"/>
  <c r="DU97" i="11" s="1"/>
  <c r="DT98" i="11"/>
  <c r="DU98" i="11" s="1"/>
  <c r="DT84" i="11"/>
  <c r="DU83" i="11"/>
  <c r="DT77" i="11"/>
  <c r="DU77" i="11" s="1"/>
  <c r="DT78" i="11" s="1"/>
  <c r="DT88" i="11"/>
  <c r="E10" i="11"/>
  <c r="H8" i="11"/>
  <c r="H19" i="11" l="1"/>
  <c r="H20" i="11"/>
  <c r="F47" i="11"/>
  <c r="H47" i="11"/>
  <c r="E48" i="11"/>
  <c r="E56" i="11"/>
  <c r="F52" i="11"/>
  <c r="E53" i="11" s="1"/>
  <c r="E55" i="11"/>
  <c r="H52" i="11"/>
  <c r="F64" i="11"/>
  <c r="H64" i="11"/>
  <c r="E65" i="11"/>
  <c r="F44" i="11"/>
  <c r="H44" i="11"/>
  <c r="DT104" i="11"/>
  <c r="DT105" i="11" s="1"/>
  <c r="DU105" i="11" s="1"/>
  <c r="DU120" i="11"/>
  <c r="DT121" i="11" s="1"/>
  <c r="DU121" i="11" s="1"/>
  <c r="DT122" i="11" s="1"/>
  <c r="DU122" i="11" s="1"/>
  <c r="DT125" i="11"/>
  <c r="DU123" i="11"/>
  <c r="DU84" i="11"/>
  <c r="DT85" i="11" s="1"/>
  <c r="DU85" i="11" s="1"/>
  <c r="DT86" i="11"/>
  <c r="DU86" i="11" s="1"/>
  <c r="DU88" i="11"/>
  <c r="DT89" i="11" s="1"/>
  <c r="DU89" i="11" s="1"/>
  <c r="DT90" i="11" s="1"/>
  <c r="DU90" i="11" s="1"/>
  <c r="DT91" i="11"/>
  <c r="DU91" i="11" s="1"/>
  <c r="DT92" i="11"/>
  <c r="DU92" i="11" s="1"/>
  <c r="DT113" i="11"/>
  <c r="DU107" i="11"/>
  <c r="DT108" i="11" s="1"/>
  <c r="DU78" i="11"/>
  <c r="DT79" i="11"/>
  <c r="DU104" i="11"/>
  <c r="H9" i="11"/>
  <c r="I6" i="11"/>
  <c r="F56" i="11" l="1"/>
  <c r="H56" i="11"/>
  <c r="F65" i="11"/>
  <c r="E66" i="11" s="1"/>
  <c r="H65" i="11"/>
  <c r="F55" i="11"/>
  <c r="H55" i="11"/>
  <c r="F53" i="11"/>
  <c r="E54" i="11" s="1"/>
  <c r="H53" i="11"/>
  <c r="E50" i="11"/>
  <c r="F48" i="11"/>
  <c r="E49" i="11" s="1"/>
  <c r="H48" i="11"/>
  <c r="H14" i="11"/>
  <c r="DT116" i="11"/>
  <c r="DU116" i="11" s="1"/>
  <c r="DT117" i="11"/>
  <c r="DU117" i="11" s="1"/>
  <c r="DU113" i="11"/>
  <c r="DT114" i="11" s="1"/>
  <c r="DU114" i="11" s="1"/>
  <c r="DT115" i="11" s="1"/>
  <c r="DU115" i="11" s="1"/>
  <c r="DT80" i="11"/>
  <c r="DU80" i="11" s="1"/>
  <c r="DU79" i="11"/>
  <c r="DT109" i="11"/>
  <c r="DU108" i="11"/>
  <c r="DT126" i="11"/>
  <c r="DU126" i="11" s="1"/>
  <c r="DT127" i="11" s="1"/>
  <c r="DU125" i="11"/>
  <c r="H10" i="11"/>
  <c r="J5" i="11"/>
  <c r="K5" i="11" s="1"/>
  <c r="L5" i="11" s="1"/>
  <c r="M5" i="11" s="1"/>
  <c r="N5" i="11" s="1"/>
  <c r="O5" i="11" s="1"/>
  <c r="P5" i="11" s="1"/>
  <c r="F54" i="11" l="1"/>
  <c r="H54" i="11"/>
  <c r="F49" i="11"/>
  <c r="H49" i="11"/>
  <c r="F66" i="11"/>
  <c r="E67" i="11"/>
  <c r="H66" i="11"/>
  <c r="F50" i="11"/>
  <c r="H50" i="11" s="1"/>
  <c r="DT128" i="11"/>
  <c r="DU127" i="11"/>
  <c r="DT111" i="11"/>
  <c r="DU111" i="11" s="1"/>
  <c r="DU109" i="11"/>
  <c r="DT110" i="11" s="1"/>
  <c r="DU110" i="11" s="1"/>
  <c r="P4" i="11"/>
  <c r="Q5" i="11"/>
  <c r="Q6" i="11" s="1"/>
  <c r="H11" i="11"/>
  <c r="J6" i="11"/>
  <c r="H21" i="11" l="1"/>
  <c r="E31" i="11"/>
  <c r="F31" i="11" s="1"/>
  <c r="H31" i="11" s="1"/>
  <c r="F27" i="11"/>
  <c r="E30" i="11"/>
  <c r="F30" i="11" s="1"/>
  <c r="H30" i="11" s="1"/>
  <c r="E68" i="11"/>
  <c r="F68" i="11" s="1"/>
  <c r="H68" i="11" s="1"/>
  <c r="F67" i="11"/>
  <c r="H67" i="11"/>
  <c r="H16" i="11"/>
  <c r="H17" i="11"/>
  <c r="DT129" i="11"/>
  <c r="DU129" i="11" s="1"/>
  <c r="DU128" i="11"/>
  <c r="R5" i="11"/>
  <c r="S5" i="11" s="1"/>
  <c r="T5" i="11" s="1"/>
  <c r="U5" i="11" s="1"/>
  <c r="V5" i="11" s="1"/>
  <c r="W5" i="11" s="1"/>
  <c r="W4" i="11" s="1"/>
  <c r="K6" i="11"/>
  <c r="H22" i="11" l="1"/>
  <c r="E23" i="11"/>
  <c r="E28" i="11"/>
  <c r="H27" i="11"/>
  <c r="X5" i="11"/>
  <c r="Y5" i="11" s="1"/>
  <c r="Z5" i="11" s="1"/>
  <c r="AA5" i="11" s="1"/>
  <c r="AB5" i="11" s="1"/>
  <c r="AC5" i="11" s="1"/>
  <c r="AD5" i="11" s="1"/>
  <c r="AE5" i="11" s="1"/>
  <c r="AF5" i="11" s="1"/>
  <c r="AG5" i="11" s="1"/>
  <c r="AH5" i="11" s="1"/>
  <c r="AI5" i="11" s="1"/>
  <c r="AJ5" i="11" s="1"/>
  <c r="L6" i="11"/>
  <c r="H23" i="11" l="1"/>
  <c r="F28" i="11"/>
  <c r="E29" i="11" s="1"/>
  <c r="F29" i="11" s="1"/>
  <c r="H29" i="11" s="1"/>
  <c r="H28" i="11"/>
  <c r="AD4" i="11"/>
  <c r="AK5" i="11"/>
  <c r="AL5" i="11" s="1"/>
  <c r="AM5" i="11" s="1"/>
  <c r="AN5" i="11" s="1"/>
  <c r="AO5" i="11" s="1"/>
  <c r="AP5" i="11" s="1"/>
  <c r="AQ5" i="11" s="1"/>
  <c r="M6" i="11"/>
  <c r="AR5" i="11" l="1"/>
  <c r="AS5" i="11" s="1"/>
  <c r="AK4" i="11"/>
  <c r="N6" i="11"/>
  <c r="AT5" i="11" l="1"/>
  <c r="AS6" i="11"/>
  <c r="AR4" i="11"/>
  <c r="O6" i="11"/>
  <c r="AU5" i="11" l="1"/>
  <c r="AT6" i="11"/>
  <c r="AV5" i="11" l="1"/>
  <c r="AU6" i="11"/>
  <c r="P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Q5" i="11" l="1"/>
  <c r="BP6" i="11"/>
  <c r="AJ6" i="11"/>
  <c r="BQ6" i="11" l="1"/>
  <c r="BR5" i="11"/>
  <c r="AK6" i="11"/>
  <c r="BR6" i="11" l="1"/>
  <c r="BS5" i="11"/>
  <c r="AL6" i="11"/>
  <c r="BS6" i="11" l="1"/>
  <c r="BT5" i="11"/>
  <c r="AM6" i="11"/>
  <c r="BT6" i="11" l="1"/>
  <c r="BT4" i="11"/>
  <c r="BU5" i="11"/>
  <c r="AN6" i="11"/>
  <c r="BV5" i="11" l="1"/>
  <c r="BU6" i="11"/>
  <c r="AO6" i="11"/>
  <c r="BW5" i="11" l="1"/>
  <c r="BV6" i="11"/>
  <c r="AP6" i="11"/>
  <c r="BX5" i="11" l="1"/>
  <c r="BW6" i="11"/>
  <c r="AQ6" i="11"/>
  <c r="BY5" i="11" l="1"/>
  <c r="BX6" i="11"/>
  <c r="AR6" i="11"/>
  <c r="BZ5" i="11" l="1"/>
  <c r="BY6" i="11"/>
  <c r="BZ6" i="11" l="1"/>
  <c r="CA5" i="11"/>
  <c r="CB5" i="11" l="1"/>
  <c r="CA4" i="11"/>
  <c r="CA6" i="11"/>
  <c r="CC5" i="11" l="1"/>
  <c r="CB6" i="11"/>
  <c r="CC6" i="11" l="1"/>
  <c r="CD5" i="11"/>
  <c r="CD6" i="11" l="1"/>
  <c r="CE5" i="11"/>
  <c r="CF5" i="11" l="1"/>
  <c r="CE6" i="11"/>
  <c r="CF6" i="11" l="1"/>
  <c r="CG5" i="11"/>
  <c r="CG6" i="11" l="1"/>
  <c r="CH5" i="11"/>
  <c r="CH6" i="11" l="1"/>
  <c r="CI5" i="11"/>
  <c r="CH4" i="11"/>
  <c r="CJ5" i="11" l="1"/>
  <c r="CI6" i="11"/>
  <c r="CJ6" i="11" l="1"/>
  <c r="CK5" i="11"/>
  <c r="CL5" i="11" l="1"/>
  <c r="CK6" i="11"/>
  <c r="CM5" i="11" l="1"/>
  <c r="CL6" i="11"/>
  <c r="CM6" i="11" l="1"/>
  <c r="CN5" i="11"/>
  <c r="CN6" i="11" l="1"/>
  <c r="CO5" i="11"/>
  <c r="CO4" i="11" l="1"/>
  <c r="CP5" i="11"/>
  <c r="CO6" i="11"/>
  <c r="CQ5" i="11" l="1"/>
  <c r="CP6" i="11"/>
  <c r="CQ6" i="11" l="1"/>
  <c r="CR5" i="11"/>
  <c r="CS5" i="11" l="1"/>
  <c r="CR6" i="11"/>
  <c r="CT5" i="11" l="1"/>
  <c r="CS6" i="11"/>
  <c r="CT6" i="11" l="1"/>
  <c r="CU5" i="11"/>
  <c r="CU6" i="11" l="1"/>
  <c r="CV5" i="11"/>
  <c r="CW5" i="11" l="1"/>
  <c r="CV6" i="11"/>
  <c r="CV4" i="11"/>
  <c r="CX5" i="11" l="1"/>
  <c r="CW6" i="11"/>
  <c r="CX6" i="11" l="1"/>
  <c r="CY5" i="11"/>
  <c r="CZ5" i="11" l="1"/>
  <c r="CY6" i="11"/>
  <c r="DA5" i="11" l="1"/>
  <c r="CZ6" i="11"/>
  <c r="DB5" i="11" l="1"/>
  <c r="DA6" i="11"/>
  <c r="DB6" i="11" l="1"/>
  <c r="DC5" i="11"/>
  <c r="DD5" i="11" l="1"/>
  <c r="DC6" i="11"/>
  <c r="DC4" i="11"/>
  <c r="DE5" i="11" l="1"/>
  <c r="DD6" i="11"/>
  <c r="DF5" i="11" l="1"/>
  <c r="DE6" i="11"/>
  <c r="DG5" i="11" l="1"/>
  <c r="DF6" i="11"/>
  <c r="DH5" i="11" l="1"/>
  <c r="DG6" i="11"/>
  <c r="DH6" i="11" l="1"/>
  <c r="DI5" i="11"/>
  <c r="DI6" i="11" l="1"/>
  <c r="DJ5" i="11"/>
  <c r="DK5" i="11" l="1"/>
  <c r="DJ6" i="11"/>
  <c r="DJ4" i="11"/>
  <c r="DL5" i="11" l="1"/>
  <c r="DK6" i="11"/>
  <c r="DM5" i="11" l="1"/>
  <c r="DL6" i="11"/>
  <c r="DM6" i="11" l="1"/>
  <c r="DN5" i="11"/>
  <c r="DO5" i="11" l="1"/>
  <c r="DN6" i="11"/>
  <c r="DO6" i="11" l="1"/>
  <c r="DP5" i="11"/>
  <c r="DP6" i="11" s="1"/>
</calcChain>
</file>

<file path=xl/sharedStrings.xml><?xml version="1.0" encoding="utf-8"?>
<sst xmlns="http://schemas.openxmlformats.org/spreadsheetml/2006/main" count="206" uniqueCount="74">
  <si>
    <t>PROGRESS</t>
  </si>
  <si>
    <t>Project Management Templates</t>
  </si>
  <si>
    <t>START</t>
  </si>
  <si>
    <t>END</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</si>
  <si>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</si>
  <si>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</si>
  <si>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</si>
  <si>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</si>
  <si>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</si>
  <si>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</si>
  <si>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</si>
  <si>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</si>
  <si>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</si>
  <si>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</si>
  <si>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</si>
  <si>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</si>
  <si>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</si>
  <si>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</si>
  <si>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</si>
  <si>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VanArsdel, Ltd.</t>
  </si>
  <si>
    <t>Project lead</t>
  </si>
  <si>
    <t>Europa project</t>
  </si>
  <si>
    <t>Define goals</t>
  </si>
  <si>
    <t>Conduct studies</t>
  </si>
  <si>
    <t>Establish comms</t>
  </si>
  <si>
    <t>Develop charter</t>
  </si>
  <si>
    <t>Set up team</t>
  </si>
  <si>
    <t>Create schedule</t>
  </si>
  <si>
    <t>Identify deliverables</t>
  </si>
  <si>
    <t>Develop budget</t>
  </si>
  <si>
    <t>Define scope</t>
  </si>
  <si>
    <t>Identify risks</t>
  </si>
  <si>
    <t>Execute tasks</t>
  </si>
  <si>
    <t>Monitor progress</t>
  </si>
  <si>
    <t>Manage resources</t>
  </si>
  <si>
    <t>Provide updates</t>
  </si>
  <si>
    <t>Testing and validation</t>
  </si>
  <si>
    <t>Track expenses</t>
  </si>
  <si>
    <t>Evaluate progress</t>
  </si>
  <si>
    <t>Address risks</t>
  </si>
  <si>
    <t>Gather feedback</t>
  </si>
  <si>
    <t>Project start:</t>
  </si>
  <si>
    <t>Display week:</t>
  </si>
  <si>
    <t>ASSIGNED TO</t>
  </si>
  <si>
    <t>Abdallah El Sayed</t>
  </si>
  <si>
    <t>Project stages</t>
  </si>
  <si>
    <t>C1 Developing A Research Question</t>
  </si>
  <si>
    <t>C2 Prepare a Gantt Chart</t>
  </si>
  <si>
    <t>(criteria)</t>
  </si>
  <si>
    <t>C3 Submit Analysis/Design Documentation of Project needs/requirements</t>
  </si>
  <si>
    <t>C4 Submit Raw and Cleansed Data</t>
  </si>
  <si>
    <t>C5 Submit Annotated Diagram/ etc. etc. etc. etc.</t>
  </si>
  <si>
    <t>SAT 2 BEGINNING</t>
  </si>
  <si>
    <t>C6 Submit Spreadsheet/SQL/Database And Testplan/Validation</t>
  </si>
  <si>
    <t>C7 Submit Final Infographic</t>
  </si>
  <si>
    <t>C8 Submit a Report</t>
  </si>
  <si>
    <t>C10 Submit Completed Evaluation Criteria</t>
  </si>
  <si>
    <t>END OF PROJECT</t>
  </si>
  <si>
    <t>7/28/25</t>
  </si>
  <si>
    <t>Evaluate Research Topics</t>
  </si>
  <si>
    <t>Fill out C1 Table</t>
  </si>
  <si>
    <t>Identify Critical Path</t>
  </si>
  <si>
    <t>Define Dependencies</t>
  </si>
  <si>
    <t>Identify Milestones</t>
  </si>
  <si>
    <t>Document Tasks/Timing</t>
  </si>
  <si>
    <t>C10 Submit Completed Evaluation Criteria/Submit Final Assessment</t>
  </si>
  <si>
    <t>C8 Implement File securing features</t>
  </si>
  <si>
    <t>C9 Creating Evaluation Criteria</t>
  </si>
  <si>
    <t>Identify Project Needs from Documentation</t>
  </si>
  <si>
    <t>Identify Data requirements, Primary/Secondary</t>
  </si>
  <si>
    <t>Identify Solution Scope, Constraints, Requirements</t>
  </si>
  <si>
    <t>Understand Skills underpinning Analysis Stage</t>
  </si>
  <si>
    <t>Fill out C3 Table</t>
  </si>
  <si>
    <t>TERM 2 END SAT 2 BEGINNING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</si>
</sst>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tint="-0.149998474074526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0">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9" fillId="12" borderId="20" xfId="0" applyNumberFormat="1" applyFont="1" applyFill="1" applyBorder="1" applyAlignment="1">
      <alignment horizontal="center" vertical="center"/>
    </xf>
    <xf numFmtId="167" fontId="19" fillId="12" borderId="18" xfId="0" applyNumberFormat="1" applyFont="1" applyFill="1" applyBorder="1" applyAlignment="1">
      <alignment horizontal="center" vertical="center"/>
    </xf>
    <xf numFmtId="167"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4" fontId="17"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4"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64"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4" fontId="17"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4"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4" fontId="17"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4"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4" fontId="17"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4"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21" fillId="13" borderId="0" xfId="0" applyFont="1" applyFill="1" applyAlignment="1">
      <alignment horizontal="left" vertical="center" indent="1"/>
    </xf>
    <xf numFmtId="0" fontId="17" fillId="13" borderId="0" xfId="11" applyFont="1" applyFill="1" applyBorder="1" applyAlignment="1">
      <alignment vertical="center"/>
    </xf>
    <xf numFmtId="9" fontId="1" fillId="13" borderId="0" xfId="2" applyFont="1" applyFill="1" applyBorder="1" applyAlignment="1">
      <alignment horizontal="center" vertical="center"/>
    </xf>
    <xf numFmtId="164" fontId="17"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166" fontId="17" fillId="2" borderId="13" xfId="0" applyNumberFormat="1" applyFont="1" applyFill="1" applyBorder="1" applyAlignment="1">
      <alignment horizontal="center" vertical="center" wrapText="1"/>
    </xf>
    <xf numFmtId="166" fontId="17" fillId="2" borderId="19" xfId="0" applyNumberFormat="1" applyFont="1" applyFill="1" applyBorder="1" applyAlignment="1">
      <alignment horizontal="center" vertical="center" wrapText="1"/>
    </xf>
    <xf numFmtId="166"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94">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3"/>
      <tableStyleElement type="headerRow" dxfId="92"/>
      <tableStyleElement type="totalRow" dxfId="91"/>
      <tableStyleElement type="firstColumn" dxfId="90"/>
      <tableStyleElement type="lastColumn" dxfId="89"/>
      <tableStyleElement type="firstRowStripe" dxfId="88"/>
      <tableStyleElement type="secondRowStripe" dxfId="87"/>
      <tableStyleElement type="firstColumnStripe" dxfId="86"/>
      <tableStyleElement type="secondColumnStripe" dxfId="8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xdr:from>
      <xdr:col>12</xdr:col>
      <xdr:colOff>9306</xdr:colOff>
      <xdr:row>10</xdr:row>
      <xdr:rowOff>19538</xdr:rowOff>
    </xdr:from>
    <xdr:to>
      <xdr:col>12</xdr:col>
      <xdr:colOff>202364</xdr:colOff>
      <xdr:row>10</xdr:row>
      <xdr:rowOff>376348</xdr:rowOff>
    </xdr:to>
    <xdr:sp macro="" textlink="">
      <xdr:nvSpPr>
        <xdr:cNvPr id="3" name="Diamond 2">
          <a:extLst>
            <a:ext uri="{FF2B5EF4-FFF2-40B4-BE49-F238E27FC236}">
              <a16:creationId xmlns:a16="http://schemas.microsoft.com/office/drawing/2014/main" id="{14C9BD81-28CF-75ED-9027-D52FF0528FFE}"/>
            </a:ext>
          </a:extLst>
        </xdr:cNvPr>
        <xdr:cNvSpPr/>
      </xdr:nvSpPr>
      <xdr:spPr>
        <a:xfrm>
          <a:off x="6671921" y="3839307"/>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12096</xdr:colOff>
      <xdr:row>59</xdr:row>
      <xdr:rowOff>18142</xdr:rowOff>
    </xdr:from>
    <xdr:to>
      <xdr:col>28</xdr:col>
      <xdr:colOff>199572</xdr:colOff>
      <xdr:row>59</xdr:row>
      <xdr:rowOff>374952</xdr:rowOff>
    </xdr:to>
    <xdr:sp macro="" textlink="">
      <xdr:nvSpPr>
        <xdr:cNvPr id="2" name="Diamond 1">
          <a:extLst>
            <a:ext uri="{FF2B5EF4-FFF2-40B4-BE49-F238E27FC236}">
              <a16:creationId xmlns:a16="http://schemas.microsoft.com/office/drawing/2014/main" id="{84E55E14-5D7D-FC49-870B-C9FFBE027208}"/>
            </a:ext>
          </a:extLst>
        </xdr:cNvPr>
        <xdr:cNvSpPr/>
      </xdr:nvSpPr>
      <xdr:spPr>
        <a:xfrm>
          <a:off x="9845525" y="3846285"/>
          <a:ext cx="187476"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147</xdr:col>
      <xdr:colOff>12096</xdr:colOff>
      <xdr:row>120</xdr:row>
      <xdr:rowOff>18142</xdr:rowOff>
    </xdr:from>
    <xdr:to>
      <xdr:col>147</xdr:col>
      <xdr:colOff>199572</xdr:colOff>
      <xdr:row>120</xdr:row>
      <xdr:rowOff>374952</xdr:rowOff>
    </xdr:to>
    <xdr:sp macro="" textlink="">
      <xdr:nvSpPr>
        <xdr:cNvPr id="5" name="Diamond 4">
          <a:extLst>
            <a:ext uri="{FF2B5EF4-FFF2-40B4-BE49-F238E27FC236}">
              <a16:creationId xmlns:a16="http://schemas.microsoft.com/office/drawing/2014/main" id="{A1FBECE7-9159-3D4D-95A1-B9AE746EEEF3}"/>
            </a:ext>
          </a:extLst>
        </xdr:cNvPr>
        <xdr:cNvSpPr/>
      </xdr:nvSpPr>
      <xdr:spPr>
        <a:xfrm>
          <a:off x="9845525" y="22515285"/>
          <a:ext cx="187476"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15167</xdr:colOff>
      <xdr:row>16</xdr:row>
      <xdr:rowOff>15630</xdr:rowOff>
    </xdr:from>
    <xdr:to>
      <xdr:col>16</xdr:col>
      <xdr:colOff>3071</xdr:colOff>
      <xdr:row>16</xdr:row>
      <xdr:rowOff>372440</xdr:rowOff>
    </xdr:to>
    <xdr:sp macro="" textlink="">
      <xdr:nvSpPr>
        <xdr:cNvPr id="6" name="Diamond 5">
          <a:extLst>
            <a:ext uri="{FF2B5EF4-FFF2-40B4-BE49-F238E27FC236}">
              <a16:creationId xmlns:a16="http://schemas.microsoft.com/office/drawing/2014/main" id="{759AA1D7-4290-794B-AADB-E1A42FD887A0}"/>
            </a:ext>
          </a:extLst>
        </xdr:cNvPr>
        <xdr:cNvSpPr/>
      </xdr:nvSpPr>
      <xdr:spPr>
        <a:xfrm>
          <a:off x="7293244" y="6121399"/>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22</xdr:col>
      <xdr:colOff>21028</xdr:colOff>
      <xdr:row>22</xdr:row>
      <xdr:rowOff>21493</xdr:rowOff>
    </xdr:from>
    <xdr:to>
      <xdr:col>23</xdr:col>
      <xdr:colOff>8932</xdr:colOff>
      <xdr:row>22</xdr:row>
      <xdr:rowOff>378303</xdr:rowOff>
    </xdr:to>
    <xdr:sp macro="" textlink="">
      <xdr:nvSpPr>
        <xdr:cNvPr id="8" name="Diamond 7">
          <a:extLst>
            <a:ext uri="{FF2B5EF4-FFF2-40B4-BE49-F238E27FC236}">
              <a16:creationId xmlns:a16="http://schemas.microsoft.com/office/drawing/2014/main" id="{5FF02BEE-CE74-9844-8BD0-544C35268117}"/>
            </a:ext>
          </a:extLst>
        </xdr:cNvPr>
        <xdr:cNvSpPr/>
      </xdr:nvSpPr>
      <xdr:spPr>
        <a:xfrm>
          <a:off x="8735182" y="8413262"/>
          <a:ext cx="193058" cy="356810"/>
        </a:xfrm>
        <a:prstGeom prst="diamond">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E130"/>
  <sheetViews>
    <sheetView showGridLines="0" tabSelected="1" showRuler="0" topLeftCell="A19" zoomScale="130" zoomScaleNormal="130" zoomScalePageLayoutView="70" workbookViewId="0">
      <selection activeCell="B26" sqref="B26:DP31"/>
    </sheetView>
  </sheetViews>
  <sheetFormatPr baseColWidth="10" defaultColWidth="8.6640625" defaultRowHeight="30" customHeight="1" x14ac:dyDescent="0.15"/>
  <cols>
    <col min="1" max="1" width="2.6640625" style="10" customWidth="1"/>
    <col min="2" max="2" width="22.6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121" width="2.6640625" customWidth="1"/>
  </cols>
  <sheetData>
    <row r="1" spans="1:120" ht="90" customHeight="1" x14ac:dyDescent="0.85">
      <c r="A1" s="11"/>
      <c r="B1" s="83" t="s">
        <v>21</v>
      </c>
      <c r="C1" s="13"/>
      <c r="D1" s="14"/>
      <c r="E1" s="15"/>
      <c r="F1" s="16"/>
      <c r="H1" s="1"/>
      <c r="I1" s="104" t="s">
        <v>41</v>
      </c>
      <c r="J1" s="105"/>
      <c r="K1" s="105"/>
      <c r="L1" s="105"/>
      <c r="M1" s="105"/>
      <c r="N1" s="105"/>
      <c r="O1" s="105"/>
      <c r="P1" s="19"/>
      <c r="Q1" s="103">
        <f>DATE(2025,5,8)</f>
        <v>45785</v>
      </c>
      <c r="R1" s="102"/>
      <c r="S1" s="102"/>
      <c r="T1" s="102"/>
      <c r="U1" s="102"/>
      <c r="V1" s="102"/>
      <c r="W1" s="102"/>
      <c r="X1" s="102"/>
      <c r="Y1" s="102"/>
      <c r="Z1" s="102"/>
    </row>
    <row r="2" spans="1:120" ht="30" customHeight="1" x14ac:dyDescent="0.4">
      <c r="B2" s="81" t="s">
        <v>19</v>
      </c>
      <c r="C2" s="82" t="s">
        <v>20</v>
      </c>
      <c r="D2" s="17"/>
      <c r="E2" s="18"/>
      <c r="F2" s="17"/>
      <c r="I2" s="104" t="s">
        <v>42</v>
      </c>
      <c r="J2" s="105"/>
      <c r="K2" s="105"/>
      <c r="L2" s="105"/>
      <c r="M2" s="105"/>
      <c r="N2" s="105"/>
      <c r="O2" s="105"/>
      <c r="P2" s="19"/>
      <c r="Q2" s="101">
        <v>1</v>
      </c>
      <c r="R2" s="102"/>
      <c r="S2" s="102"/>
      <c r="T2" s="102"/>
      <c r="U2" s="102"/>
      <c r="V2" s="102"/>
      <c r="W2" s="102"/>
      <c r="X2" s="102"/>
      <c r="Y2" s="102"/>
      <c r="Z2" s="102"/>
    </row>
    <row r="3" spans="1:120" s="21" customFormat="1" ht="30" customHeight="1" x14ac:dyDescent="0.15">
      <c r="A3" s="10"/>
      <c r="B3" s="20" t="s">
        <v>6</v>
      </c>
      <c r="D3" s="22"/>
      <c r="E3" s="23"/>
    </row>
    <row r="4" spans="1:120" s="21" customFormat="1" ht="30" customHeight="1" x14ac:dyDescent="0.15">
      <c r="A4" s="11"/>
      <c r="B4" s="24" t="s">
        <v>11</v>
      </c>
      <c r="E4" s="25"/>
      <c r="I4" s="98">
        <f>I5</f>
        <v>45782</v>
      </c>
      <c r="J4" s="96"/>
      <c r="K4" s="96"/>
      <c r="L4" s="96"/>
      <c r="M4" s="96"/>
      <c r="N4" s="96"/>
      <c r="O4" s="96"/>
      <c r="P4" s="96">
        <f>P5</f>
        <v>45789</v>
      </c>
      <c r="Q4" s="96"/>
      <c r="R4" s="96"/>
      <c r="S4" s="96"/>
      <c r="T4" s="96"/>
      <c r="U4" s="96"/>
      <c r="V4" s="96"/>
      <c r="W4" s="96">
        <f>W5</f>
        <v>45796</v>
      </c>
      <c r="X4" s="96"/>
      <c r="Y4" s="96"/>
      <c r="Z4" s="96"/>
      <c r="AA4" s="96"/>
      <c r="AB4" s="96"/>
      <c r="AC4" s="96"/>
      <c r="AD4" s="96">
        <f>AD5</f>
        <v>45803</v>
      </c>
      <c r="AE4" s="96"/>
      <c r="AF4" s="96"/>
      <c r="AG4" s="96"/>
      <c r="AH4" s="96"/>
      <c r="AI4" s="96"/>
      <c r="AJ4" s="96"/>
      <c r="AK4" s="96">
        <f>AK5</f>
        <v>45810</v>
      </c>
      <c r="AL4" s="96"/>
      <c r="AM4" s="96"/>
      <c r="AN4" s="96"/>
      <c r="AO4" s="96"/>
      <c r="AP4" s="96"/>
      <c r="AQ4" s="96"/>
      <c r="AR4" s="96">
        <f>AR5</f>
        <v>45817</v>
      </c>
      <c r="AS4" s="96"/>
      <c r="AT4" s="96"/>
      <c r="AU4" s="96"/>
      <c r="AV4" s="96"/>
      <c r="AW4" s="96"/>
      <c r="AX4" s="96"/>
      <c r="AY4" s="96">
        <f>AY5</f>
        <v>45824</v>
      </c>
      <c r="AZ4" s="96"/>
      <c r="BA4" s="96"/>
      <c r="BB4" s="96"/>
      <c r="BC4" s="96"/>
      <c r="BD4" s="96"/>
      <c r="BE4" s="96"/>
      <c r="BF4" s="96">
        <f>BF5</f>
        <v>45831</v>
      </c>
      <c r="BG4" s="96"/>
      <c r="BH4" s="96"/>
      <c r="BI4" s="96"/>
      <c r="BJ4" s="96"/>
      <c r="BK4" s="96"/>
      <c r="BL4" s="97"/>
      <c r="BM4" s="96">
        <f>BM5</f>
        <v>45838</v>
      </c>
      <c r="BN4" s="96"/>
      <c r="BO4" s="96"/>
      <c r="BP4" s="96"/>
      <c r="BQ4" s="96"/>
      <c r="BR4" s="96"/>
      <c r="BS4" s="97"/>
      <c r="BT4" s="96">
        <f>BT5</f>
        <v>45845</v>
      </c>
      <c r="BU4" s="96"/>
      <c r="BV4" s="96"/>
      <c r="BW4" s="96"/>
      <c r="BX4" s="96"/>
      <c r="BY4" s="96"/>
      <c r="BZ4" s="97"/>
      <c r="CA4" s="96">
        <f>CA5</f>
        <v>45852</v>
      </c>
      <c r="CB4" s="96"/>
      <c r="CC4" s="96"/>
      <c r="CD4" s="96"/>
      <c r="CE4" s="96"/>
      <c r="CF4" s="96"/>
      <c r="CG4" s="97"/>
      <c r="CH4" s="96">
        <f>CH5</f>
        <v>45859</v>
      </c>
      <c r="CI4" s="96"/>
      <c r="CJ4" s="96"/>
      <c r="CK4" s="96"/>
      <c r="CL4" s="96"/>
      <c r="CM4" s="96"/>
      <c r="CN4" s="97"/>
      <c r="CO4" s="96">
        <f>CO5</f>
        <v>45866</v>
      </c>
      <c r="CP4" s="96"/>
      <c r="CQ4" s="96"/>
      <c r="CR4" s="96"/>
      <c r="CS4" s="96"/>
      <c r="CT4" s="96"/>
      <c r="CU4" s="97"/>
      <c r="CV4" s="96">
        <f>CV5</f>
        <v>45873</v>
      </c>
      <c r="CW4" s="96"/>
      <c r="CX4" s="96"/>
      <c r="CY4" s="96"/>
      <c r="CZ4" s="96"/>
      <c r="DA4" s="96"/>
      <c r="DB4" s="97"/>
      <c r="DC4" s="96">
        <f>DC5</f>
        <v>45880</v>
      </c>
      <c r="DD4" s="96"/>
      <c r="DE4" s="96"/>
      <c r="DF4" s="96"/>
      <c r="DG4" s="96"/>
      <c r="DH4" s="96"/>
      <c r="DI4" s="97"/>
      <c r="DJ4" s="96">
        <f>DJ5</f>
        <v>45887</v>
      </c>
      <c r="DK4" s="96"/>
      <c r="DL4" s="96"/>
      <c r="DM4" s="96"/>
      <c r="DN4" s="96"/>
      <c r="DO4" s="96"/>
      <c r="DP4" s="97"/>
    </row>
    <row r="5" spans="1:120" s="21" customFormat="1" ht="15" customHeight="1" x14ac:dyDescent="0.15">
      <c r="A5" s="106"/>
      <c r="B5" s="107" t="s">
        <v>45</v>
      </c>
      <c r="C5" s="109" t="s">
        <v>43</v>
      </c>
      <c r="D5" s="99" t="s">
        <v>0</v>
      </c>
      <c r="E5" s="99" t="s">
        <v>2</v>
      </c>
      <c r="F5" s="99" t="s">
        <v>3</v>
      </c>
      <c r="I5" s="26">
        <f>Project_Start-WEEKDAY(Project_Start,1)+2+7*(Display_Week-1)</f>
        <v>45782</v>
      </c>
      <c r="J5" s="26">
        <f>I5+1</f>
        <v>45783</v>
      </c>
      <c r="K5" s="26">
        <f t="shared" ref="K5:AX5" si="0">J5+1</f>
        <v>45784</v>
      </c>
      <c r="L5" s="26">
        <f t="shared" si="0"/>
        <v>45785</v>
      </c>
      <c r="M5" s="26">
        <f t="shared" si="0"/>
        <v>45786</v>
      </c>
      <c r="N5" s="26">
        <f t="shared" si="0"/>
        <v>45787</v>
      </c>
      <c r="O5" s="27">
        <f t="shared" si="0"/>
        <v>45788</v>
      </c>
      <c r="P5" s="28">
        <f>O5+1</f>
        <v>45789</v>
      </c>
      <c r="Q5" s="26">
        <f>P5+1</f>
        <v>45790</v>
      </c>
      <c r="R5" s="26">
        <f t="shared" si="0"/>
        <v>45791</v>
      </c>
      <c r="S5" s="26">
        <f t="shared" si="0"/>
        <v>45792</v>
      </c>
      <c r="T5" s="26">
        <f t="shared" si="0"/>
        <v>45793</v>
      </c>
      <c r="U5" s="26">
        <f t="shared" si="0"/>
        <v>45794</v>
      </c>
      <c r="V5" s="27">
        <f t="shared" si="0"/>
        <v>45795</v>
      </c>
      <c r="W5" s="28">
        <f>V5+1</f>
        <v>45796</v>
      </c>
      <c r="X5" s="26">
        <f>W5+1</f>
        <v>45797</v>
      </c>
      <c r="Y5" s="26">
        <f t="shared" si="0"/>
        <v>45798</v>
      </c>
      <c r="Z5" s="26">
        <f t="shared" si="0"/>
        <v>45799</v>
      </c>
      <c r="AA5" s="26">
        <f t="shared" si="0"/>
        <v>45800</v>
      </c>
      <c r="AB5" s="26">
        <f t="shared" si="0"/>
        <v>45801</v>
      </c>
      <c r="AC5" s="27">
        <f t="shared" si="0"/>
        <v>45802</v>
      </c>
      <c r="AD5" s="28">
        <f>AC5+1</f>
        <v>45803</v>
      </c>
      <c r="AE5" s="26">
        <f>AD5+1</f>
        <v>45804</v>
      </c>
      <c r="AF5" s="26">
        <f t="shared" si="0"/>
        <v>45805</v>
      </c>
      <c r="AG5" s="26">
        <f t="shared" si="0"/>
        <v>45806</v>
      </c>
      <c r="AH5" s="26">
        <f t="shared" si="0"/>
        <v>45807</v>
      </c>
      <c r="AI5" s="26">
        <f t="shared" si="0"/>
        <v>45808</v>
      </c>
      <c r="AJ5" s="27">
        <f t="shared" si="0"/>
        <v>45809</v>
      </c>
      <c r="AK5" s="28">
        <f>AJ5+1</f>
        <v>45810</v>
      </c>
      <c r="AL5" s="26">
        <f>AK5+1</f>
        <v>45811</v>
      </c>
      <c r="AM5" s="26">
        <f t="shared" si="0"/>
        <v>45812</v>
      </c>
      <c r="AN5" s="26">
        <f t="shared" si="0"/>
        <v>45813</v>
      </c>
      <c r="AO5" s="26">
        <f t="shared" si="0"/>
        <v>45814</v>
      </c>
      <c r="AP5" s="26">
        <f t="shared" si="0"/>
        <v>45815</v>
      </c>
      <c r="AQ5" s="27">
        <f t="shared" si="0"/>
        <v>45816</v>
      </c>
      <c r="AR5" s="28">
        <f>AQ5+1</f>
        <v>45817</v>
      </c>
      <c r="AS5" s="26">
        <f>AR5+1</f>
        <v>45818</v>
      </c>
      <c r="AT5" s="26">
        <f t="shared" si="0"/>
        <v>45819</v>
      </c>
      <c r="AU5" s="26">
        <f t="shared" si="0"/>
        <v>45820</v>
      </c>
      <c r="AV5" s="26">
        <f t="shared" si="0"/>
        <v>45821</v>
      </c>
      <c r="AW5" s="26">
        <f t="shared" si="0"/>
        <v>45822</v>
      </c>
      <c r="AX5" s="27">
        <f t="shared" si="0"/>
        <v>45823</v>
      </c>
      <c r="AY5" s="28">
        <f>AX5+1</f>
        <v>45824</v>
      </c>
      <c r="AZ5" s="26">
        <f>AY5+1</f>
        <v>45825</v>
      </c>
      <c r="BA5" s="26">
        <f t="shared" ref="BA5:BE5" si="1">AZ5+1</f>
        <v>45826</v>
      </c>
      <c r="BB5" s="26">
        <f t="shared" si="1"/>
        <v>45827</v>
      </c>
      <c r="BC5" s="26">
        <f t="shared" si="1"/>
        <v>45828</v>
      </c>
      <c r="BD5" s="26">
        <f t="shared" si="1"/>
        <v>45829</v>
      </c>
      <c r="BE5" s="27">
        <f t="shared" si="1"/>
        <v>45830</v>
      </c>
      <c r="BF5" s="28">
        <f>BE5+1</f>
        <v>45831</v>
      </c>
      <c r="BG5" s="26">
        <f>BF5+1</f>
        <v>45832</v>
      </c>
      <c r="BH5" s="26">
        <f t="shared" ref="BH5:BL5" si="2">BG5+1</f>
        <v>45833</v>
      </c>
      <c r="BI5" s="26">
        <f t="shared" si="2"/>
        <v>45834</v>
      </c>
      <c r="BJ5" s="26">
        <f t="shared" si="2"/>
        <v>45835</v>
      </c>
      <c r="BK5" s="26">
        <f t="shared" si="2"/>
        <v>45836</v>
      </c>
      <c r="BL5" s="26">
        <f t="shared" si="2"/>
        <v>45837</v>
      </c>
      <c r="BM5" s="28">
        <f>BL5+1</f>
        <v>45838</v>
      </c>
      <c r="BN5" s="26">
        <f>BM5+1</f>
        <v>45839</v>
      </c>
      <c r="BO5" s="26">
        <f t="shared" ref="BO5" si="3">BN5+1</f>
        <v>45840</v>
      </c>
      <c r="BP5" s="26">
        <f t="shared" ref="BP5" si="4">BO5+1</f>
        <v>45841</v>
      </c>
      <c r="BQ5" s="26">
        <f t="shared" ref="BQ5" si="5">BP5+1</f>
        <v>45842</v>
      </c>
      <c r="BR5" s="26">
        <f t="shared" ref="BR5" si="6">BQ5+1</f>
        <v>45843</v>
      </c>
      <c r="BS5" s="26">
        <f t="shared" ref="BS5" si="7">BR5+1</f>
        <v>45844</v>
      </c>
      <c r="BT5" s="28">
        <f>BS5+1</f>
        <v>45845</v>
      </c>
      <c r="BU5" s="26">
        <f>BT5+1</f>
        <v>45846</v>
      </c>
      <c r="BV5" s="26">
        <f t="shared" ref="BV5" si="8">BU5+1</f>
        <v>45847</v>
      </c>
      <c r="BW5" s="26">
        <f t="shared" ref="BW5" si="9">BV5+1</f>
        <v>45848</v>
      </c>
      <c r="BX5" s="26">
        <f t="shared" ref="BX5" si="10">BW5+1</f>
        <v>45849</v>
      </c>
      <c r="BY5" s="26">
        <f t="shared" ref="BY5" si="11">BX5+1</f>
        <v>45850</v>
      </c>
      <c r="BZ5" s="26">
        <f t="shared" ref="BZ5" si="12">BY5+1</f>
        <v>45851</v>
      </c>
      <c r="CA5" s="28">
        <f>BZ5+1</f>
        <v>45852</v>
      </c>
      <c r="CB5" s="26">
        <f>CA5+1</f>
        <v>45853</v>
      </c>
      <c r="CC5" s="26">
        <f t="shared" ref="CC5" si="13">CB5+1</f>
        <v>45854</v>
      </c>
      <c r="CD5" s="26">
        <f t="shared" ref="CD5" si="14">CC5+1</f>
        <v>45855</v>
      </c>
      <c r="CE5" s="26">
        <f t="shared" ref="CE5" si="15">CD5+1</f>
        <v>45856</v>
      </c>
      <c r="CF5" s="26">
        <f t="shared" ref="CF5" si="16">CE5+1</f>
        <v>45857</v>
      </c>
      <c r="CG5" s="26">
        <f t="shared" ref="CG5" si="17">CF5+1</f>
        <v>45858</v>
      </c>
      <c r="CH5" s="28">
        <f>CG5+1</f>
        <v>45859</v>
      </c>
      <c r="CI5" s="26">
        <f>CH5+1</f>
        <v>45860</v>
      </c>
      <c r="CJ5" s="26">
        <f t="shared" ref="CJ5" si="18">CI5+1</f>
        <v>45861</v>
      </c>
      <c r="CK5" s="26">
        <f t="shared" ref="CK5" si="19">CJ5+1</f>
        <v>45862</v>
      </c>
      <c r="CL5" s="26">
        <f t="shared" ref="CL5" si="20">CK5+1</f>
        <v>45863</v>
      </c>
      <c r="CM5" s="26">
        <f t="shared" ref="CM5" si="21">CL5+1</f>
        <v>45864</v>
      </c>
      <c r="CN5" s="26">
        <f t="shared" ref="CN5" si="22">CM5+1</f>
        <v>45865</v>
      </c>
      <c r="CO5" s="28">
        <f>CN5+1</f>
        <v>45866</v>
      </c>
      <c r="CP5" s="26">
        <f>CO5+1</f>
        <v>45867</v>
      </c>
      <c r="CQ5" s="26">
        <f t="shared" ref="CQ5" si="23">CP5+1</f>
        <v>45868</v>
      </c>
      <c r="CR5" s="26">
        <f t="shared" ref="CR5" si="24">CQ5+1</f>
        <v>45869</v>
      </c>
      <c r="CS5" s="26">
        <f t="shared" ref="CS5" si="25">CR5+1</f>
        <v>45870</v>
      </c>
      <c r="CT5" s="26">
        <f t="shared" ref="CT5" si="26">CS5+1</f>
        <v>45871</v>
      </c>
      <c r="CU5" s="26">
        <f t="shared" ref="CU5" si="27">CT5+1</f>
        <v>45872</v>
      </c>
      <c r="CV5" s="28">
        <f>CU5+1</f>
        <v>45873</v>
      </c>
      <c r="CW5" s="26">
        <f>CV5+1</f>
        <v>45874</v>
      </c>
      <c r="CX5" s="26">
        <f t="shared" ref="CX5" si="28">CW5+1</f>
        <v>45875</v>
      </c>
      <c r="CY5" s="26">
        <f t="shared" ref="CY5" si="29">CX5+1</f>
        <v>45876</v>
      </c>
      <c r="CZ5" s="26">
        <f t="shared" ref="CZ5" si="30">CY5+1</f>
        <v>45877</v>
      </c>
      <c r="DA5" s="26">
        <f t="shared" ref="DA5" si="31">CZ5+1</f>
        <v>45878</v>
      </c>
      <c r="DB5" s="26">
        <f t="shared" ref="DB5" si="32">DA5+1</f>
        <v>45879</v>
      </c>
      <c r="DC5" s="28">
        <f>DB5+1</f>
        <v>45880</v>
      </c>
      <c r="DD5" s="26">
        <f>DC5+1</f>
        <v>45881</v>
      </c>
      <c r="DE5" s="26">
        <f t="shared" ref="DE5" si="33">DD5+1</f>
        <v>45882</v>
      </c>
      <c r="DF5" s="26">
        <f t="shared" ref="DF5" si="34">DE5+1</f>
        <v>45883</v>
      </c>
      <c r="DG5" s="26">
        <f t="shared" ref="DG5" si="35">DF5+1</f>
        <v>45884</v>
      </c>
      <c r="DH5" s="26">
        <f t="shared" ref="DH5" si="36">DG5+1</f>
        <v>45885</v>
      </c>
      <c r="DI5" s="26">
        <f t="shared" ref="DI5" si="37">DH5+1</f>
        <v>45886</v>
      </c>
      <c r="DJ5" s="28">
        <f>DI5+1</f>
        <v>45887</v>
      </c>
      <c r="DK5" s="26">
        <f>DJ5+1</f>
        <v>45888</v>
      </c>
      <c r="DL5" s="26">
        <f t="shared" ref="DL5" si="38">DK5+1</f>
        <v>45889</v>
      </c>
      <c r="DM5" s="26">
        <f t="shared" ref="DM5" si="39">DL5+1</f>
        <v>45890</v>
      </c>
      <c r="DN5" s="26">
        <f t="shared" ref="DN5" si="40">DM5+1</f>
        <v>45891</v>
      </c>
      <c r="DO5" s="26">
        <f t="shared" ref="DO5" si="41">DN5+1</f>
        <v>45892</v>
      </c>
      <c r="DP5" s="26">
        <f t="shared" ref="DP5" si="42">DO5+1</f>
        <v>45893</v>
      </c>
    </row>
    <row r="6" spans="1:120" s="21" customFormat="1" ht="15" customHeight="1" thickBot="1" x14ac:dyDescent="0.2">
      <c r="A6" s="106"/>
      <c r="B6" s="108"/>
      <c r="C6" s="100"/>
      <c r="D6" s="100"/>
      <c r="E6" s="100"/>
      <c r="F6" s="100"/>
      <c r="I6" s="29" t="str">
        <f t="shared" ref="I6:AN6" si="43">LEFT(TEXT(I5,"ddd"),1)</f>
        <v>M</v>
      </c>
      <c r="J6" s="30" t="str">
        <f t="shared" si="43"/>
        <v>T</v>
      </c>
      <c r="K6" s="30" t="str">
        <f t="shared" si="43"/>
        <v>W</v>
      </c>
      <c r="L6" s="30" t="str">
        <f t="shared" si="43"/>
        <v>T</v>
      </c>
      <c r="M6" s="30" t="str">
        <f t="shared" si="43"/>
        <v>F</v>
      </c>
      <c r="N6" s="30" t="str">
        <f t="shared" si="43"/>
        <v>S</v>
      </c>
      <c r="O6" s="30" t="str">
        <f t="shared" si="43"/>
        <v>S</v>
      </c>
      <c r="P6" s="30" t="str">
        <f t="shared" si="43"/>
        <v>M</v>
      </c>
      <c r="Q6" s="30" t="str">
        <f>LEFT(TEXT(Q5,"ddd"),1)</f>
        <v>T</v>
      </c>
      <c r="R6" s="30" t="str">
        <f t="shared" si="43"/>
        <v>W</v>
      </c>
      <c r="S6" s="30" t="str">
        <f t="shared" si="43"/>
        <v>T</v>
      </c>
      <c r="T6" s="30" t="str">
        <f t="shared" si="43"/>
        <v>F</v>
      </c>
      <c r="U6" s="30" t="str">
        <f t="shared" si="43"/>
        <v>S</v>
      </c>
      <c r="V6" s="30" t="str">
        <f t="shared" si="43"/>
        <v>S</v>
      </c>
      <c r="W6" s="30" t="str">
        <f t="shared" si="43"/>
        <v>M</v>
      </c>
      <c r="X6" s="30" t="str">
        <f t="shared" si="43"/>
        <v>T</v>
      </c>
      <c r="Y6" s="30" t="str">
        <f t="shared" si="43"/>
        <v>W</v>
      </c>
      <c r="Z6" s="30" t="str">
        <f t="shared" si="43"/>
        <v>T</v>
      </c>
      <c r="AA6" s="30" t="str">
        <f t="shared" si="43"/>
        <v>F</v>
      </c>
      <c r="AB6" s="30" t="str">
        <f t="shared" si="43"/>
        <v>S</v>
      </c>
      <c r="AC6" s="30" t="str">
        <f t="shared" si="43"/>
        <v>S</v>
      </c>
      <c r="AD6" s="30" t="str">
        <f t="shared" si="43"/>
        <v>M</v>
      </c>
      <c r="AE6" s="30" t="str">
        <f t="shared" si="43"/>
        <v>T</v>
      </c>
      <c r="AF6" s="30" t="str">
        <f t="shared" si="43"/>
        <v>W</v>
      </c>
      <c r="AG6" s="30" t="str">
        <f t="shared" si="43"/>
        <v>T</v>
      </c>
      <c r="AH6" s="30" t="str">
        <f t="shared" si="43"/>
        <v>F</v>
      </c>
      <c r="AI6" s="30" t="str">
        <f t="shared" si="43"/>
        <v>S</v>
      </c>
      <c r="AJ6" s="30" t="str">
        <f t="shared" si="43"/>
        <v>S</v>
      </c>
      <c r="AK6" s="30" t="str">
        <f t="shared" si="43"/>
        <v>M</v>
      </c>
      <c r="AL6" s="30" t="str">
        <f t="shared" si="43"/>
        <v>T</v>
      </c>
      <c r="AM6" s="30" t="str">
        <f t="shared" si="43"/>
        <v>W</v>
      </c>
      <c r="AN6" s="30" t="str">
        <f t="shared" si="43"/>
        <v>T</v>
      </c>
      <c r="AO6" s="30" t="str">
        <f t="shared" ref="AO6:BL6" si="44">LEFT(TEXT(AO5,"ddd"),1)</f>
        <v>F</v>
      </c>
      <c r="AP6" s="30" t="str">
        <f t="shared" si="44"/>
        <v>S</v>
      </c>
      <c r="AQ6" s="30" t="str">
        <f t="shared" si="44"/>
        <v>S</v>
      </c>
      <c r="AR6" s="30" t="str">
        <f t="shared" si="44"/>
        <v>M</v>
      </c>
      <c r="AS6" s="30" t="str">
        <f t="shared" si="44"/>
        <v>T</v>
      </c>
      <c r="AT6" s="30" t="str">
        <f t="shared" si="44"/>
        <v>W</v>
      </c>
      <c r="AU6" s="30" t="str">
        <f t="shared" si="44"/>
        <v>T</v>
      </c>
      <c r="AV6" s="30" t="str">
        <f t="shared" si="44"/>
        <v>F</v>
      </c>
      <c r="AW6" s="30" t="str">
        <f t="shared" si="44"/>
        <v>S</v>
      </c>
      <c r="AX6" s="30" t="str">
        <f t="shared" si="44"/>
        <v>S</v>
      </c>
      <c r="AY6" s="30" t="str">
        <f t="shared" si="44"/>
        <v>M</v>
      </c>
      <c r="AZ6" s="30" t="str">
        <f t="shared" si="44"/>
        <v>T</v>
      </c>
      <c r="BA6" s="30" t="str">
        <f t="shared" si="44"/>
        <v>W</v>
      </c>
      <c r="BB6" s="30" t="str">
        <f t="shared" si="44"/>
        <v>T</v>
      </c>
      <c r="BC6" s="30" t="str">
        <f t="shared" si="44"/>
        <v>F</v>
      </c>
      <c r="BD6" s="30" t="str">
        <f t="shared" si="44"/>
        <v>S</v>
      </c>
      <c r="BE6" s="30" t="str">
        <f t="shared" si="44"/>
        <v>S</v>
      </c>
      <c r="BF6" s="30" t="str">
        <f t="shared" si="44"/>
        <v>M</v>
      </c>
      <c r="BG6" s="30" t="str">
        <f t="shared" si="44"/>
        <v>T</v>
      </c>
      <c r="BH6" s="30" t="str">
        <f t="shared" si="44"/>
        <v>W</v>
      </c>
      <c r="BI6" s="30" t="str">
        <f t="shared" si="44"/>
        <v>T</v>
      </c>
      <c r="BJ6" s="30" t="str">
        <f t="shared" si="44"/>
        <v>F</v>
      </c>
      <c r="BK6" s="30" t="str">
        <f t="shared" si="44"/>
        <v>S</v>
      </c>
      <c r="BL6" s="31" t="str">
        <f t="shared" si="44"/>
        <v>S</v>
      </c>
      <c r="BM6" s="30" t="str">
        <f t="shared" ref="BM6:BS6" si="45">LEFT(TEXT(BM5,"ddd"),1)</f>
        <v>M</v>
      </c>
      <c r="BN6" s="30" t="str">
        <f t="shared" si="45"/>
        <v>T</v>
      </c>
      <c r="BO6" s="30" t="str">
        <f t="shared" si="45"/>
        <v>W</v>
      </c>
      <c r="BP6" s="30" t="str">
        <f t="shared" si="45"/>
        <v>T</v>
      </c>
      <c r="BQ6" s="30" t="str">
        <f t="shared" si="45"/>
        <v>F</v>
      </c>
      <c r="BR6" s="30" t="str">
        <f t="shared" si="45"/>
        <v>S</v>
      </c>
      <c r="BS6" s="31" t="str">
        <f t="shared" si="45"/>
        <v>S</v>
      </c>
      <c r="BT6" s="30" t="str">
        <f t="shared" ref="BT6:BZ6" si="46">LEFT(TEXT(BT5,"ddd"),1)</f>
        <v>M</v>
      </c>
      <c r="BU6" s="30" t="str">
        <f t="shared" si="46"/>
        <v>T</v>
      </c>
      <c r="BV6" s="30" t="str">
        <f t="shared" si="46"/>
        <v>W</v>
      </c>
      <c r="BW6" s="30" t="str">
        <f t="shared" si="46"/>
        <v>T</v>
      </c>
      <c r="BX6" s="30" t="str">
        <f t="shared" si="46"/>
        <v>F</v>
      </c>
      <c r="BY6" s="30" t="str">
        <f t="shared" si="46"/>
        <v>S</v>
      </c>
      <c r="BZ6" s="31" t="str">
        <f t="shared" si="46"/>
        <v>S</v>
      </c>
      <c r="CA6" s="30" t="str">
        <f t="shared" ref="CA6:CG6" si="47">LEFT(TEXT(CA5,"ddd"),1)</f>
        <v>M</v>
      </c>
      <c r="CB6" s="30" t="str">
        <f t="shared" si="47"/>
        <v>T</v>
      </c>
      <c r="CC6" s="30" t="str">
        <f t="shared" si="47"/>
        <v>W</v>
      </c>
      <c r="CD6" s="30" t="str">
        <f t="shared" si="47"/>
        <v>T</v>
      </c>
      <c r="CE6" s="30" t="str">
        <f t="shared" si="47"/>
        <v>F</v>
      </c>
      <c r="CF6" s="30" t="str">
        <f t="shared" si="47"/>
        <v>S</v>
      </c>
      <c r="CG6" s="31" t="str">
        <f t="shared" si="47"/>
        <v>S</v>
      </c>
      <c r="CH6" s="30" t="str">
        <f t="shared" ref="CH6:CU6" si="48">LEFT(TEXT(CH5,"ddd"),1)</f>
        <v>M</v>
      </c>
      <c r="CI6" s="30" t="str">
        <f t="shared" si="48"/>
        <v>T</v>
      </c>
      <c r="CJ6" s="30" t="str">
        <f t="shared" si="48"/>
        <v>W</v>
      </c>
      <c r="CK6" s="30" t="str">
        <f t="shared" si="48"/>
        <v>T</v>
      </c>
      <c r="CL6" s="30" t="str">
        <f t="shared" si="48"/>
        <v>F</v>
      </c>
      <c r="CM6" s="30" t="str">
        <f t="shared" si="48"/>
        <v>S</v>
      </c>
      <c r="CN6" s="31" t="str">
        <f t="shared" si="48"/>
        <v>S</v>
      </c>
      <c r="CO6" s="30" t="str">
        <f t="shared" si="48"/>
        <v>M</v>
      </c>
      <c r="CP6" s="30" t="str">
        <f t="shared" si="48"/>
        <v>T</v>
      </c>
      <c r="CQ6" s="30" t="str">
        <f t="shared" si="48"/>
        <v>W</v>
      </c>
      <c r="CR6" s="30" t="str">
        <f t="shared" si="48"/>
        <v>T</v>
      </c>
      <c r="CS6" s="30" t="str">
        <f t="shared" si="48"/>
        <v>F</v>
      </c>
      <c r="CT6" s="30" t="str">
        <f t="shared" si="48"/>
        <v>S</v>
      </c>
      <c r="CU6" s="31" t="str">
        <f t="shared" si="48"/>
        <v>S</v>
      </c>
      <c r="CV6" s="30" t="str">
        <f t="shared" ref="CV6:DB6" si="49">LEFT(TEXT(CV5,"ddd"),1)</f>
        <v>M</v>
      </c>
      <c r="CW6" s="30" t="str">
        <f t="shared" si="49"/>
        <v>T</v>
      </c>
      <c r="CX6" s="30" t="str">
        <f t="shared" si="49"/>
        <v>W</v>
      </c>
      <c r="CY6" s="30" t="str">
        <f t="shared" si="49"/>
        <v>T</v>
      </c>
      <c r="CZ6" s="30" t="str">
        <f t="shared" si="49"/>
        <v>F</v>
      </c>
      <c r="DA6" s="30" t="str">
        <f t="shared" si="49"/>
        <v>S</v>
      </c>
      <c r="DB6" s="31" t="str">
        <f t="shared" si="49"/>
        <v>S</v>
      </c>
      <c r="DC6" s="30" t="str">
        <f t="shared" ref="DC6:DI6" si="50">LEFT(TEXT(DC5,"ddd"),1)</f>
        <v>M</v>
      </c>
      <c r="DD6" s="30" t="str">
        <f t="shared" si="50"/>
        <v>T</v>
      </c>
      <c r="DE6" s="30" t="str">
        <f t="shared" si="50"/>
        <v>W</v>
      </c>
      <c r="DF6" s="30" t="str">
        <f t="shared" si="50"/>
        <v>T</v>
      </c>
      <c r="DG6" s="30" t="str">
        <f t="shared" si="50"/>
        <v>F</v>
      </c>
      <c r="DH6" s="30" t="str">
        <f t="shared" si="50"/>
        <v>S</v>
      </c>
      <c r="DI6" s="31" t="str">
        <f t="shared" si="50"/>
        <v>S</v>
      </c>
      <c r="DJ6" s="30" t="str">
        <f t="shared" ref="DJ6:DP6" si="51">LEFT(TEXT(DJ5,"ddd"),1)</f>
        <v>M</v>
      </c>
      <c r="DK6" s="30" t="str">
        <f t="shared" si="51"/>
        <v>T</v>
      </c>
      <c r="DL6" s="30" t="str">
        <f t="shared" si="51"/>
        <v>W</v>
      </c>
      <c r="DM6" s="30" t="str">
        <f t="shared" si="51"/>
        <v>T</v>
      </c>
      <c r="DN6" s="30" t="str">
        <f t="shared" si="51"/>
        <v>F</v>
      </c>
      <c r="DO6" s="30" t="str">
        <f t="shared" si="51"/>
        <v>S</v>
      </c>
      <c r="DP6" s="31" t="str">
        <f t="shared" si="51"/>
        <v>S</v>
      </c>
    </row>
    <row r="7" spans="1:120"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120" s="41" customFormat="1" ht="30" customHeight="1" thickBot="1" x14ac:dyDescent="0.2">
      <c r="A8" s="11"/>
      <c r="B8" s="35" t="s">
        <v>46</v>
      </c>
      <c r="C8" s="36"/>
      <c r="D8" s="37"/>
      <c r="E8" s="38"/>
      <c r="F8" s="39" t="s">
        <v>48</v>
      </c>
      <c r="G8" s="12"/>
      <c r="H8" s="3" t="str">
        <f t="shared" ref="H8:H68" si="52">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120" s="41" customFormat="1" ht="30" customHeight="1" thickBot="1" x14ac:dyDescent="0.2">
      <c r="A9" s="11"/>
      <c r="B9" s="42" t="s">
        <v>22</v>
      </c>
      <c r="C9" s="43" t="s">
        <v>44</v>
      </c>
      <c r="D9" s="44">
        <v>1</v>
      </c>
      <c r="E9" s="45">
        <f>Project_Start</f>
        <v>45785</v>
      </c>
      <c r="F9" s="45">
        <f>E9</f>
        <v>45785</v>
      </c>
      <c r="G9" s="12"/>
      <c r="H9" s="3">
        <f t="shared" si="52"/>
        <v>1</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row>
    <row r="10" spans="1:120" s="41" customFormat="1" ht="30" customHeight="1" thickBot="1" x14ac:dyDescent="0.2">
      <c r="A10" s="11"/>
      <c r="B10" s="47" t="s">
        <v>59</v>
      </c>
      <c r="C10" s="48" t="s">
        <v>44</v>
      </c>
      <c r="D10" s="49">
        <v>1</v>
      </c>
      <c r="E10" s="50">
        <f>F9</f>
        <v>45785</v>
      </c>
      <c r="F10" s="50">
        <f>E10</f>
        <v>45785</v>
      </c>
      <c r="G10" s="12"/>
      <c r="H10" s="3">
        <f t="shared" si="52"/>
        <v>1</v>
      </c>
      <c r="I10" s="46"/>
      <c r="J10" s="46"/>
      <c r="K10" s="46"/>
      <c r="L10" s="46"/>
      <c r="M10" s="46"/>
      <c r="N10" s="46"/>
      <c r="O10" s="46"/>
      <c r="P10" s="46"/>
      <c r="Q10" s="46"/>
      <c r="R10" s="46"/>
      <c r="S10" s="46"/>
      <c r="T10" s="46"/>
      <c r="U10" s="51"/>
      <c r="V10" s="51"/>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row>
    <row r="11" spans="1:120" s="41" customFormat="1" ht="30" customHeight="1" thickBot="1" x14ac:dyDescent="0.2">
      <c r="A11" s="10"/>
      <c r="B11" s="47" t="s">
        <v>60</v>
      </c>
      <c r="C11" s="48" t="s">
        <v>44</v>
      </c>
      <c r="D11" s="49">
        <v>1</v>
      </c>
      <c r="E11" s="50">
        <f>F10</f>
        <v>45785</v>
      </c>
      <c r="F11" s="50">
        <f>E11+1</f>
        <v>45786</v>
      </c>
      <c r="G11" s="12"/>
      <c r="H11" s="3">
        <f t="shared" si="52"/>
        <v>2</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row>
    <row r="12" spans="1:120" s="41" customFormat="1" ht="30" customHeight="1" thickBot="1" x14ac:dyDescent="0.2">
      <c r="A12" s="10"/>
      <c r="B12" s="52" t="s">
        <v>47</v>
      </c>
      <c r="C12" s="53"/>
      <c r="D12" s="54"/>
      <c r="E12" s="55"/>
      <c r="F12" s="56"/>
      <c r="H12" s="3" t="str">
        <f t="shared" si="52"/>
        <v/>
      </c>
    </row>
    <row r="13" spans="1:120" s="41" customFormat="1" ht="30" customHeight="1" thickBot="1" x14ac:dyDescent="0.2">
      <c r="A13" s="10"/>
      <c r="B13" s="57" t="s">
        <v>64</v>
      </c>
      <c r="C13" s="58" t="s">
        <v>44</v>
      </c>
      <c r="D13" s="59">
        <v>1</v>
      </c>
      <c r="E13" s="60">
        <f>F11</f>
        <v>45786</v>
      </c>
      <c r="F13" s="60">
        <f>E13+1</f>
        <v>45787</v>
      </c>
      <c r="G13" s="12"/>
      <c r="H13" s="3">
        <f t="shared" si="52"/>
        <v>2</v>
      </c>
      <c r="I13" s="46"/>
      <c r="J13" s="46"/>
      <c r="K13" s="46"/>
      <c r="L13" s="46"/>
      <c r="M13" s="46"/>
      <c r="N13" s="46"/>
      <c r="O13" s="46"/>
      <c r="P13" s="46"/>
      <c r="Q13" s="46"/>
      <c r="R13" s="46"/>
      <c r="S13" s="46"/>
      <c r="T13" s="46"/>
      <c r="U13" s="51"/>
      <c r="V13" s="51"/>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row>
    <row r="14" spans="1:120" s="41" customFormat="1" ht="30" customHeight="1" thickBot="1" x14ac:dyDescent="0.2">
      <c r="A14" s="11"/>
      <c r="B14" s="57" t="s">
        <v>64</v>
      </c>
      <c r="C14" s="58" t="s">
        <v>44</v>
      </c>
      <c r="D14" s="59">
        <v>1</v>
      </c>
      <c r="E14" s="60">
        <f>F13</f>
        <v>45787</v>
      </c>
      <c r="F14" s="60">
        <f>E14+1</f>
        <v>45788</v>
      </c>
      <c r="G14" s="12"/>
      <c r="H14" s="3">
        <f t="shared" si="52"/>
        <v>2</v>
      </c>
      <c r="I14" s="46"/>
      <c r="J14" s="46"/>
      <c r="K14" s="46"/>
      <c r="L14" s="46"/>
      <c r="M14" s="46"/>
      <c r="N14" s="46"/>
      <c r="O14" s="46"/>
      <c r="P14" s="46"/>
      <c r="Q14" s="46"/>
      <c r="R14" s="46"/>
      <c r="S14" s="46"/>
      <c r="T14" s="46"/>
      <c r="U14" s="51"/>
      <c r="V14" s="51"/>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row>
    <row r="15" spans="1:120" s="41" customFormat="1" ht="30" customHeight="1" thickBot="1" x14ac:dyDescent="0.2">
      <c r="A15" s="11"/>
      <c r="B15" s="57" t="s">
        <v>63</v>
      </c>
      <c r="C15" s="58" t="s">
        <v>44</v>
      </c>
      <c r="D15" s="59">
        <v>1</v>
      </c>
      <c r="E15" s="60">
        <f>F14</f>
        <v>45788</v>
      </c>
      <c r="F15" s="60">
        <f>E15</f>
        <v>45788</v>
      </c>
      <c r="G15" s="12"/>
      <c r="H15" s="3">
        <f t="shared" si="52"/>
        <v>1</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row>
    <row r="16" spans="1:120" s="41" customFormat="1" ht="30" customHeight="1" thickBot="1" x14ac:dyDescent="0.2">
      <c r="A16" s="10"/>
      <c r="B16" s="57" t="s">
        <v>62</v>
      </c>
      <c r="C16" s="58" t="s">
        <v>44</v>
      </c>
      <c r="D16" s="59">
        <v>1</v>
      </c>
      <c r="E16" s="60">
        <f>F15</f>
        <v>45788</v>
      </c>
      <c r="F16" s="60">
        <f>E16+1</f>
        <v>45789</v>
      </c>
      <c r="G16" s="12"/>
      <c r="H16" s="3">
        <f t="shared" si="52"/>
        <v>2</v>
      </c>
      <c r="I16" s="46"/>
      <c r="J16" s="46"/>
      <c r="K16" s="46"/>
      <c r="L16" s="46"/>
      <c r="M16" s="46"/>
      <c r="N16" s="46"/>
      <c r="O16" s="46"/>
      <c r="P16" s="46"/>
      <c r="Q16" s="46"/>
      <c r="R16" s="46"/>
      <c r="S16" s="46"/>
      <c r="T16" s="46"/>
      <c r="U16" s="46"/>
      <c r="V16" s="46"/>
      <c r="W16" s="46"/>
      <c r="X16" s="46"/>
      <c r="Y16" s="51"/>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row>
    <row r="17" spans="1:121" s="41" customFormat="1" ht="30" customHeight="1" thickBot="1" x14ac:dyDescent="0.2">
      <c r="A17" s="10"/>
      <c r="B17" s="57" t="s">
        <v>61</v>
      </c>
      <c r="C17" s="58" t="s">
        <v>44</v>
      </c>
      <c r="D17" s="59">
        <v>1</v>
      </c>
      <c r="E17" s="60">
        <f>F16</f>
        <v>45789</v>
      </c>
      <c r="F17" s="60">
        <f>E17</f>
        <v>45789</v>
      </c>
      <c r="G17" s="12"/>
      <c r="H17" s="3">
        <f t="shared" si="52"/>
        <v>1</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row>
    <row r="18" spans="1:121" s="41" customFormat="1" ht="30" customHeight="1" thickBot="1" x14ac:dyDescent="0.2">
      <c r="A18" s="10"/>
      <c r="B18" s="61" t="s">
        <v>49</v>
      </c>
      <c r="C18" s="62"/>
      <c r="D18" s="63"/>
      <c r="E18" s="64"/>
      <c r="F18" s="65"/>
      <c r="G18" s="12"/>
      <c r="H18" s="3" t="str">
        <f t="shared" si="52"/>
        <v/>
      </c>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row>
    <row r="19" spans="1:121" s="41" customFormat="1" ht="30" customHeight="1" thickBot="1" x14ac:dyDescent="0.2">
      <c r="A19" s="10"/>
      <c r="B19" s="67" t="s">
        <v>68</v>
      </c>
      <c r="C19" s="68" t="s">
        <v>44</v>
      </c>
      <c r="D19" s="69">
        <v>0.5</v>
      </c>
      <c r="E19" s="70">
        <f>F17</f>
        <v>45789</v>
      </c>
      <c r="F19" s="70">
        <f>E19</f>
        <v>45789</v>
      </c>
      <c r="G19" s="12"/>
      <c r="H19" s="3">
        <f t="shared" si="52"/>
        <v>1</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row>
    <row r="20" spans="1:121" s="41" customFormat="1" ht="30" customHeight="1" thickBot="1" x14ac:dyDescent="0.2">
      <c r="A20" s="10"/>
      <c r="B20" s="67" t="s">
        <v>69</v>
      </c>
      <c r="C20" s="68" t="s">
        <v>44</v>
      </c>
      <c r="D20" s="69">
        <v>0.6</v>
      </c>
      <c r="E20" s="70">
        <f>F19</f>
        <v>45789</v>
      </c>
      <c r="F20" s="70">
        <f>E20+1</f>
        <v>45790</v>
      </c>
      <c r="G20" s="12"/>
      <c r="H20" s="3">
        <f t="shared" si="52"/>
        <v>2</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row>
    <row r="21" spans="1:121" s="41" customFormat="1" ht="30" customHeight="1" thickBot="1" x14ac:dyDescent="0.2">
      <c r="A21" s="10"/>
      <c r="B21" s="67" t="s">
        <v>70</v>
      </c>
      <c r="C21" s="68" t="s">
        <v>44</v>
      </c>
      <c r="D21" s="69">
        <v>0.5</v>
      </c>
      <c r="E21" s="70">
        <f>F20</f>
        <v>45790</v>
      </c>
      <c r="F21" s="70">
        <f>E21</f>
        <v>45790</v>
      </c>
      <c r="G21" s="12"/>
      <c r="H21" s="3">
        <f t="shared" si="52"/>
        <v>1</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row>
    <row r="22" spans="1:121" s="41" customFormat="1" ht="30" customHeight="1" thickBot="1" x14ac:dyDescent="0.2">
      <c r="A22" s="10"/>
      <c r="B22" s="67" t="s">
        <v>71</v>
      </c>
      <c r="C22" s="68" t="s">
        <v>44</v>
      </c>
      <c r="D22" s="69">
        <v>0.25</v>
      </c>
      <c r="E22" s="70">
        <f>F21</f>
        <v>45790</v>
      </c>
      <c r="F22" s="70">
        <f>E22+4</f>
        <v>45794</v>
      </c>
      <c r="G22" s="12"/>
      <c r="H22" s="3">
        <f t="shared" si="52"/>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row>
    <row r="23" spans="1:121" s="41" customFormat="1" ht="30" customHeight="1" thickBot="1" x14ac:dyDescent="0.2">
      <c r="A23" s="10"/>
      <c r="B23" s="67" t="s">
        <v>72</v>
      </c>
      <c r="C23" s="68" t="s">
        <v>44</v>
      </c>
      <c r="D23" s="69">
        <v>0.25</v>
      </c>
      <c r="E23" s="70">
        <f>F22</f>
        <v>45794</v>
      </c>
      <c r="F23" s="70">
        <f>E23+2</f>
        <v>45796</v>
      </c>
      <c r="G23" s="12"/>
      <c r="H23" s="3">
        <f t="shared" si="52"/>
        <v>3</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row>
    <row r="24" spans="1:121" s="41" customFormat="1" ht="30" customHeight="1"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row>
    <row r="25" spans="1:121" s="41" customFormat="1" ht="30" customHeight="1" thickBo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row>
    <row r="26" spans="1:121" s="41" customFormat="1" ht="30" customHeight="1" thickBot="1" x14ac:dyDescent="0.2">
      <c r="A26" s="10"/>
      <c r="B26" s="71" t="s">
        <v>50</v>
      </c>
      <c r="C26" s="72"/>
      <c r="D26" s="73"/>
      <c r="E26" s="74"/>
      <c r="F26" s="75"/>
      <c r="G26" s="12"/>
      <c r="H26" s="3" t="str">
        <f t="shared" si="52"/>
        <v/>
      </c>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row>
    <row r="27" spans="1:121" s="41" customFormat="1" ht="30" customHeight="1" thickBot="1" x14ac:dyDescent="0.2">
      <c r="A27" s="10"/>
      <c r="B27" s="77"/>
      <c r="C27" s="78" t="s">
        <v>44</v>
      </c>
      <c r="D27" s="79">
        <v>0</v>
      </c>
      <c r="E27" s="80">
        <f>F23</f>
        <v>45796</v>
      </c>
      <c r="F27" s="80">
        <f>E27+3</f>
        <v>45799</v>
      </c>
      <c r="G27" s="12"/>
      <c r="H27" s="3">
        <f t="shared" si="52"/>
        <v>4</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row>
    <row r="28" spans="1:121" s="41" customFormat="1" ht="30" customHeight="1" thickBot="1" x14ac:dyDescent="0.2">
      <c r="A28" s="10"/>
      <c r="B28" s="77"/>
      <c r="C28" s="78" t="s">
        <v>44</v>
      </c>
      <c r="D28" s="79">
        <v>0</v>
      </c>
      <c r="E28" s="80">
        <f>F27</f>
        <v>45799</v>
      </c>
      <c r="F28" s="80">
        <f>E28+4</f>
        <v>45803</v>
      </c>
      <c r="G28" s="12"/>
      <c r="H28" s="3">
        <f t="shared" si="52"/>
        <v>5</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row>
    <row r="29" spans="1:121" s="41" customFormat="1" ht="30" customHeight="1" thickBot="1" x14ac:dyDescent="0.2">
      <c r="A29" s="10"/>
      <c r="B29" s="77"/>
      <c r="C29" s="78" t="s">
        <v>44</v>
      </c>
      <c r="D29" s="79">
        <v>0</v>
      </c>
      <c r="E29" s="80">
        <f>F28+1</f>
        <v>45804</v>
      </c>
      <c r="F29" s="80">
        <f>E29+3</f>
        <v>45807</v>
      </c>
      <c r="G29" s="12"/>
      <c r="H29" s="3">
        <f t="shared" si="52"/>
        <v>4</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row>
    <row r="30" spans="1:121" s="41" customFormat="1" ht="30" customHeight="1" thickBot="1" x14ac:dyDescent="0.2">
      <c r="A30" s="10"/>
      <c r="B30" s="77"/>
      <c r="C30" s="78" t="s">
        <v>44</v>
      </c>
      <c r="D30" s="79">
        <v>0</v>
      </c>
      <c r="E30" s="80">
        <f>E27+5</f>
        <v>45801</v>
      </c>
      <c r="F30" s="80">
        <f>E30+3</f>
        <v>45804</v>
      </c>
      <c r="G30" s="12"/>
      <c r="H30" s="3">
        <f t="shared" si="52"/>
        <v>4</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row>
    <row r="31" spans="1:121" s="41" customFormat="1" ht="30" customHeight="1" thickBot="1" x14ac:dyDescent="0.2">
      <c r="A31" s="10"/>
      <c r="B31" s="77"/>
      <c r="C31" s="78" t="s">
        <v>44</v>
      </c>
      <c r="D31" s="79">
        <v>0</v>
      </c>
      <c r="E31" s="80">
        <f>E27+7</f>
        <v>45803</v>
      </c>
      <c r="F31" s="80">
        <f>E31+5</f>
        <v>45808</v>
      </c>
      <c r="G31" s="12"/>
      <c r="H31" s="3">
        <f t="shared" si="52"/>
        <v>6</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row>
    <row r="32" spans="1:121" s="41" customFormat="1" ht="30" customHeight="1" thickBot="1" x14ac:dyDescent="0.2">
      <c r="A32" s="10"/>
      <c r="B32" s="35" t="s">
        <v>51</v>
      </c>
      <c r="C32" s="36"/>
      <c r="D32" s="37"/>
      <c r="E32" s="38"/>
      <c r="F32" s="39"/>
      <c r="G32" s="12"/>
      <c r="H32" s="3" t="str">
        <f t="shared" si="52"/>
        <v/>
      </c>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row>
    <row r="33" spans="1:120" s="41" customFormat="1" ht="30" customHeight="1" thickBot="1" x14ac:dyDescent="0.2">
      <c r="A33" s="11"/>
      <c r="B33" s="42"/>
      <c r="C33" s="43" t="s">
        <v>44</v>
      </c>
      <c r="D33" s="44">
        <v>0</v>
      </c>
      <c r="E33" s="45">
        <f>Project_Start</f>
        <v>45785</v>
      </c>
      <c r="F33" s="45">
        <f>E33+3</f>
        <v>45788</v>
      </c>
      <c r="G33" s="12"/>
      <c r="H33" s="3">
        <f t="shared" si="52"/>
        <v>4</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row>
    <row r="34" spans="1:120" ht="30" customHeight="1" thickBot="1" x14ac:dyDescent="0.2">
      <c r="B34" s="47"/>
      <c r="C34" s="48" t="s">
        <v>44</v>
      </c>
      <c r="D34" s="49">
        <v>0</v>
      </c>
      <c r="E34" s="50">
        <f>F33</f>
        <v>45788</v>
      </c>
      <c r="F34" s="50">
        <f>E34+2</f>
        <v>45790</v>
      </c>
      <c r="G34" s="12"/>
      <c r="H34" s="3">
        <f t="shared" si="52"/>
        <v>3</v>
      </c>
      <c r="I34" s="46"/>
      <c r="J34" s="46"/>
      <c r="K34" s="46"/>
      <c r="L34" s="46"/>
      <c r="M34" s="46"/>
      <c r="N34" s="46"/>
      <c r="O34" s="46"/>
      <c r="P34" s="46"/>
      <c r="Q34" s="46"/>
      <c r="R34" s="46"/>
      <c r="S34" s="46"/>
      <c r="T34" s="46"/>
      <c r="U34" s="51"/>
      <c r="V34" s="51"/>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row>
    <row r="35" spans="1:120" ht="30" customHeight="1" thickBot="1" x14ac:dyDescent="0.2">
      <c r="B35" s="47"/>
      <c r="C35" s="48" t="s">
        <v>44</v>
      </c>
      <c r="D35" s="49">
        <v>0</v>
      </c>
      <c r="E35" s="50">
        <f>F34</f>
        <v>45790</v>
      </c>
      <c r="F35" s="50">
        <f>E35+4</f>
        <v>45794</v>
      </c>
      <c r="G35" s="12"/>
      <c r="H35" s="3">
        <f t="shared" si="52"/>
        <v>5</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row>
    <row r="36" spans="1:120" ht="30" customHeight="1" thickBot="1" x14ac:dyDescent="0.2">
      <c r="B36" s="47"/>
      <c r="C36" s="48" t="s">
        <v>44</v>
      </c>
      <c r="D36" s="49">
        <v>0</v>
      </c>
      <c r="E36" s="50">
        <f>F35</f>
        <v>45794</v>
      </c>
      <c r="F36" s="50">
        <f>E36+5</f>
        <v>45799</v>
      </c>
      <c r="G36" s="12"/>
      <c r="H36" s="3">
        <f t="shared" si="52"/>
        <v>6</v>
      </c>
      <c r="I36" s="46"/>
      <c r="J36" s="46"/>
      <c r="K36" s="46"/>
      <c r="L36" s="46"/>
      <c r="M36" s="46"/>
      <c r="N36" s="46"/>
      <c r="O36" s="46"/>
      <c r="P36" s="46"/>
      <c r="Q36" s="46"/>
      <c r="R36" s="46"/>
      <c r="S36" s="46"/>
      <c r="T36" s="46"/>
      <c r="U36" s="46"/>
      <c r="V36" s="46"/>
      <c r="W36" s="46"/>
      <c r="X36" s="46"/>
      <c r="Y36" s="51"/>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row>
    <row r="37" spans="1:120" ht="30" customHeight="1" thickBot="1" x14ac:dyDescent="0.2">
      <c r="B37" s="47"/>
      <c r="C37" s="48" t="s">
        <v>44</v>
      </c>
      <c r="D37" s="49">
        <v>0</v>
      </c>
      <c r="E37" s="50">
        <f>E34+1</f>
        <v>45789</v>
      </c>
      <c r="F37" s="50">
        <f>E37+2</f>
        <v>45791</v>
      </c>
      <c r="G37" s="12"/>
      <c r="H37" s="3">
        <f t="shared" si="52"/>
        <v>3</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row>
    <row r="38" spans="1:120" ht="30" customHeight="1" thickBot="1" x14ac:dyDescent="0.2">
      <c r="B38" s="91" t="s">
        <v>73</v>
      </c>
      <c r="C38" s="92"/>
      <c r="D38" s="93"/>
      <c r="E38" s="94"/>
      <c r="F38" s="95"/>
      <c r="G38" s="12"/>
      <c r="H38" s="3" t="str">
        <f t="shared" si="52"/>
        <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120" ht="30" customHeight="1" thickBot="1" x14ac:dyDescent="0.2">
      <c r="B39" s="52" t="s">
        <v>53</v>
      </c>
      <c r="C39" s="53"/>
      <c r="D39" s="54"/>
      <c r="E39" s="55"/>
      <c r="F39" s="56"/>
      <c r="G39" s="12"/>
      <c r="H39" s="3" t="str">
        <f t="shared" si="52"/>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120" ht="30" customHeight="1" thickBot="1" x14ac:dyDescent="0.2">
      <c r="B40" s="57"/>
      <c r="C40" s="58" t="s">
        <v>44</v>
      </c>
      <c r="D40" s="59">
        <v>0</v>
      </c>
      <c r="E40" s="60">
        <f>E38+1</f>
        <v>1</v>
      </c>
      <c r="F40" s="60">
        <f>E40+4</f>
        <v>5</v>
      </c>
      <c r="G40" s="12"/>
      <c r="H40" s="3">
        <f t="shared" si="52"/>
        <v>5</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row>
    <row r="41" spans="1:120" ht="30" customHeight="1" thickBot="1" x14ac:dyDescent="0.2">
      <c r="B41" s="57"/>
      <c r="C41" s="58" t="s">
        <v>44</v>
      </c>
      <c r="D41" s="59">
        <v>0</v>
      </c>
      <c r="E41" s="60">
        <f>E40+2</f>
        <v>3</v>
      </c>
      <c r="F41" s="60">
        <f>E41+5</f>
        <v>8</v>
      </c>
      <c r="G41" s="12"/>
      <c r="H41" s="3">
        <f t="shared" si="52"/>
        <v>6</v>
      </c>
      <c r="I41" s="46"/>
      <c r="J41" s="46"/>
      <c r="K41" s="46"/>
      <c r="L41" s="46"/>
      <c r="M41" s="46"/>
      <c r="N41" s="46"/>
      <c r="O41" s="46"/>
      <c r="P41" s="46"/>
      <c r="Q41" s="46"/>
      <c r="R41" s="46"/>
      <c r="S41" s="46"/>
      <c r="T41" s="46"/>
      <c r="U41" s="51"/>
      <c r="V41" s="51"/>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row>
    <row r="42" spans="1:120" ht="30" customHeight="1" thickBot="1" x14ac:dyDescent="0.2">
      <c r="B42" s="57"/>
      <c r="C42" s="58" t="s">
        <v>44</v>
      </c>
      <c r="D42" s="59">
        <v>0</v>
      </c>
      <c r="E42" s="60">
        <f>F41</f>
        <v>8</v>
      </c>
      <c r="F42" s="60">
        <f>E42+3</f>
        <v>11</v>
      </c>
      <c r="G42" s="12"/>
      <c r="H42" s="3">
        <f t="shared" si="52"/>
        <v>4</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row>
    <row r="43" spans="1:120" ht="30" customHeight="1" thickBot="1" x14ac:dyDescent="0.2">
      <c r="B43" s="57"/>
      <c r="C43" s="58" t="s">
        <v>44</v>
      </c>
      <c r="D43" s="59">
        <v>0</v>
      </c>
      <c r="E43" s="60">
        <f>E42</f>
        <v>8</v>
      </c>
      <c r="F43" s="60">
        <f>E43+2</f>
        <v>10</v>
      </c>
      <c r="G43" s="12"/>
      <c r="H43" s="3">
        <f t="shared" si="52"/>
        <v>3</v>
      </c>
      <c r="I43" s="46"/>
      <c r="J43" s="46"/>
      <c r="K43" s="46"/>
      <c r="L43" s="46"/>
      <c r="M43" s="46"/>
      <c r="N43" s="46"/>
      <c r="O43" s="46"/>
      <c r="P43" s="46"/>
      <c r="Q43" s="46"/>
      <c r="R43" s="46"/>
      <c r="S43" s="46"/>
      <c r="T43" s="46"/>
      <c r="U43" s="46"/>
      <c r="V43" s="46"/>
      <c r="W43" s="46"/>
      <c r="X43" s="46"/>
      <c r="Y43" s="51"/>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row>
    <row r="44" spans="1:120" ht="30" customHeight="1" thickBot="1" x14ac:dyDescent="0.2">
      <c r="B44" s="57"/>
      <c r="C44" s="58" t="s">
        <v>44</v>
      </c>
      <c r="D44" s="59">
        <v>0</v>
      </c>
      <c r="E44" s="60">
        <f>E43</f>
        <v>8</v>
      </c>
      <c r="F44" s="60">
        <f>E44+3</f>
        <v>11</v>
      </c>
      <c r="G44" s="12"/>
      <c r="H44" s="3">
        <f t="shared" si="52"/>
        <v>4</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row>
    <row r="45" spans="1:120" ht="30" customHeight="1" thickBot="1" x14ac:dyDescent="0.2">
      <c r="B45" s="61" t="s">
        <v>54</v>
      </c>
      <c r="C45" s="62"/>
      <c r="D45" s="63"/>
      <c r="E45" s="64"/>
      <c r="F45" s="65"/>
      <c r="G45" s="12"/>
      <c r="H45" s="3" t="str">
        <f t="shared" si="52"/>
        <v/>
      </c>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row>
    <row r="46" spans="1:120" ht="30" customHeight="1" thickBot="1" x14ac:dyDescent="0.2">
      <c r="B46" s="67"/>
      <c r="C46" s="68" t="s">
        <v>44</v>
      </c>
      <c r="D46" s="69">
        <v>0</v>
      </c>
      <c r="E46" s="70">
        <f>E34+15</f>
        <v>45803</v>
      </c>
      <c r="F46" s="70">
        <f>E46+5</f>
        <v>45808</v>
      </c>
      <c r="G46" s="12"/>
      <c r="H46" s="3">
        <f t="shared" si="52"/>
        <v>6</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row>
    <row r="47" spans="1:120" ht="30" customHeight="1" thickBot="1" x14ac:dyDescent="0.2">
      <c r="B47" s="67"/>
      <c r="C47" s="68" t="s">
        <v>44</v>
      </c>
      <c r="D47" s="69">
        <v>0</v>
      </c>
      <c r="E47" s="70">
        <f>F46+1</f>
        <v>45809</v>
      </c>
      <c r="F47" s="70">
        <f>E47+4</f>
        <v>45813</v>
      </c>
      <c r="G47" s="12"/>
      <c r="H47" s="3">
        <f t="shared" si="52"/>
        <v>5</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row>
    <row r="48" spans="1:120" ht="30" customHeight="1" thickBot="1" x14ac:dyDescent="0.2">
      <c r="B48" s="67"/>
      <c r="C48" s="68" t="s">
        <v>44</v>
      </c>
      <c r="D48" s="69">
        <v>0</v>
      </c>
      <c r="E48" s="70">
        <f>E47+5</f>
        <v>45814</v>
      </c>
      <c r="F48" s="70">
        <f>E48+5</f>
        <v>45819</v>
      </c>
      <c r="G48" s="12"/>
      <c r="H48" s="3">
        <f t="shared" si="52"/>
        <v>6</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row>
    <row r="49" spans="2:120" ht="30" customHeight="1" thickBot="1" x14ac:dyDescent="0.2">
      <c r="B49" s="67"/>
      <c r="C49" s="68" t="s">
        <v>44</v>
      </c>
      <c r="D49" s="69">
        <v>0</v>
      </c>
      <c r="E49" s="70">
        <f>F48+1</f>
        <v>45820</v>
      </c>
      <c r="F49" s="70">
        <f>E49+4</f>
        <v>45824</v>
      </c>
      <c r="G49" s="12"/>
      <c r="H49" s="3">
        <f t="shared" si="52"/>
        <v>5</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row>
    <row r="50" spans="2:120" ht="30" customHeight="1" thickBot="1" x14ac:dyDescent="0.2">
      <c r="B50" s="67"/>
      <c r="C50" s="68" t="s">
        <v>44</v>
      </c>
      <c r="D50" s="69">
        <v>0</v>
      </c>
      <c r="E50" s="70">
        <f>E48</f>
        <v>45814</v>
      </c>
      <c r="F50" s="70">
        <f>E50+4</f>
        <v>45818</v>
      </c>
      <c r="G50" s="12"/>
      <c r="H50" s="3">
        <f t="shared" si="52"/>
        <v>5</v>
      </c>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row>
    <row r="51" spans="2:120" ht="30" customHeight="1" thickBot="1" x14ac:dyDescent="0.2">
      <c r="B51" s="71" t="s">
        <v>66</v>
      </c>
      <c r="C51" s="72"/>
      <c r="D51" s="73"/>
      <c r="E51" s="74"/>
      <c r="F51" s="75"/>
      <c r="G51" s="12"/>
      <c r="H51" s="3" t="str">
        <f t="shared" si="52"/>
        <v/>
      </c>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L51" s="76"/>
    </row>
    <row r="52" spans="2:120" ht="30" customHeight="1" thickBot="1" x14ac:dyDescent="0.2">
      <c r="B52" s="77"/>
      <c r="C52" s="78" t="s">
        <v>44</v>
      </c>
      <c r="D52" s="79">
        <v>0</v>
      </c>
      <c r="E52" s="80">
        <f>E46+2</f>
        <v>45805</v>
      </c>
      <c r="F52" s="80">
        <f>E52+3</f>
        <v>45808</v>
      </c>
      <c r="G52" s="12"/>
      <c r="H52" s="3">
        <f t="shared" si="52"/>
        <v>4</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row>
    <row r="53" spans="2:120" ht="30" customHeight="1" thickBot="1" x14ac:dyDescent="0.2">
      <c r="B53" s="77"/>
      <c r="C53" s="78" t="s">
        <v>44</v>
      </c>
      <c r="D53" s="79">
        <v>0</v>
      </c>
      <c r="E53" s="80">
        <f>F52</f>
        <v>45808</v>
      </c>
      <c r="F53" s="80">
        <f>E53+4</f>
        <v>45812</v>
      </c>
      <c r="G53" s="12"/>
      <c r="H53" s="3">
        <f t="shared" si="52"/>
        <v>5</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row>
    <row r="54" spans="2:120" ht="30" customHeight="1" thickBot="1" x14ac:dyDescent="0.2">
      <c r="B54" s="77"/>
      <c r="C54" s="78" t="s">
        <v>44</v>
      </c>
      <c r="D54" s="79">
        <v>0</v>
      </c>
      <c r="E54" s="80">
        <f>F53+1</f>
        <v>45813</v>
      </c>
      <c r="F54" s="80">
        <f>E54+3</f>
        <v>45816</v>
      </c>
      <c r="G54" s="12"/>
      <c r="H54" s="3">
        <f t="shared" si="52"/>
        <v>4</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row>
    <row r="55" spans="2:120" ht="30" customHeight="1" thickBot="1" x14ac:dyDescent="0.2">
      <c r="B55" s="77"/>
      <c r="C55" s="78" t="s">
        <v>44</v>
      </c>
      <c r="D55" s="79">
        <v>0</v>
      </c>
      <c r="E55" s="80">
        <f>E52+5</f>
        <v>45810</v>
      </c>
      <c r="F55" s="80">
        <f>E55+3</f>
        <v>45813</v>
      </c>
      <c r="G55" s="12"/>
      <c r="H55" s="3">
        <f t="shared" si="52"/>
        <v>4</v>
      </c>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row>
    <row r="56" spans="2:120" ht="30" customHeight="1" thickBot="1" x14ac:dyDescent="0.2">
      <c r="B56" s="77"/>
      <c r="C56" s="78" t="s">
        <v>44</v>
      </c>
      <c r="D56" s="79">
        <v>0</v>
      </c>
      <c r="E56" s="80">
        <f>E52+7</f>
        <v>45812</v>
      </c>
      <c r="F56" s="80">
        <f>E56+5</f>
        <v>45817</v>
      </c>
      <c r="G56" s="12"/>
      <c r="H56" s="3">
        <f t="shared" si="52"/>
        <v>6</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row>
    <row r="57" spans="2:120" ht="30" customHeight="1" thickBot="1" x14ac:dyDescent="0.2">
      <c r="B57" s="35" t="s">
        <v>67</v>
      </c>
      <c r="C57" s="36"/>
      <c r="D57" s="37"/>
      <c r="E57" s="38"/>
      <c r="F57" s="39" t="s">
        <v>48</v>
      </c>
      <c r="G57" s="12"/>
      <c r="H57" s="3" t="str">
        <f t="shared" si="52"/>
        <v/>
      </c>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c r="BG57" s="40"/>
      <c r="BH57" s="40"/>
      <c r="BI57" s="40"/>
      <c r="BJ57" s="40"/>
      <c r="BK57" s="40"/>
      <c r="BL57" s="40"/>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row>
    <row r="58" spans="2:120" ht="30" customHeight="1" thickBot="1" x14ac:dyDescent="0.2">
      <c r="B58" s="42"/>
      <c r="C58" s="43" t="s">
        <v>44</v>
      </c>
      <c r="D58" s="44">
        <v>0</v>
      </c>
      <c r="E58" s="45">
        <f>Project_Start</f>
        <v>45785</v>
      </c>
      <c r="F58" s="45">
        <f>E58+3</f>
        <v>45788</v>
      </c>
      <c r="G58" s="12"/>
      <c r="H58" s="3">
        <f t="shared" si="52"/>
        <v>4</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row>
    <row r="59" spans="2:120" ht="30" customHeight="1" thickBot="1" x14ac:dyDescent="0.2">
      <c r="B59" s="47"/>
      <c r="C59" s="48" t="s">
        <v>44</v>
      </c>
      <c r="D59" s="49">
        <v>0</v>
      </c>
      <c r="E59" s="50">
        <f>F58</f>
        <v>45788</v>
      </c>
      <c r="F59" s="50">
        <f>E59+2</f>
        <v>45790</v>
      </c>
      <c r="G59" s="12"/>
      <c r="H59" s="3">
        <f t="shared" si="52"/>
        <v>3</v>
      </c>
      <c r="I59" s="46"/>
      <c r="J59" s="46"/>
      <c r="K59" s="46"/>
      <c r="L59" s="46"/>
      <c r="M59" s="46"/>
      <c r="N59" s="46"/>
      <c r="O59" s="46"/>
      <c r="P59" s="46"/>
      <c r="Q59" s="46"/>
      <c r="R59" s="46"/>
      <c r="S59" s="46"/>
      <c r="T59" s="46"/>
      <c r="U59" s="51"/>
      <c r="V59" s="51"/>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row>
    <row r="60" spans="2:120" ht="30" customHeight="1" thickBot="1" x14ac:dyDescent="0.2">
      <c r="B60" s="47"/>
      <c r="C60" s="48" t="s">
        <v>44</v>
      </c>
      <c r="D60" s="49">
        <v>0</v>
      </c>
      <c r="E60" s="50">
        <f>F59</f>
        <v>45790</v>
      </c>
      <c r="F60" s="50">
        <f>E60+4</f>
        <v>45794</v>
      </c>
      <c r="G60" s="12"/>
      <c r="H60" s="3">
        <f t="shared" si="52"/>
        <v>5</v>
      </c>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row>
    <row r="61" spans="2:120" ht="30" customHeight="1" thickBot="1" x14ac:dyDescent="0.2">
      <c r="B61" s="47"/>
      <c r="C61" s="48" t="s">
        <v>44</v>
      </c>
      <c r="D61" s="49">
        <v>0</v>
      </c>
      <c r="E61" s="50">
        <f>F60</f>
        <v>45794</v>
      </c>
      <c r="F61" s="50">
        <f>E61+5</f>
        <v>45799</v>
      </c>
      <c r="G61" s="12"/>
      <c r="H61" s="3">
        <f t="shared" si="52"/>
        <v>6</v>
      </c>
      <c r="I61" s="46"/>
      <c r="J61" s="46"/>
      <c r="K61" s="46"/>
      <c r="L61" s="46"/>
      <c r="M61" s="46"/>
      <c r="N61" s="46"/>
      <c r="O61" s="46"/>
      <c r="P61" s="46"/>
      <c r="Q61" s="46"/>
      <c r="R61" s="46"/>
      <c r="S61" s="46"/>
      <c r="T61" s="46"/>
      <c r="U61" s="46"/>
      <c r="V61" s="46"/>
      <c r="W61" s="46"/>
      <c r="X61" s="46"/>
      <c r="Y61" s="51"/>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row>
    <row r="62" spans="2:120" ht="30" customHeight="1" thickBot="1" x14ac:dyDescent="0.2">
      <c r="B62" s="47"/>
      <c r="C62" s="48" t="s">
        <v>44</v>
      </c>
      <c r="D62" s="49">
        <v>0</v>
      </c>
      <c r="E62" s="50">
        <f>E59+1</f>
        <v>45789</v>
      </c>
      <c r="F62" s="50">
        <f>E62+2</f>
        <v>45791</v>
      </c>
      <c r="G62" s="12"/>
      <c r="H62" s="3">
        <f t="shared" si="52"/>
        <v>3</v>
      </c>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row>
    <row r="63" spans="2:120" ht="30" customHeight="1" thickBot="1" x14ac:dyDescent="0.2">
      <c r="B63" s="52" t="s">
        <v>65</v>
      </c>
      <c r="C63" s="53"/>
      <c r="D63" s="54"/>
      <c r="E63" s="55"/>
      <c r="F63" s="56"/>
      <c r="G63" s="12"/>
      <c r="H63" s="3" t="str">
        <f t="shared" si="52"/>
        <v/>
      </c>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41"/>
      <c r="DC63" s="41"/>
      <c r="DD63" s="41"/>
      <c r="DE63" s="41"/>
      <c r="DF63" s="41"/>
      <c r="DG63" s="41"/>
      <c r="DH63" s="41"/>
      <c r="DI63" s="41"/>
      <c r="DJ63" s="41"/>
      <c r="DK63" s="41"/>
      <c r="DL63" s="41"/>
      <c r="DM63" s="41"/>
      <c r="DN63" s="41"/>
      <c r="DO63" s="41"/>
      <c r="DP63" s="41"/>
    </row>
    <row r="64" spans="2:120" ht="30" customHeight="1" thickBot="1" x14ac:dyDescent="0.2">
      <c r="B64" s="57"/>
      <c r="C64" s="58" t="s">
        <v>44</v>
      </c>
      <c r="D64" s="59">
        <v>0</v>
      </c>
      <c r="E64" s="60">
        <f>E62+1</f>
        <v>45790</v>
      </c>
      <c r="F64" s="60">
        <f>E64+4</f>
        <v>45794</v>
      </c>
      <c r="G64" s="12"/>
      <c r="H64" s="3">
        <f t="shared" si="52"/>
        <v>5</v>
      </c>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row>
    <row r="65" spans="2:239" ht="30" customHeight="1" thickBot="1" x14ac:dyDescent="0.2">
      <c r="B65" s="57"/>
      <c r="C65" s="58" t="s">
        <v>44</v>
      </c>
      <c r="D65" s="59">
        <v>0</v>
      </c>
      <c r="E65" s="60">
        <f>E64+2</f>
        <v>45792</v>
      </c>
      <c r="F65" s="60">
        <f>E65+5</f>
        <v>45797</v>
      </c>
      <c r="G65" s="12"/>
      <c r="H65" s="3">
        <f t="shared" si="52"/>
        <v>6</v>
      </c>
      <c r="I65" s="46"/>
      <c r="J65" s="46"/>
      <c r="K65" s="46"/>
      <c r="L65" s="46"/>
      <c r="M65" s="46"/>
      <c r="N65" s="46"/>
      <c r="O65" s="46"/>
      <c r="P65" s="46"/>
      <c r="Q65" s="46"/>
      <c r="R65" s="46"/>
      <c r="S65" s="46"/>
      <c r="T65" s="46"/>
      <c r="U65" s="51"/>
      <c r="V65" s="51"/>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row>
    <row r="66" spans="2:239" ht="30" customHeight="1" thickBot="1" x14ac:dyDescent="0.2">
      <c r="B66" s="57"/>
      <c r="C66" s="58" t="s">
        <v>44</v>
      </c>
      <c r="D66" s="59">
        <v>0</v>
      </c>
      <c r="E66" s="60">
        <f>F65</f>
        <v>45797</v>
      </c>
      <c r="F66" s="60">
        <f>E66+3</f>
        <v>45800</v>
      </c>
      <c r="G66" s="12"/>
      <c r="H66" s="3">
        <f t="shared" si="52"/>
        <v>4</v>
      </c>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row>
    <row r="67" spans="2:239" ht="30" customHeight="1" thickBot="1" x14ac:dyDescent="0.2">
      <c r="B67" s="57"/>
      <c r="C67" s="58" t="s">
        <v>44</v>
      </c>
      <c r="D67" s="59">
        <v>0</v>
      </c>
      <c r="E67" s="60">
        <f>E66</f>
        <v>45797</v>
      </c>
      <c r="F67" s="60">
        <f>E67+2</f>
        <v>45799</v>
      </c>
      <c r="G67" s="12"/>
      <c r="H67" s="3">
        <f t="shared" si="52"/>
        <v>3</v>
      </c>
      <c r="I67" s="46"/>
      <c r="J67" s="46"/>
      <c r="K67" s="46"/>
      <c r="L67" s="46"/>
      <c r="M67" s="46"/>
      <c r="N67" s="46"/>
      <c r="O67" s="46"/>
      <c r="P67" s="46"/>
      <c r="Q67" s="46"/>
      <c r="R67" s="46"/>
      <c r="S67" s="46"/>
      <c r="T67" s="46"/>
      <c r="U67" s="46"/>
      <c r="V67" s="46"/>
      <c r="W67" s="46"/>
      <c r="X67" s="46"/>
      <c r="Y67" s="51"/>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row>
    <row r="68" spans="2:239" ht="30" customHeight="1" thickBot="1" x14ac:dyDescent="0.2">
      <c r="B68" s="57"/>
      <c r="C68" s="58" t="s">
        <v>44</v>
      </c>
      <c r="D68" s="59">
        <v>0</v>
      </c>
      <c r="E68" s="60">
        <f>E67</f>
        <v>45797</v>
      </c>
      <c r="F68" s="60">
        <f>E68+3</f>
        <v>45800</v>
      </c>
      <c r="G68" s="12"/>
      <c r="H68" s="3">
        <f t="shared" si="52"/>
        <v>4</v>
      </c>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row>
    <row r="69" spans="2:239" ht="30" customHeight="1" x14ac:dyDescent="0.15">
      <c r="B69" s="91" t="s">
        <v>57</v>
      </c>
      <c r="C69" s="92"/>
      <c r="D69" s="93"/>
      <c r="E69" s="94"/>
      <c r="F69" s="95" t="s">
        <v>58</v>
      </c>
    </row>
    <row r="74" spans="2:239" ht="30" customHeight="1" thickBot="1" x14ac:dyDescent="0.2"/>
    <row r="75" spans="2:239" ht="30" customHeight="1" thickBot="1" x14ac:dyDescent="0.2">
      <c r="DQ75" s="52" t="s">
        <v>47</v>
      </c>
      <c r="DR75" s="53"/>
      <c r="DS75" s="54"/>
      <c r="DT75" s="55"/>
      <c r="DU75" s="56"/>
      <c r="DV75" s="12"/>
      <c r="DW75" s="3" t="str">
        <f t="shared" ref="DW75:DW129" si="53">IF(OR(ISBLANK(task_start),ISBLANK(task_end)),"",task_end-task_start+1)</f>
        <v/>
      </c>
      <c r="DX75" s="41"/>
      <c r="DY75" s="41"/>
      <c r="DZ75" s="41"/>
      <c r="EA75" s="41"/>
      <c r="EB75" s="41"/>
      <c r="EC75" s="41"/>
      <c r="ED75" s="41"/>
      <c r="EE75" s="41"/>
      <c r="EF75" s="41"/>
      <c r="EG75" s="41"/>
      <c r="EH75" s="41"/>
      <c r="EI75" s="41"/>
      <c r="EJ75" s="41"/>
      <c r="EK75" s="41"/>
      <c r="EL75" s="41"/>
      <c r="EM75" s="41"/>
      <c r="EN75" s="41"/>
      <c r="EO75" s="41"/>
      <c r="EP75" s="41"/>
      <c r="EQ75" s="41"/>
      <c r="ER75" s="41"/>
      <c r="ES75" s="41"/>
      <c r="ET75" s="41"/>
      <c r="EU75" s="41"/>
      <c r="EV75" s="41"/>
      <c r="EW75" s="41"/>
      <c r="EX75" s="41"/>
      <c r="EY75" s="41"/>
      <c r="EZ75" s="41"/>
      <c r="FA75" s="41"/>
      <c r="FB75" s="41"/>
      <c r="FC75" s="41"/>
      <c r="FD75" s="41"/>
      <c r="FE75" s="41"/>
      <c r="FF75" s="41"/>
      <c r="FG75" s="41"/>
      <c r="FH75" s="41"/>
      <c r="FI75" s="41"/>
      <c r="FJ75" s="41"/>
      <c r="FK75" s="41"/>
      <c r="FL75" s="41"/>
      <c r="FM75" s="41"/>
      <c r="FN75" s="41"/>
      <c r="FO75" s="41"/>
      <c r="FP75" s="41"/>
      <c r="FQ75" s="41"/>
      <c r="FR75" s="41"/>
      <c r="FS75" s="41"/>
      <c r="FT75" s="41"/>
      <c r="FU75" s="41"/>
      <c r="FV75" s="41"/>
      <c r="FW75" s="41"/>
      <c r="FX75" s="41"/>
      <c r="FY75" s="41"/>
      <c r="FZ75" s="41"/>
      <c r="GA75" s="41"/>
      <c r="GB75" s="41"/>
      <c r="GC75" s="41"/>
      <c r="GD75" s="41"/>
      <c r="GE75" s="41"/>
      <c r="GF75" s="41"/>
      <c r="GG75" s="41"/>
      <c r="GH75" s="41"/>
      <c r="GI75" s="41"/>
      <c r="GJ75" s="41"/>
      <c r="GK75" s="41"/>
      <c r="GL75" s="41"/>
      <c r="GM75" s="41"/>
      <c r="GN75" s="41"/>
      <c r="GO75" s="41"/>
      <c r="GP75" s="41"/>
      <c r="GQ75" s="41"/>
      <c r="GR75" s="41"/>
      <c r="GS75" s="41"/>
      <c r="GT75" s="41"/>
      <c r="GU75" s="41"/>
      <c r="GV75" s="41"/>
      <c r="GW75" s="41"/>
      <c r="GX75" s="41"/>
      <c r="GY75" s="41"/>
      <c r="GZ75" s="41"/>
      <c r="HA75" s="41"/>
      <c r="HB75" s="41"/>
      <c r="HC75" s="41"/>
      <c r="HD75" s="41"/>
      <c r="HE75" s="41"/>
      <c r="HF75" s="41"/>
      <c r="HG75" s="41"/>
      <c r="HH75" s="41"/>
      <c r="HI75" s="41"/>
      <c r="HJ75" s="41"/>
      <c r="HK75" s="41"/>
      <c r="HL75" s="41"/>
      <c r="HM75" s="41"/>
      <c r="HN75" s="41"/>
      <c r="HO75" s="41"/>
      <c r="HP75" s="41"/>
      <c r="HQ75" s="41"/>
      <c r="HR75" s="41"/>
      <c r="HS75" s="41"/>
      <c r="HT75" s="41"/>
      <c r="HU75" s="41"/>
      <c r="HV75" s="41"/>
      <c r="HW75" s="41"/>
      <c r="HX75" s="41"/>
      <c r="HY75" s="41"/>
      <c r="HZ75" s="41"/>
      <c r="IA75" s="41"/>
      <c r="IB75" s="41"/>
      <c r="IC75" s="41"/>
      <c r="ID75" s="41"/>
      <c r="IE75" s="41"/>
    </row>
    <row r="76" spans="2:239" ht="30" customHeight="1" thickBot="1" x14ac:dyDescent="0.2">
      <c r="DQ76" s="57" t="s">
        <v>27</v>
      </c>
      <c r="DR76" s="58" t="s">
        <v>44</v>
      </c>
      <c r="DS76" s="59">
        <v>0.5</v>
      </c>
      <c r="DT76" s="60">
        <f>DT74+1</f>
        <v>1</v>
      </c>
      <c r="DU76" s="60">
        <f>DT76+4</f>
        <v>5</v>
      </c>
      <c r="DV76" s="12"/>
      <c r="DW76" s="3" t="str">
        <f t="shared" si="53"/>
        <v/>
      </c>
      <c r="DX76" s="46"/>
      <c r="DY76" s="46"/>
      <c r="DZ76" s="46"/>
      <c r="EA76" s="46"/>
      <c r="EB76" s="46"/>
      <c r="EC76" s="46"/>
      <c r="ED76" s="46"/>
      <c r="EE76" s="46"/>
      <c r="EF76" s="46"/>
      <c r="EG76" s="46"/>
      <c r="EH76" s="46"/>
      <c r="EI76" s="46"/>
      <c r="EJ76" s="46"/>
      <c r="EK76" s="46"/>
      <c r="EL76" s="46"/>
      <c r="EM76" s="46"/>
      <c r="EN76" s="46"/>
      <c r="EO76" s="46"/>
      <c r="EP76" s="46"/>
      <c r="EQ76" s="46"/>
      <c r="ER76" s="46"/>
      <c r="ES76" s="46"/>
      <c r="ET76" s="46"/>
      <c r="EU76" s="46"/>
      <c r="EV76" s="46"/>
      <c r="EW76" s="46"/>
      <c r="EX76" s="46"/>
      <c r="EY76" s="46"/>
      <c r="EZ76" s="46"/>
      <c r="FA76" s="46"/>
      <c r="FB76" s="46"/>
      <c r="FC76" s="46"/>
      <c r="FD76" s="46"/>
      <c r="FE76" s="46"/>
      <c r="FF76" s="46"/>
      <c r="FG76" s="46"/>
      <c r="FH76" s="46"/>
      <c r="FI76" s="46"/>
      <c r="FJ76" s="46"/>
      <c r="FK76" s="46"/>
      <c r="FL76" s="46"/>
      <c r="FM76" s="46"/>
      <c r="FN76" s="46"/>
      <c r="FO76" s="46"/>
      <c r="FP76" s="46"/>
      <c r="FQ76" s="46"/>
      <c r="FR76" s="46"/>
      <c r="FS76" s="46"/>
      <c r="FT76" s="46"/>
      <c r="FU76" s="46"/>
      <c r="FV76" s="46"/>
      <c r="FW76" s="46"/>
      <c r="FX76" s="46"/>
      <c r="FY76" s="46"/>
      <c r="FZ76" s="46"/>
      <c r="GA76" s="46"/>
      <c r="GB76" s="46"/>
      <c r="GC76" s="46"/>
      <c r="GD76" s="46"/>
      <c r="GE76" s="46"/>
      <c r="GF76" s="46"/>
      <c r="GG76" s="46"/>
      <c r="GH76" s="46"/>
      <c r="GI76" s="46"/>
      <c r="GJ76" s="46"/>
      <c r="GK76" s="46"/>
      <c r="GL76" s="46"/>
      <c r="GM76" s="46"/>
      <c r="GN76" s="46"/>
      <c r="GO76" s="46"/>
      <c r="GP76" s="46"/>
      <c r="GQ76" s="46"/>
      <c r="GR76" s="46"/>
      <c r="GS76" s="46"/>
      <c r="GT76" s="46"/>
      <c r="GU76" s="46"/>
      <c r="GV76" s="46"/>
      <c r="GW76" s="46"/>
      <c r="GX76" s="46"/>
      <c r="GY76" s="46"/>
      <c r="GZ76" s="46"/>
      <c r="HA76" s="46"/>
      <c r="HB76" s="46"/>
      <c r="HC76" s="46"/>
      <c r="HD76" s="46"/>
      <c r="HE76" s="46"/>
      <c r="HF76" s="46"/>
      <c r="HG76" s="46"/>
      <c r="HH76" s="46"/>
      <c r="HI76" s="46"/>
      <c r="HJ76" s="46"/>
      <c r="HK76" s="46"/>
      <c r="HL76" s="46"/>
      <c r="HM76" s="46"/>
      <c r="HN76" s="46"/>
      <c r="HO76" s="46"/>
      <c r="HP76" s="46"/>
      <c r="HQ76" s="46"/>
      <c r="HR76" s="46"/>
      <c r="HS76" s="46"/>
      <c r="HT76" s="46"/>
      <c r="HU76" s="46"/>
      <c r="HV76" s="46"/>
      <c r="HW76" s="46"/>
      <c r="HX76" s="46"/>
      <c r="HY76" s="46"/>
      <c r="HZ76" s="46"/>
      <c r="IA76" s="46"/>
      <c r="IB76" s="46"/>
      <c r="IC76" s="46"/>
      <c r="ID76" s="46"/>
      <c r="IE76" s="46"/>
    </row>
    <row r="77" spans="2:239" ht="30" customHeight="1" thickBot="1" x14ac:dyDescent="0.2">
      <c r="DQ77" s="57" t="s">
        <v>28</v>
      </c>
      <c r="DR77" s="58" t="s">
        <v>44</v>
      </c>
      <c r="DS77" s="59">
        <v>0.5</v>
      </c>
      <c r="DT77" s="60">
        <f>DT76+2</f>
        <v>3</v>
      </c>
      <c r="DU77" s="60">
        <f>DT77+5</f>
        <v>8</v>
      </c>
      <c r="DV77" s="12"/>
      <c r="DW77" s="3" t="str">
        <f t="shared" si="53"/>
        <v/>
      </c>
      <c r="DX77" s="46"/>
      <c r="DY77" s="46"/>
      <c r="DZ77" s="46"/>
      <c r="EA77" s="46"/>
      <c r="EB77" s="46"/>
      <c r="EC77" s="46"/>
      <c r="ED77" s="46"/>
      <c r="EE77" s="46"/>
      <c r="EF77" s="46"/>
      <c r="EG77" s="46"/>
      <c r="EH77" s="46"/>
      <c r="EI77" s="46"/>
      <c r="EJ77" s="51"/>
      <c r="EK77" s="51"/>
      <c r="EL77" s="46"/>
      <c r="EM77" s="46"/>
      <c r="EN77" s="46"/>
      <c r="EO77" s="46"/>
      <c r="EP77" s="46"/>
      <c r="EQ77" s="46"/>
      <c r="ER77" s="46"/>
      <c r="ES77" s="46"/>
      <c r="ET77" s="46"/>
      <c r="EU77" s="46"/>
      <c r="EV77" s="46"/>
      <c r="EW77" s="46"/>
      <c r="EX77" s="46"/>
      <c r="EY77" s="46"/>
      <c r="EZ77" s="46"/>
      <c r="FA77" s="46"/>
      <c r="FB77" s="46"/>
      <c r="FC77" s="46"/>
      <c r="FD77" s="46"/>
      <c r="FE77" s="46"/>
      <c r="FF77" s="46"/>
      <c r="FG77" s="46"/>
      <c r="FH77" s="46"/>
      <c r="FI77" s="46"/>
      <c r="FJ77" s="46"/>
      <c r="FK77" s="46"/>
      <c r="FL77" s="46"/>
      <c r="FM77" s="46"/>
      <c r="FN77" s="46"/>
      <c r="FO77" s="46"/>
      <c r="FP77" s="46"/>
      <c r="FQ77" s="46"/>
      <c r="FR77" s="46"/>
      <c r="FS77" s="46"/>
      <c r="FT77" s="46"/>
      <c r="FU77" s="46"/>
      <c r="FV77" s="46"/>
      <c r="FW77" s="46"/>
      <c r="FX77" s="46"/>
      <c r="FY77" s="46"/>
      <c r="FZ77" s="46"/>
      <c r="GA77" s="46"/>
      <c r="GB77" s="46"/>
      <c r="GC77" s="46"/>
      <c r="GD77" s="46"/>
      <c r="GE77" s="46"/>
      <c r="GF77" s="46"/>
      <c r="GG77" s="46"/>
      <c r="GH77" s="46"/>
      <c r="GI77" s="46"/>
      <c r="GJ77" s="46"/>
      <c r="GK77" s="46"/>
      <c r="GL77" s="46"/>
      <c r="GM77" s="46"/>
      <c r="GN77" s="46"/>
      <c r="GO77" s="46"/>
      <c r="GP77" s="46"/>
      <c r="GQ77" s="46"/>
      <c r="GR77" s="46"/>
      <c r="GS77" s="46"/>
      <c r="GT77" s="46"/>
      <c r="GU77" s="46"/>
      <c r="GV77" s="46"/>
      <c r="GW77" s="46"/>
      <c r="GX77" s="46"/>
      <c r="GY77" s="46"/>
      <c r="GZ77" s="46"/>
      <c r="HA77" s="46"/>
      <c r="HB77" s="46"/>
      <c r="HC77" s="46"/>
      <c r="HD77" s="46"/>
      <c r="HE77" s="46"/>
      <c r="HF77" s="46"/>
      <c r="HG77" s="46"/>
      <c r="HH77" s="46"/>
      <c r="HI77" s="46"/>
      <c r="HJ77" s="46"/>
      <c r="HK77" s="46"/>
      <c r="HL77" s="46"/>
      <c r="HM77" s="46"/>
      <c r="HN77" s="46"/>
      <c r="HO77" s="46"/>
      <c r="HP77" s="46"/>
      <c r="HQ77" s="46"/>
      <c r="HR77" s="46"/>
      <c r="HS77" s="46"/>
      <c r="HT77" s="46"/>
      <c r="HU77" s="46"/>
      <c r="HV77" s="46"/>
      <c r="HW77" s="46"/>
      <c r="HX77" s="46"/>
      <c r="HY77" s="46"/>
      <c r="HZ77" s="46"/>
      <c r="IA77" s="46"/>
      <c r="IB77" s="46"/>
      <c r="IC77" s="46"/>
      <c r="ID77" s="46"/>
      <c r="IE77" s="46"/>
    </row>
    <row r="78" spans="2:239" ht="30" customHeight="1" thickBot="1" x14ac:dyDescent="0.2">
      <c r="DQ78" s="57" t="s">
        <v>29</v>
      </c>
      <c r="DR78" s="58" t="s">
        <v>44</v>
      </c>
      <c r="DS78" s="59"/>
      <c r="DT78" s="60">
        <f>DU77</f>
        <v>8</v>
      </c>
      <c r="DU78" s="60">
        <f>DT78+3</f>
        <v>11</v>
      </c>
      <c r="DV78" s="12"/>
      <c r="DW78" s="3" t="str">
        <f t="shared" si="53"/>
        <v/>
      </c>
      <c r="DX78" s="46"/>
      <c r="DY78" s="46"/>
      <c r="DZ78" s="46"/>
      <c r="EA78" s="46"/>
      <c r="EB78" s="46"/>
      <c r="EC78" s="46"/>
      <c r="ED78" s="46"/>
      <c r="EE78" s="46"/>
      <c r="EF78" s="46"/>
      <c r="EG78" s="46"/>
      <c r="EH78" s="46"/>
      <c r="EI78" s="46"/>
      <c r="EJ78" s="46"/>
      <c r="EK78" s="46"/>
      <c r="EL78" s="46"/>
      <c r="EM78" s="46"/>
      <c r="EN78" s="46"/>
      <c r="EO78" s="46"/>
      <c r="EP78" s="46"/>
      <c r="EQ78" s="46"/>
      <c r="ER78" s="46"/>
      <c r="ES78" s="46"/>
      <c r="ET78" s="46"/>
      <c r="EU78" s="46"/>
      <c r="EV78" s="46"/>
      <c r="EW78" s="46"/>
      <c r="EX78" s="46"/>
      <c r="EY78" s="46"/>
      <c r="EZ78" s="46"/>
      <c r="FA78" s="46"/>
      <c r="FB78" s="46"/>
      <c r="FC78" s="46"/>
      <c r="FD78" s="46"/>
      <c r="FE78" s="46"/>
      <c r="FF78" s="46"/>
      <c r="FG78" s="46"/>
      <c r="FH78" s="46"/>
      <c r="FI78" s="46"/>
      <c r="FJ78" s="46"/>
      <c r="FK78" s="46"/>
      <c r="FL78" s="46"/>
      <c r="FM78" s="46"/>
      <c r="FN78" s="46"/>
      <c r="FO78" s="46"/>
      <c r="FP78" s="46"/>
      <c r="FQ78" s="46"/>
      <c r="FR78" s="46"/>
      <c r="FS78" s="46"/>
      <c r="FT78" s="46"/>
      <c r="FU78" s="46"/>
      <c r="FV78" s="46"/>
      <c r="FW78" s="46"/>
      <c r="FX78" s="46"/>
      <c r="FY78" s="46"/>
      <c r="FZ78" s="46"/>
      <c r="GA78" s="46"/>
      <c r="GB78" s="46"/>
      <c r="GC78" s="46"/>
      <c r="GD78" s="46"/>
      <c r="GE78" s="46"/>
      <c r="GF78" s="46"/>
      <c r="GG78" s="46"/>
      <c r="GH78" s="46"/>
      <c r="GI78" s="46"/>
      <c r="GJ78" s="46"/>
      <c r="GK78" s="46"/>
      <c r="GL78" s="46"/>
      <c r="GM78" s="46"/>
      <c r="GN78" s="46"/>
      <c r="GO78" s="46"/>
      <c r="GP78" s="46"/>
      <c r="GQ78" s="46"/>
      <c r="GR78" s="46"/>
      <c r="GS78" s="46"/>
      <c r="GT78" s="46"/>
      <c r="GU78" s="46"/>
      <c r="GV78" s="46"/>
      <c r="GW78" s="46"/>
      <c r="GX78" s="46"/>
      <c r="GY78" s="46"/>
      <c r="GZ78" s="46"/>
      <c r="HA78" s="46"/>
      <c r="HB78" s="46"/>
      <c r="HC78" s="46"/>
      <c r="HD78" s="46"/>
      <c r="HE78" s="46"/>
      <c r="HF78" s="46"/>
      <c r="HG78" s="46"/>
      <c r="HH78" s="46"/>
      <c r="HI78" s="46"/>
      <c r="HJ78" s="46"/>
      <c r="HK78" s="46"/>
      <c r="HL78" s="46"/>
      <c r="HM78" s="46"/>
      <c r="HN78" s="46"/>
      <c r="HO78" s="46"/>
      <c r="HP78" s="46"/>
      <c r="HQ78" s="46"/>
      <c r="HR78" s="46"/>
      <c r="HS78" s="46"/>
      <c r="HT78" s="46"/>
      <c r="HU78" s="46"/>
      <c r="HV78" s="46"/>
      <c r="HW78" s="46"/>
      <c r="HX78" s="46"/>
      <c r="HY78" s="46"/>
      <c r="HZ78" s="46"/>
      <c r="IA78" s="46"/>
      <c r="IB78" s="46"/>
      <c r="IC78" s="46"/>
      <c r="ID78" s="46"/>
      <c r="IE78" s="46"/>
    </row>
    <row r="79" spans="2:239" ht="30" customHeight="1" thickBot="1" x14ac:dyDescent="0.2">
      <c r="DQ79" s="57" t="s">
        <v>30</v>
      </c>
      <c r="DR79" s="58" t="s">
        <v>44</v>
      </c>
      <c r="DS79" s="59"/>
      <c r="DT79" s="60">
        <f>DT78</f>
        <v>8</v>
      </c>
      <c r="DU79" s="60">
        <f>DT79+2</f>
        <v>10</v>
      </c>
      <c r="DV79" s="12"/>
      <c r="DW79" s="3" t="str">
        <f t="shared" si="53"/>
        <v/>
      </c>
      <c r="DX79" s="46"/>
      <c r="DY79" s="46"/>
      <c r="DZ79" s="46"/>
      <c r="EA79" s="46"/>
      <c r="EB79" s="46"/>
      <c r="EC79" s="46"/>
      <c r="ED79" s="46"/>
      <c r="EE79" s="46"/>
      <c r="EF79" s="46"/>
      <c r="EG79" s="46"/>
      <c r="EH79" s="46"/>
      <c r="EI79" s="46"/>
      <c r="EJ79" s="46"/>
      <c r="EK79" s="46"/>
      <c r="EL79" s="46"/>
      <c r="EM79" s="46"/>
      <c r="EN79" s="51"/>
      <c r="EO79" s="46"/>
      <c r="EP79" s="46"/>
      <c r="EQ79" s="46"/>
      <c r="ER79" s="46"/>
      <c r="ES79" s="46"/>
      <c r="ET79" s="46"/>
      <c r="EU79" s="46"/>
      <c r="EV79" s="46"/>
      <c r="EW79" s="46"/>
      <c r="EX79" s="46"/>
      <c r="EY79" s="46"/>
      <c r="EZ79" s="46"/>
      <c r="FA79" s="46"/>
      <c r="FB79" s="46"/>
      <c r="FC79" s="46"/>
      <c r="FD79" s="46"/>
      <c r="FE79" s="46"/>
      <c r="FF79" s="46"/>
      <c r="FG79" s="46"/>
      <c r="FH79" s="46"/>
      <c r="FI79" s="46"/>
      <c r="FJ79" s="46"/>
      <c r="FK79" s="46"/>
      <c r="FL79" s="46"/>
      <c r="FM79" s="46"/>
      <c r="FN79" s="46"/>
      <c r="FO79" s="46"/>
      <c r="FP79" s="46"/>
      <c r="FQ79" s="46"/>
      <c r="FR79" s="46"/>
      <c r="FS79" s="46"/>
      <c r="FT79" s="46"/>
      <c r="FU79" s="46"/>
      <c r="FV79" s="46"/>
      <c r="FW79" s="46"/>
      <c r="FX79" s="46"/>
      <c r="FY79" s="46"/>
      <c r="FZ79" s="46"/>
      <c r="GA79" s="46"/>
      <c r="GB79" s="46"/>
      <c r="GC79" s="46"/>
      <c r="GD79" s="46"/>
      <c r="GE79" s="46"/>
      <c r="GF79" s="46"/>
      <c r="GG79" s="46"/>
      <c r="GH79" s="46"/>
      <c r="GI79" s="46"/>
      <c r="GJ79" s="46"/>
      <c r="GK79" s="46"/>
      <c r="GL79" s="46"/>
      <c r="GM79" s="46"/>
      <c r="GN79" s="46"/>
      <c r="GO79" s="46"/>
      <c r="GP79" s="46"/>
      <c r="GQ79" s="46"/>
      <c r="GR79" s="46"/>
      <c r="GS79" s="46"/>
      <c r="GT79" s="46"/>
      <c r="GU79" s="46"/>
      <c r="GV79" s="46"/>
      <c r="GW79" s="46"/>
      <c r="GX79" s="46"/>
      <c r="GY79" s="46"/>
      <c r="GZ79" s="46"/>
      <c r="HA79" s="46"/>
      <c r="HB79" s="46"/>
      <c r="HC79" s="46"/>
      <c r="HD79" s="46"/>
      <c r="HE79" s="46"/>
      <c r="HF79" s="46"/>
      <c r="HG79" s="46"/>
      <c r="HH79" s="46"/>
      <c r="HI79" s="46"/>
      <c r="HJ79" s="46"/>
      <c r="HK79" s="46"/>
      <c r="HL79" s="46"/>
      <c r="HM79" s="46"/>
      <c r="HN79" s="46"/>
      <c r="HO79" s="46"/>
      <c r="HP79" s="46"/>
      <c r="HQ79" s="46"/>
      <c r="HR79" s="46"/>
      <c r="HS79" s="46"/>
      <c r="HT79" s="46"/>
      <c r="HU79" s="46"/>
      <c r="HV79" s="46"/>
      <c r="HW79" s="46"/>
      <c r="HX79" s="46"/>
      <c r="HY79" s="46"/>
      <c r="HZ79" s="46"/>
      <c r="IA79" s="46"/>
      <c r="IB79" s="46"/>
      <c r="IC79" s="46"/>
      <c r="ID79" s="46"/>
      <c r="IE79" s="46"/>
    </row>
    <row r="80" spans="2:239" ht="30" customHeight="1" thickBot="1" x14ac:dyDescent="0.2">
      <c r="DQ80" s="57" t="s">
        <v>31</v>
      </c>
      <c r="DR80" s="58" t="s">
        <v>44</v>
      </c>
      <c r="DS80" s="59"/>
      <c r="DT80" s="60">
        <f>DT79</f>
        <v>8</v>
      </c>
      <c r="DU80" s="60">
        <f>DT80+3</f>
        <v>11</v>
      </c>
      <c r="DV80" s="12"/>
      <c r="DW80" s="3" t="str">
        <f t="shared" si="53"/>
        <v/>
      </c>
      <c r="DX80" s="46"/>
      <c r="DY80" s="46"/>
      <c r="DZ80" s="46"/>
      <c r="EA80" s="46"/>
      <c r="EB80" s="46"/>
      <c r="EC80" s="46"/>
      <c r="ED80" s="46"/>
      <c r="EE80" s="46"/>
      <c r="EF80" s="46"/>
      <c r="EG80" s="46"/>
      <c r="EH80" s="46"/>
      <c r="EI80" s="46"/>
      <c r="EJ80" s="46"/>
      <c r="EK80" s="46"/>
      <c r="EL80" s="46"/>
      <c r="EM80" s="46"/>
      <c r="EN80" s="46"/>
      <c r="EO80" s="46"/>
      <c r="EP80" s="46"/>
      <c r="EQ80" s="46"/>
      <c r="ER80" s="46"/>
      <c r="ES80" s="46"/>
      <c r="ET80" s="46"/>
      <c r="EU80" s="46"/>
      <c r="EV80" s="46"/>
      <c r="EW80" s="46"/>
      <c r="EX80" s="46"/>
      <c r="EY80" s="46"/>
      <c r="EZ80" s="46"/>
      <c r="FA80" s="46"/>
      <c r="FB80" s="46"/>
      <c r="FC80" s="46"/>
      <c r="FD80" s="46"/>
      <c r="FE80" s="46"/>
      <c r="FF80" s="46"/>
      <c r="FG80" s="46"/>
      <c r="FH80" s="46"/>
      <c r="FI80" s="46"/>
      <c r="FJ80" s="46"/>
      <c r="FK80" s="46"/>
      <c r="FL80" s="46"/>
      <c r="FM80" s="46"/>
      <c r="FN80" s="46"/>
      <c r="FO80" s="46"/>
      <c r="FP80" s="46"/>
      <c r="FQ80" s="46"/>
      <c r="FR80" s="46"/>
      <c r="FS80" s="46"/>
      <c r="FT80" s="46"/>
      <c r="FU80" s="46"/>
      <c r="FV80" s="46"/>
      <c r="FW80" s="46"/>
      <c r="FX80" s="46"/>
      <c r="FY80" s="46"/>
      <c r="FZ80" s="46"/>
      <c r="GA80" s="46"/>
      <c r="GB80" s="46"/>
      <c r="GC80" s="46"/>
      <c r="GD80" s="46"/>
      <c r="GE80" s="46"/>
      <c r="GF80" s="46"/>
      <c r="GG80" s="46"/>
      <c r="GH80" s="46"/>
      <c r="GI80" s="46"/>
      <c r="GJ80" s="46"/>
      <c r="GK80" s="46"/>
      <c r="GL80" s="46"/>
      <c r="GM80" s="46"/>
      <c r="GN80" s="46"/>
      <c r="GO80" s="46"/>
      <c r="GP80" s="46"/>
      <c r="GQ80" s="46"/>
      <c r="GR80" s="46"/>
      <c r="GS80" s="46"/>
      <c r="GT80" s="46"/>
      <c r="GU80" s="46"/>
      <c r="GV80" s="46"/>
      <c r="GW80" s="46"/>
      <c r="GX80" s="46"/>
      <c r="GY80" s="46"/>
      <c r="GZ80" s="46"/>
      <c r="HA80" s="46"/>
      <c r="HB80" s="46"/>
      <c r="HC80" s="46"/>
      <c r="HD80" s="46"/>
      <c r="HE80" s="46"/>
      <c r="HF80" s="46"/>
      <c r="HG80" s="46"/>
      <c r="HH80" s="46"/>
      <c r="HI80" s="46"/>
      <c r="HJ80" s="46"/>
      <c r="HK80" s="46"/>
      <c r="HL80" s="46"/>
      <c r="HM80" s="46"/>
      <c r="HN80" s="46"/>
      <c r="HO80" s="46"/>
      <c r="HP80" s="46"/>
      <c r="HQ80" s="46"/>
      <c r="HR80" s="46"/>
      <c r="HS80" s="46"/>
      <c r="HT80" s="46"/>
      <c r="HU80" s="46"/>
      <c r="HV80" s="46"/>
      <c r="HW80" s="46"/>
      <c r="HX80" s="46"/>
      <c r="HY80" s="46"/>
      <c r="HZ80" s="46"/>
      <c r="IA80" s="46"/>
      <c r="IB80" s="46"/>
      <c r="IC80" s="46"/>
      <c r="ID80" s="46"/>
      <c r="IE80" s="46"/>
    </row>
    <row r="81" spans="121:239" ht="30" customHeight="1" thickBot="1" x14ac:dyDescent="0.2">
      <c r="DQ81" s="61" t="s">
        <v>49</v>
      </c>
      <c r="DR81" s="62"/>
      <c r="DS81" s="63"/>
      <c r="DT81" s="64"/>
      <c r="DU81" s="65"/>
      <c r="DV81" s="12"/>
      <c r="DW81" s="3" t="str">
        <f t="shared" si="53"/>
        <v/>
      </c>
      <c r="DX81" s="66"/>
      <c r="DY81" s="66"/>
      <c r="DZ81" s="66"/>
      <c r="EA81" s="66"/>
      <c r="EB81" s="66"/>
      <c r="EC81" s="66"/>
      <c r="ED81" s="66"/>
      <c r="EE81" s="66"/>
      <c r="EF81" s="66"/>
      <c r="EG81" s="66"/>
      <c r="EH81" s="66"/>
      <c r="EI81" s="66"/>
      <c r="EJ81" s="66"/>
      <c r="EK81" s="66"/>
      <c r="EL81" s="66"/>
      <c r="EM81" s="66"/>
      <c r="EN81" s="66"/>
      <c r="EO81" s="66"/>
      <c r="EP81" s="66"/>
      <c r="EQ81" s="66"/>
      <c r="ER81" s="66"/>
      <c r="ES81" s="66"/>
      <c r="ET81" s="66"/>
      <c r="EU81" s="66"/>
      <c r="EV81" s="66"/>
      <c r="EW81" s="66"/>
      <c r="EX81" s="66"/>
      <c r="EY81" s="66"/>
      <c r="EZ81" s="66"/>
      <c r="FA81" s="66"/>
      <c r="FB81" s="66"/>
      <c r="FC81" s="66"/>
      <c r="FD81" s="66"/>
      <c r="FE81" s="66"/>
      <c r="FF81" s="66"/>
      <c r="FG81" s="66"/>
      <c r="FH81" s="66"/>
      <c r="FI81" s="66"/>
      <c r="FJ81" s="66"/>
      <c r="FK81" s="66"/>
      <c r="FL81" s="66"/>
      <c r="FM81" s="66"/>
      <c r="FN81" s="66"/>
      <c r="FO81" s="66"/>
      <c r="FP81" s="66"/>
      <c r="FQ81" s="66"/>
      <c r="FR81" s="66"/>
      <c r="FS81" s="66"/>
      <c r="FT81" s="66"/>
      <c r="FU81" s="66"/>
      <c r="FV81" s="66"/>
      <c r="FW81" s="66"/>
      <c r="FX81" s="66"/>
      <c r="FY81" s="66"/>
      <c r="FZ81" s="66"/>
      <c r="GA81" s="66"/>
      <c r="GB81" s="41"/>
      <c r="GC81" s="41"/>
      <c r="GD81" s="41"/>
      <c r="GE81" s="41"/>
      <c r="GF81" s="41"/>
      <c r="GG81" s="41"/>
      <c r="GH81" s="41"/>
      <c r="GI81" s="41"/>
      <c r="GJ81" s="41"/>
      <c r="GK81" s="41"/>
      <c r="GL81" s="41"/>
      <c r="GM81" s="41"/>
      <c r="GN81" s="41"/>
      <c r="GO81" s="41"/>
      <c r="GP81" s="41"/>
      <c r="GQ81" s="41"/>
      <c r="GR81" s="41"/>
      <c r="GS81" s="41"/>
      <c r="GT81" s="41"/>
      <c r="GU81" s="41"/>
      <c r="GV81" s="41"/>
      <c r="GW81" s="41"/>
      <c r="GX81" s="41"/>
      <c r="GY81" s="41"/>
      <c r="GZ81" s="41"/>
      <c r="HA81" s="41"/>
      <c r="HB81" s="41"/>
      <c r="HC81" s="41"/>
      <c r="HD81" s="41"/>
      <c r="HE81" s="41"/>
      <c r="HF81" s="41"/>
      <c r="HG81" s="41"/>
      <c r="HH81" s="41"/>
      <c r="HI81" s="41"/>
      <c r="HJ81" s="41"/>
      <c r="HK81" s="41"/>
      <c r="HL81" s="41"/>
      <c r="HM81" s="41"/>
      <c r="HN81" s="41"/>
      <c r="HO81" s="41"/>
      <c r="HP81" s="41"/>
      <c r="HQ81" s="41"/>
      <c r="HR81" s="41"/>
      <c r="HS81" s="41"/>
      <c r="HT81" s="41"/>
      <c r="HU81" s="41"/>
      <c r="HV81" s="41"/>
      <c r="HW81" s="41"/>
      <c r="HX81" s="41"/>
      <c r="HY81" s="41"/>
      <c r="HZ81" s="41"/>
      <c r="IA81" s="41"/>
      <c r="IB81" s="41"/>
      <c r="IC81" s="41"/>
      <c r="ID81" s="41"/>
      <c r="IE81" s="41"/>
    </row>
    <row r="82" spans="121:239" ht="30" customHeight="1" thickBot="1" x14ac:dyDescent="0.2">
      <c r="DQ82" s="67" t="s">
        <v>32</v>
      </c>
      <c r="DR82" s="68" t="s">
        <v>44</v>
      </c>
      <c r="DS82" s="69">
        <v>0.5</v>
      </c>
      <c r="DT82" s="70">
        <f>DT70+15</f>
        <v>15</v>
      </c>
      <c r="DU82" s="70">
        <f>DT82+5</f>
        <v>20</v>
      </c>
      <c r="DV82" s="12"/>
      <c r="DW82" s="3" t="str">
        <f t="shared" si="53"/>
        <v/>
      </c>
      <c r="DX82" s="46"/>
      <c r="DY82" s="46"/>
      <c r="DZ82" s="46"/>
      <c r="EA82" s="46"/>
      <c r="EB82" s="46"/>
      <c r="EC82" s="46"/>
      <c r="ED82" s="46"/>
      <c r="EE82" s="46"/>
      <c r="EF82" s="46"/>
      <c r="EG82" s="46"/>
      <c r="EH82" s="46"/>
      <c r="EI82" s="46"/>
      <c r="EJ82" s="46"/>
      <c r="EK82" s="46"/>
      <c r="EL82" s="46"/>
      <c r="EM82" s="46"/>
      <c r="EN82" s="46"/>
      <c r="EO82" s="46"/>
      <c r="EP82" s="46"/>
      <c r="EQ82" s="46"/>
      <c r="ER82" s="46"/>
      <c r="ES82" s="46"/>
      <c r="ET82" s="46"/>
      <c r="EU82" s="46"/>
      <c r="EV82" s="46"/>
      <c r="EW82" s="46"/>
      <c r="EX82" s="46"/>
      <c r="EY82" s="46"/>
      <c r="EZ82" s="46"/>
      <c r="FA82" s="46"/>
      <c r="FB82" s="46"/>
      <c r="FC82" s="46"/>
      <c r="FD82" s="46"/>
      <c r="FE82" s="46"/>
      <c r="FF82" s="46"/>
      <c r="FG82" s="46"/>
      <c r="FH82" s="46"/>
      <c r="FI82" s="46"/>
      <c r="FJ82" s="46"/>
      <c r="FK82" s="46"/>
      <c r="FL82" s="46"/>
      <c r="FM82" s="46"/>
      <c r="FN82" s="46"/>
      <c r="FO82" s="46"/>
      <c r="FP82" s="46"/>
      <c r="FQ82" s="46"/>
      <c r="FR82" s="46"/>
      <c r="FS82" s="46"/>
      <c r="FT82" s="46"/>
      <c r="FU82" s="46"/>
      <c r="FV82" s="46"/>
      <c r="FW82" s="46"/>
      <c r="FX82" s="46"/>
      <c r="FY82" s="46"/>
      <c r="FZ82" s="46"/>
      <c r="GA82" s="46"/>
      <c r="GB82" s="46"/>
      <c r="GC82" s="46"/>
      <c r="GD82" s="46"/>
      <c r="GE82" s="46"/>
      <c r="GF82" s="46"/>
      <c r="GG82" s="46"/>
      <c r="GH82" s="46"/>
      <c r="GI82" s="46"/>
      <c r="GJ82" s="46"/>
      <c r="GK82" s="46"/>
      <c r="GL82" s="46"/>
      <c r="GM82" s="46"/>
      <c r="GN82" s="46"/>
      <c r="GO82" s="46"/>
      <c r="GP82" s="46"/>
      <c r="GQ82" s="46"/>
      <c r="GR82" s="46"/>
      <c r="GS82" s="46"/>
      <c r="GT82" s="46"/>
      <c r="GU82" s="46"/>
      <c r="GV82" s="46"/>
      <c r="GW82" s="46"/>
      <c r="GX82" s="46"/>
      <c r="GY82" s="46"/>
      <c r="GZ82" s="46"/>
      <c r="HA82" s="46"/>
      <c r="HB82" s="46"/>
      <c r="HC82" s="46"/>
      <c r="HD82" s="46"/>
      <c r="HE82" s="46"/>
      <c r="HF82" s="46"/>
      <c r="HG82" s="46"/>
      <c r="HH82" s="46"/>
      <c r="HI82" s="46"/>
      <c r="HJ82" s="46"/>
      <c r="HK82" s="46"/>
      <c r="HL82" s="46"/>
      <c r="HM82" s="46"/>
      <c r="HN82" s="46"/>
      <c r="HO82" s="46"/>
      <c r="HP82" s="46"/>
      <c r="HQ82" s="46"/>
      <c r="HR82" s="46"/>
      <c r="HS82" s="46"/>
      <c r="HT82" s="46"/>
      <c r="HU82" s="46"/>
      <c r="HV82" s="46"/>
      <c r="HW82" s="46"/>
      <c r="HX82" s="46"/>
      <c r="HY82" s="46"/>
      <c r="HZ82" s="46"/>
      <c r="IA82" s="46"/>
      <c r="IB82" s="46"/>
      <c r="IC82" s="46"/>
      <c r="ID82" s="46"/>
      <c r="IE82" s="46"/>
    </row>
    <row r="83" spans="121:239" ht="30" customHeight="1" thickBot="1" x14ac:dyDescent="0.2">
      <c r="DQ83" s="67" t="s">
        <v>33</v>
      </c>
      <c r="DR83" s="68" t="s">
        <v>44</v>
      </c>
      <c r="DS83" s="69">
        <v>0.6</v>
      </c>
      <c r="DT83" s="70">
        <f>DU82+1</f>
        <v>21</v>
      </c>
      <c r="DU83" s="70">
        <f>DT83+4</f>
        <v>25</v>
      </c>
      <c r="DV83" s="12"/>
      <c r="DW83" s="3" t="str">
        <f t="shared" si="53"/>
        <v/>
      </c>
      <c r="DX83" s="46"/>
      <c r="DY83" s="46"/>
      <c r="DZ83" s="46"/>
      <c r="EA83" s="46"/>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c r="FD83" s="46"/>
      <c r="FE83" s="46"/>
      <c r="FF83" s="46"/>
      <c r="FG83" s="46"/>
      <c r="FH83" s="46"/>
      <c r="FI83" s="46"/>
      <c r="FJ83" s="46"/>
      <c r="FK83" s="46"/>
      <c r="FL83" s="46"/>
      <c r="FM83" s="46"/>
      <c r="FN83" s="46"/>
      <c r="FO83" s="46"/>
      <c r="FP83" s="46"/>
      <c r="FQ83" s="46"/>
      <c r="FR83" s="46"/>
      <c r="FS83" s="46"/>
      <c r="FT83" s="46"/>
      <c r="FU83" s="46"/>
      <c r="FV83" s="46"/>
      <c r="FW83" s="46"/>
      <c r="FX83" s="46"/>
      <c r="FY83" s="46"/>
      <c r="FZ83" s="46"/>
      <c r="GA83" s="46"/>
      <c r="GB83" s="46"/>
      <c r="GC83" s="46"/>
      <c r="GD83" s="46"/>
      <c r="GE83" s="46"/>
      <c r="GF83" s="46"/>
      <c r="GG83" s="46"/>
      <c r="GH83" s="46"/>
      <c r="GI83" s="46"/>
      <c r="GJ83" s="46"/>
      <c r="GK83" s="46"/>
      <c r="GL83" s="46"/>
      <c r="GM83" s="46"/>
      <c r="GN83" s="46"/>
      <c r="GO83" s="46"/>
      <c r="GP83" s="46"/>
      <c r="GQ83" s="46"/>
      <c r="GR83" s="46"/>
      <c r="GS83" s="46"/>
      <c r="GT83" s="46"/>
      <c r="GU83" s="46"/>
      <c r="GV83" s="46"/>
      <c r="GW83" s="46"/>
      <c r="GX83" s="46"/>
      <c r="GY83" s="46"/>
      <c r="GZ83" s="46"/>
      <c r="HA83" s="46"/>
      <c r="HB83" s="46"/>
      <c r="HC83" s="46"/>
      <c r="HD83" s="46"/>
      <c r="HE83" s="46"/>
      <c r="HF83" s="46"/>
      <c r="HG83" s="46"/>
      <c r="HH83" s="46"/>
      <c r="HI83" s="46"/>
      <c r="HJ83" s="46"/>
      <c r="HK83" s="46"/>
      <c r="HL83" s="46"/>
      <c r="HM83" s="46"/>
      <c r="HN83" s="46"/>
      <c r="HO83" s="46"/>
      <c r="HP83" s="46"/>
      <c r="HQ83" s="46"/>
      <c r="HR83" s="46"/>
      <c r="HS83" s="46"/>
      <c r="HT83" s="46"/>
      <c r="HU83" s="46"/>
      <c r="HV83" s="46"/>
      <c r="HW83" s="46"/>
      <c r="HX83" s="46"/>
      <c r="HY83" s="46"/>
      <c r="HZ83" s="46"/>
      <c r="IA83" s="46"/>
      <c r="IB83" s="46"/>
      <c r="IC83" s="46"/>
      <c r="ID83" s="46"/>
      <c r="IE83" s="46"/>
    </row>
    <row r="84" spans="121:239" ht="30" customHeight="1" thickBot="1" x14ac:dyDescent="0.2">
      <c r="DQ84" s="67" t="s">
        <v>34</v>
      </c>
      <c r="DR84" s="68" t="s">
        <v>44</v>
      </c>
      <c r="DS84" s="69">
        <v>0.5</v>
      </c>
      <c r="DT84" s="70">
        <f>DT83+5</f>
        <v>26</v>
      </c>
      <c r="DU84" s="70">
        <f>DT84+5</f>
        <v>31</v>
      </c>
      <c r="DV84" s="12"/>
      <c r="DW84" s="3" t="str">
        <f t="shared" si="53"/>
        <v/>
      </c>
      <c r="DX84" s="46"/>
      <c r="DY84" s="46"/>
      <c r="DZ84" s="46"/>
      <c r="EA84" s="46"/>
      <c r="EB84" s="46"/>
      <c r="EC84" s="46"/>
      <c r="ED84" s="46"/>
      <c r="EE84" s="46"/>
      <c r="EF84" s="46"/>
      <c r="EG84" s="46"/>
      <c r="EH84" s="46"/>
      <c r="EI84" s="46"/>
      <c r="EJ84" s="46"/>
      <c r="EK84" s="46"/>
      <c r="EL84" s="46"/>
      <c r="EM84" s="46"/>
      <c r="EN84" s="46"/>
      <c r="EO84" s="46"/>
      <c r="EP84" s="46"/>
      <c r="EQ84" s="46"/>
      <c r="ER84" s="46"/>
      <c r="ES84" s="46"/>
      <c r="ET84" s="46"/>
      <c r="EU84" s="46"/>
      <c r="EV84" s="46"/>
      <c r="EW84" s="46"/>
      <c r="EX84" s="46"/>
      <c r="EY84" s="46"/>
      <c r="EZ84" s="46"/>
      <c r="FA84" s="46"/>
      <c r="FB84" s="46"/>
      <c r="FC84" s="46"/>
      <c r="FD84" s="46"/>
      <c r="FE84" s="46"/>
      <c r="FF84" s="46"/>
      <c r="FG84" s="46"/>
      <c r="FH84" s="46"/>
      <c r="FI84" s="46"/>
      <c r="FJ84" s="46"/>
      <c r="FK84" s="46"/>
      <c r="FL84" s="46"/>
      <c r="FM84" s="46"/>
      <c r="FN84" s="46"/>
      <c r="FO84" s="46"/>
      <c r="FP84" s="46"/>
      <c r="FQ84" s="46"/>
      <c r="FR84" s="46"/>
      <c r="FS84" s="46"/>
      <c r="FT84" s="46"/>
      <c r="FU84" s="46"/>
      <c r="FV84" s="46"/>
      <c r="FW84" s="46"/>
      <c r="FX84" s="46"/>
      <c r="FY84" s="46"/>
      <c r="FZ84" s="46"/>
      <c r="GA84" s="46"/>
      <c r="GB84" s="46"/>
      <c r="GC84" s="46"/>
      <c r="GD84" s="46"/>
      <c r="GE84" s="46"/>
      <c r="GF84" s="46"/>
      <c r="GG84" s="46"/>
      <c r="GH84" s="46"/>
      <c r="GI84" s="46"/>
      <c r="GJ84" s="46"/>
      <c r="GK84" s="46"/>
      <c r="GL84" s="46"/>
      <c r="GM84" s="46"/>
      <c r="GN84" s="46"/>
      <c r="GO84" s="46"/>
      <c r="GP84" s="46"/>
      <c r="GQ84" s="46"/>
      <c r="GR84" s="46"/>
      <c r="GS84" s="46"/>
      <c r="GT84" s="46"/>
      <c r="GU84" s="46"/>
      <c r="GV84" s="46"/>
      <c r="GW84" s="46"/>
      <c r="GX84" s="46"/>
      <c r="GY84" s="46"/>
      <c r="GZ84" s="46"/>
      <c r="HA84" s="46"/>
      <c r="HB84" s="46"/>
      <c r="HC84" s="46"/>
      <c r="HD84" s="46"/>
      <c r="HE84" s="46"/>
      <c r="HF84" s="46"/>
      <c r="HG84" s="46"/>
      <c r="HH84" s="46"/>
      <c r="HI84" s="46"/>
      <c r="HJ84" s="46"/>
      <c r="HK84" s="46"/>
      <c r="HL84" s="46"/>
      <c r="HM84" s="46"/>
      <c r="HN84" s="46"/>
      <c r="HO84" s="46"/>
      <c r="HP84" s="46"/>
      <c r="HQ84" s="46"/>
      <c r="HR84" s="46"/>
      <c r="HS84" s="46"/>
      <c r="HT84" s="46"/>
      <c r="HU84" s="46"/>
      <c r="HV84" s="46"/>
      <c r="HW84" s="46"/>
      <c r="HX84" s="46"/>
      <c r="HY84" s="46"/>
      <c r="HZ84" s="46"/>
      <c r="IA84" s="46"/>
      <c r="IB84" s="46"/>
      <c r="IC84" s="46"/>
      <c r="ID84" s="46"/>
      <c r="IE84" s="46"/>
    </row>
    <row r="85" spans="121:239" ht="30" customHeight="1" thickBot="1" x14ac:dyDescent="0.2">
      <c r="DQ85" s="67" t="s">
        <v>35</v>
      </c>
      <c r="DR85" s="68" t="s">
        <v>44</v>
      </c>
      <c r="DS85" s="69">
        <v>0.25</v>
      </c>
      <c r="DT85" s="70">
        <f>DU84+1</f>
        <v>32</v>
      </c>
      <c r="DU85" s="70">
        <f>DT85+4</f>
        <v>36</v>
      </c>
      <c r="DV85" s="12"/>
      <c r="DW85" s="3" t="str">
        <f t="shared" si="53"/>
        <v/>
      </c>
      <c r="DX85" s="46"/>
      <c r="DY85" s="46"/>
      <c r="DZ85" s="46"/>
      <c r="EA85" s="46"/>
      <c r="EB85" s="46"/>
      <c r="EC85" s="46"/>
      <c r="ED85" s="46"/>
      <c r="EE85" s="46"/>
      <c r="EF85" s="46"/>
      <c r="EG85" s="46"/>
      <c r="EH85" s="46"/>
      <c r="EI85" s="46"/>
      <c r="EJ85" s="46"/>
      <c r="EK85" s="46"/>
      <c r="EL85" s="46"/>
      <c r="EM85" s="46"/>
      <c r="EN85" s="46"/>
      <c r="EO85" s="46"/>
      <c r="EP85" s="46"/>
      <c r="EQ85" s="46"/>
      <c r="ER85" s="46"/>
      <c r="ES85" s="46"/>
      <c r="ET85" s="46"/>
      <c r="EU85" s="46"/>
      <c r="EV85" s="46"/>
      <c r="EW85" s="46"/>
      <c r="EX85" s="46"/>
      <c r="EY85" s="46"/>
      <c r="EZ85" s="46"/>
      <c r="FA85" s="46"/>
      <c r="FB85" s="46"/>
      <c r="FC85" s="46"/>
      <c r="FD85" s="46"/>
      <c r="FE85" s="46"/>
      <c r="FF85" s="46"/>
      <c r="FG85" s="46"/>
      <c r="FH85" s="46"/>
      <c r="FI85" s="46"/>
      <c r="FJ85" s="46"/>
      <c r="FK85" s="46"/>
      <c r="FL85" s="46"/>
      <c r="FM85" s="46"/>
      <c r="FN85" s="46"/>
      <c r="FO85" s="46"/>
      <c r="FP85" s="46"/>
      <c r="FQ85" s="46"/>
      <c r="FR85" s="46"/>
      <c r="FS85" s="46"/>
      <c r="FT85" s="46"/>
      <c r="FU85" s="46"/>
      <c r="FV85" s="46"/>
      <c r="FW85" s="46"/>
      <c r="FX85" s="46"/>
      <c r="FY85" s="46"/>
      <c r="FZ85" s="46"/>
      <c r="GA85" s="46"/>
      <c r="GB85" s="46"/>
      <c r="GC85" s="46"/>
      <c r="GD85" s="46"/>
      <c r="GE85" s="46"/>
      <c r="GF85" s="46"/>
      <c r="GG85" s="46"/>
      <c r="GH85" s="46"/>
      <c r="GI85" s="46"/>
      <c r="GJ85" s="46"/>
      <c r="GK85" s="46"/>
      <c r="GL85" s="46"/>
      <c r="GM85" s="46"/>
      <c r="GN85" s="46"/>
      <c r="GO85" s="46"/>
      <c r="GP85" s="46"/>
      <c r="GQ85" s="46"/>
      <c r="GR85" s="46"/>
      <c r="GS85" s="46"/>
      <c r="GT85" s="46"/>
      <c r="GU85" s="46"/>
      <c r="GV85" s="46"/>
      <c r="GW85" s="46"/>
      <c r="GX85" s="46"/>
      <c r="GY85" s="46"/>
      <c r="GZ85" s="46"/>
      <c r="HA85" s="46"/>
      <c r="HB85" s="46"/>
      <c r="HC85" s="46"/>
      <c r="HD85" s="46"/>
      <c r="HE85" s="46"/>
      <c r="HF85" s="46"/>
      <c r="HG85" s="46"/>
      <c r="HH85" s="46"/>
      <c r="HI85" s="46"/>
      <c r="HJ85" s="46"/>
      <c r="HK85" s="46"/>
      <c r="HL85" s="46"/>
      <c r="HM85" s="46"/>
      <c r="HN85" s="46"/>
      <c r="HO85" s="46"/>
      <c r="HP85" s="46"/>
      <c r="HQ85" s="46"/>
      <c r="HR85" s="46"/>
      <c r="HS85" s="46"/>
      <c r="HT85" s="46"/>
      <c r="HU85" s="46"/>
      <c r="HV85" s="46"/>
      <c r="HW85" s="46"/>
      <c r="HX85" s="46"/>
      <c r="HY85" s="46"/>
      <c r="HZ85" s="46"/>
      <c r="IA85" s="46"/>
      <c r="IB85" s="46"/>
      <c r="IC85" s="46"/>
      <c r="ID85" s="46"/>
      <c r="IE85" s="46"/>
    </row>
    <row r="86" spans="121:239" ht="30" customHeight="1" thickBot="1" x14ac:dyDescent="0.2">
      <c r="DQ86" s="67" t="s">
        <v>36</v>
      </c>
      <c r="DR86" s="68" t="s">
        <v>44</v>
      </c>
      <c r="DS86" s="69">
        <v>0.25</v>
      </c>
      <c r="DT86" s="70">
        <f>DT84</f>
        <v>26</v>
      </c>
      <c r="DU86" s="70">
        <f>DT86+4</f>
        <v>30</v>
      </c>
      <c r="DV86" s="12"/>
      <c r="DW86" s="3" t="str">
        <f t="shared" si="53"/>
        <v/>
      </c>
      <c r="DX86" s="46"/>
      <c r="DY86" s="46"/>
      <c r="DZ86" s="46"/>
      <c r="EA86" s="46"/>
      <c r="EB86" s="46"/>
      <c r="EC86" s="46"/>
      <c r="ED86" s="46"/>
      <c r="EE86" s="46"/>
      <c r="EF86" s="46"/>
      <c r="EG86" s="46"/>
      <c r="EH86" s="46"/>
      <c r="EI86" s="46"/>
      <c r="EJ86" s="46"/>
      <c r="EK86" s="46"/>
      <c r="EL86" s="46"/>
      <c r="EM86" s="46"/>
      <c r="EN86" s="46"/>
      <c r="EO86" s="46"/>
      <c r="EP86" s="46"/>
      <c r="EQ86" s="46"/>
      <c r="ER86" s="46"/>
      <c r="ES86" s="46"/>
      <c r="ET86" s="46"/>
      <c r="EU86" s="46"/>
      <c r="EV86" s="46"/>
      <c r="EW86" s="46"/>
      <c r="EX86" s="46"/>
      <c r="EY86" s="46"/>
      <c r="EZ86" s="46"/>
      <c r="FA86" s="46"/>
      <c r="FB86" s="46"/>
      <c r="FC86" s="46"/>
      <c r="FD86" s="46"/>
      <c r="FE86" s="46"/>
      <c r="FF86" s="46"/>
      <c r="FG86" s="46"/>
      <c r="FH86" s="46"/>
      <c r="FI86" s="46"/>
      <c r="FJ86" s="46"/>
      <c r="FK86" s="46"/>
      <c r="FL86" s="46"/>
      <c r="FM86" s="46"/>
      <c r="FN86" s="46"/>
      <c r="FO86" s="46"/>
      <c r="FP86" s="46"/>
      <c r="FQ86" s="46"/>
      <c r="FR86" s="46"/>
      <c r="FS86" s="46"/>
      <c r="FT86" s="46"/>
      <c r="FU86" s="46"/>
      <c r="FV86" s="46"/>
      <c r="FW86" s="46"/>
      <c r="FX86" s="46"/>
      <c r="FY86" s="46"/>
      <c r="FZ86" s="46"/>
      <c r="GA86" s="46"/>
      <c r="GB86" s="46"/>
      <c r="GC86" s="46"/>
      <c r="GD86" s="46"/>
      <c r="GE86" s="46"/>
      <c r="GF86" s="46"/>
      <c r="GG86" s="46"/>
      <c r="GH86" s="46"/>
      <c r="GI86" s="46"/>
      <c r="GJ86" s="46"/>
      <c r="GK86" s="46"/>
      <c r="GL86" s="46"/>
      <c r="GM86" s="46"/>
      <c r="GN86" s="46"/>
      <c r="GO86" s="46"/>
      <c r="GP86" s="46"/>
      <c r="GQ86" s="46"/>
      <c r="GR86" s="46"/>
      <c r="GS86" s="46"/>
      <c r="GT86" s="46"/>
      <c r="GU86" s="46"/>
      <c r="GV86" s="46"/>
      <c r="GW86" s="46"/>
      <c r="GX86" s="46"/>
      <c r="GY86" s="46"/>
      <c r="GZ86" s="46"/>
      <c r="HA86" s="46"/>
      <c r="HB86" s="46"/>
      <c r="HC86" s="46"/>
      <c r="HD86" s="46"/>
      <c r="HE86" s="46"/>
      <c r="HF86" s="46"/>
      <c r="HG86" s="46"/>
      <c r="HH86" s="46"/>
      <c r="HI86" s="46"/>
      <c r="HJ86" s="46"/>
      <c r="HK86" s="46"/>
      <c r="HL86" s="46"/>
      <c r="HM86" s="46"/>
      <c r="HN86" s="46"/>
      <c r="HO86" s="46"/>
      <c r="HP86" s="46"/>
      <c r="HQ86" s="46"/>
      <c r="HR86" s="46"/>
      <c r="HS86" s="46"/>
      <c r="HT86" s="46"/>
      <c r="HU86" s="46"/>
      <c r="HV86" s="46"/>
      <c r="HW86" s="46"/>
      <c r="HX86" s="46"/>
      <c r="HY86" s="46"/>
      <c r="HZ86" s="46"/>
      <c r="IA86" s="46"/>
      <c r="IB86" s="46"/>
      <c r="IC86" s="46"/>
      <c r="ID86" s="46"/>
      <c r="IE86" s="46"/>
    </row>
    <row r="87" spans="121:239" ht="30" customHeight="1" thickBot="1" x14ac:dyDescent="0.2">
      <c r="DQ87" s="71" t="s">
        <v>50</v>
      </c>
      <c r="DR87" s="72"/>
      <c r="DS87" s="73"/>
      <c r="DT87" s="74"/>
      <c r="DU87" s="75"/>
      <c r="DV87" s="12"/>
      <c r="DW87" s="3" t="str">
        <f t="shared" si="53"/>
        <v/>
      </c>
      <c r="DX87" s="76"/>
      <c r="DY87" s="76"/>
      <c r="DZ87" s="76"/>
      <c r="EA87" s="76"/>
      <c r="EB87" s="76"/>
      <c r="EC87" s="76"/>
      <c r="ED87" s="76"/>
      <c r="EE87" s="76"/>
      <c r="EF87" s="76"/>
      <c r="EG87" s="76"/>
      <c r="EH87" s="76"/>
      <c r="EI87" s="76"/>
      <c r="EJ87" s="76"/>
      <c r="EK87" s="76"/>
      <c r="EL87" s="76"/>
      <c r="EM87" s="76"/>
      <c r="EN87" s="76"/>
      <c r="EO87" s="76"/>
      <c r="EP87" s="76"/>
      <c r="EQ87" s="76"/>
      <c r="ER87" s="76"/>
      <c r="ES87" s="76"/>
      <c r="ET87" s="76"/>
      <c r="EU87" s="76"/>
      <c r="EV87" s="76"/>
      <c r="EW87" s="76"/>
      <c r="EX87" s="76"/>
      <c r="EY87" s="76"/>
      <c r="EZ87" s="76"/>
      <c r="FA87" s="76"/>
      <c r="FB87" s="76"/>
      <c r="FC87" s="76"/>
      <c r="FD87" s="76"/>
      <c r="FE87" s="76"/>
      <c r="FF87" s="76"/>
      <c r="FG87" s="76"/>
      <c r="FH87" s="76"/>
      <c r="FI87" s="76"/>
      <c r="FJ87" s="76"/>
      <c r="FK87" s="76"/>
      <c r="FL87" s="76"/>
      <c r="FM87" s="76"/>
      <c r="FN87" s="76"/>
      <c r="FO87" s="76"/>
      <c r="FP87" s="76"/>
      <c r="FQ87" s="76"/>
      <c r="FR87" s="76"/>
      <c r="FS87" s="76"/>
      <c r="FT87" s="76"/>
      <c r="FU87" s="76"/>
      <c r="FV87" s="76"/>
      <c r="FW87" s="76"/>
      <c r="FX87" s="76"/>
      <c r="FY87" s="76"/>
      <c r="FZ87" s="76"/>
      <c r="GA87" s="76"/>
      <c r="GB87" s="41"/>
      <c r="GC87" s="41"/>
      <c r="GD87" s="41"/>
      <c r="GE87" s="41"/>
      <c r="GF87" s="41"/>
      <c r="GG87" s="41"/>
      <c r="GH87" s="41"/>
      <c r="GI87" s="41"/>
      <c r="GJ87" s="41"/>
      <c r="GK87" s="41"/>
      <c r="GL87" s="41"/>
      <c r="GM87" s="41"/>
      <c r="GN87" s="41"/>
      <c r="GO87" s="41"/>
      <c r="GP87" s="41"/>
      <c r="GQ87" s="41"/>
      <c r="GR87" s="41"/>
      <c r="GS87" s="41"/>
      <c r="GT87" s="41"/>
      <c r="GU87" s="41"/>
      <c r="GV87" s="41"/>
      <c r="GW87" s="41"/>
      <c r="GX87" s="41"/>
      <c r="GY87" s="41"/>
      <c r="GZ87" s="41"/>
      <c r="HA87" s="41"/>
      <c r="HB87" s="41"/>
      <c r="HC87" s="41"/>
      <c r="HD87" s="41"/>
      <c r="HE87" s="41"/>
      <c r="HF87" s="41"/>
      <c r="HG87" s="41"/>
      <c r="HH87" s="41"/>
      <c r="HI87" s="41"/>
      <c r="HJ87" s="41"/>
      <c r="HK87" s="41"/>
      <c r="HL87" s="41"/>
      <c r="HM87" s="41"/>
      <c r="HN87" s="41"/>
      <c r="HO87" s="41"/>
      <c r="HP87" s="41"/>
      <c r="HQ87" s="41"/>
      <c r="HR87" s="41"/>
      <c r="HS87" s="41"/>
      <c r="HT87" s="41"/>
      <c r="HU87" s="41"/>
      <c r="HV87" s="41"/>
      <c r="HW87" s="41"/>
      <c r="HX87" s="41"/>
      <c r="HY87" s="41"/>
      <c r="HZ87" s="41"/>
      <c r="IA87" s="41"/>
      <c r="IB87" s="41"/>
      <c r="IC87" s="41"/>
      <c r="ID87" s="41"/>
      <c r="IE87" s="41"/>
    </row>
    <row r="88" spans="121:239" ht="30" customHeight="1" thickBot="1" x14ac:dyDescent="0.2">
      <c r="DQ88" s="77" t="s">
        <v>33</v>
      </c>
      <c r="DR88" s="78" t="s">
        <v>44</v>
      </c>
      <c r="DS88" s="79">
        <v>0.25</v>
      </c>
      <c r="DT88" s="80">
        <f>DT82+2</f>
        <v>17</v>
      </c>
      <c r="DU88" s="80">
        <f>DT88+3</f>
        <v>20</v>
      </c>
      <c r="DV88" s="12"/>
      <c r="DW88" s="3" t="str">
        <f t="shared" si="53"/>
        <v/>
      </c>
      <c r="DX88" s="46"/>
      <c r="DY88" s="46"/>
      <c r="DZ88" s="46"/>
      <c r="EA88" s="46"/>
      <c r="EB88" s="46"/>
      <c r="EC88" s="46"/>
      <c r="ED88" s="46"/>
      <c r="EE88" s="46"/>
      <c r="EF88" s="46"/>
      <c r="EG88" s="46"/>
      <c r="EH88" s="46"/>
      <c r="EI88" s="46"/>
      <c r="EJ88" s="46"/>
      <c r="EK88" s="46"/>
      <c r="EL88" s="46"/>
      <c r="EM88" s="46"/>
      <c r="EN88" s="46"/>
      <c r="EO88" s="46"/>
      <c r="EP88" s="46"/>
      <c r="EQ88" s="46"/>
      <c r="ER88" s="46"/>
      <c r="ES88" s="46"/>
      <c r="ET88" s="46"/>
      <c r="EU88" s="46"/>
      <c r="EV88" s="46"/>
      <c r="EW88" s="46"/>
      <c r="EX88" s="46"/>
      <c r="EY88" s="46"/>
      <c r="EZ88" s="46"/>
      <c r="FA88" s="46"/>
      <c r="FB88" s="46"/>
      <c r="FC88" s="46"/>
      <c r="FD88" s="46"/>
      <c r="FE88" s="46"/>
      <c r="FF88" s="46"/>
      <c r="FG88" s="46"/>
      <c r="FH88" s="46"/>
      <c r="FI88" s="46"/>
      <c r="FJ88" s="46"/>
      <c r="FK88" s="46"/>
      <c r="FL88" s="46"/>
      <c r="FM88" s="46"/>
      <c r="FN88" s="46"/>
      <c r="FO88" s="46"/>
      <c r="FP88" s="46"/>
      <c r="FQ88" s="46"/>
      <c r="FR88" s="46"/>
      <c r="FS88" s="46"/>
      <c r="FT88" s="46"/>
      <c r="FU88" s="46"/>
      <c r="FV88" s="46"/>
      <c r="FW88" s="46"/>
      <c r="FX88" s="46"/>
      <c r="FY88" s="46"/>
      <c r="FZ88" s="46"/>
      <c r="GA88" s="46"/>
      <c r="GB88" s="46"/>
      <c r="GC88" s="46"/>
      <c r="GD88" s="46"/>
      <c r="GE88" s="46"/>
      <c r="GF88" s="46"/>
      <c r="GG88" s="46"/>
      <c r="GH88" s="46"/>
      <c r="GI88" s="46"/>
      <c r="GJ88" s="46"/>
      <c r="GK88" s="46"/>
      <c r="GL88" s="46"/>
      <c r="GM88" s="46"/>
      <c r="GN88" s="46"/>
      <c r="GO88" s="46"/>
      <c r="GP88" s="46"/>
      <c r="GQ88" s="46"/>
      <c r="GR88" s="46"/>
      <c r="GS88" s="46"/>
      <c r="GT88" s="46"/>
      <c r="GU88" s="46"/>
      <c r="GV88" s="46"/>
      <c r="GW88" s="46"/>
      <c r="GX88" s="46"/>
      <c r="GY88" s="46"/>
      <c r="GZ88" s="46"/>
      <c r="HA88" s="46"/>
      <c r="HB88" s="46"/>
      <c r="HC88" s="46"/>
      <c r="HD88" s="46"/>
      <c r="HE88" s="46"/>
      <c r="HF88" s="46"/>
      <c r="HG88" s="46"/>
      <c r="HH88" s="46"/>
      <c r="HI88" s="46"/>
      <c r="HJ88" s="46"/>
      <c r="HK88" s="46"/>
      <c r="HL88" s="46"/>
      <c r="HM88" s="46"/>
      <c r="HN88" s="46"/>
      <c r="HO88" s="46"/>
      <c r="HP88" s="46"/>
      <c r="HQ88" s="46"/>
      <c r="HR88" s="46"/>
      <c r="HS88" s="46"/>
      <c r="HT88" s="46"/>
      <c r="HU88" s="46"/>
      <c r="HV88" s="46"/>
      <c r="HW88" s="46"/>
      <c r="HX88" s="46"/>
      <c r="HY88" s="46"/>
      <c r="HZ88" s="46"/>
      <c r="IA88" s="46"/>
      <c r="IB88" s="46"/>
      <c r="IC88" s="46"/>
      <c r="ID88" s="46"/>
      <c r="IE88" s="46"/>
    </row>
    <row r="89" spans="121:239" ht="30" customHeight="1" thickBot="1" x14ac:dyDescent="0.2">
      <c r="DQ89" s="77" t="s">
        <v>37</v>
      </c>
      <c r="DR89" s="78" t="s">
        <v>44</v>
      </c>
      <c r="DS89" s="79">
        <v>0.25</v>
      </c>
      <c r="DT89" s="80">
        <f>DU88</f>
        <v>20</v>
      </c>
      <c r="DU89" s="80">
        <f>DT89+4</f>
        <v>24</v>
      </c>
      <c r="DV89" s="12"/>
      <c r="DW89" s="3" t="str">
        <f t="shared" si="53"/>
        <v/>
      </c>
      <c r="DX89" s="46"/>
      <c r="DY89" s="46"/>
      <c r="DZ89" s="46"/>
      <c r="EA89" s="46"/>
      <c r="EB89" s="46"/>
      <c r="EC89" s="46"/>
      <c r="ED89" s="46"/>
      <c r="EE89" s="46"/>
      <c r="EF89" s="46"/>
      <c r="EG89" s="46"/>
      <c r="EH89" s="46"/>
      <c r="EI89" s="46"/>
      <c r="EJ89" s="46"/>
      <c r="EK89" s="46"/>
      <c r="EL89" s="46"/>
      <c r="EM89" s="46"/>
      <c r="EN89" s="46"/>
      <c r="EO89" s="46"/>
      <c r="EP89" s="46"/>
      <c r="EQ89" s="46"/>
      <c r="ER89" s="46"/>
      <c r="ES89" s="46"/>
      <c r="ET89" s="46"/>
      <c r="EU89" s="46"/>
      <c r="EV89" s="46"/>
      <c r="EW89" s="46"/>
      <c r="EX89" s="46"/>
      <c r="EY89" s="46"/>
      <c r="EZ89" s="46"/>
      <c r="FA89" s="46"/>
      <c r="FB89" s="46"/>
      <c r="FC89" s="46"/>
      <c r="FD89" s="46"/>
      <c r="FE89" s="46"/>
      <c r="FF89" s="46"/>
      <c r="FG89" s="46"/>
      <c r="FH89" s="46"/>
      <c r="FI89" s="46"/>
      <c r="FJ89" s="46"/>
      <c r="FK89" s="46"/>
      <c r="FL89" s="46"/>
      <c r="FM89" s="46"/>
      <c r="FN89" s="46"/>
      <c r="FO89" s="46"/>
      <c r="FP89" s="46"/>
      <c r="FQ89" s="46"/>
      <c r="FR89" s="46"/>
      <c r="FS89" s="46"/>
      <c r="FT89" s="46"/>
      <c r="FU89" s="46"/>
      <c r="FV89" s="46"/>
      <c r="FW89" s="46"/>
      <c r="FX89" s="46"/>
      <c r="FY89" s="46"/>
      <c r="FZ89" s="46"/>
      <c r="GA89" s="46"/>
      <c r="GB89" s="46"/>
      <c r="GC89" s="46"/>
      <c r="GD89" s="46"/>
      <c r="GE89" s="46"/>
      <c r="GF89" s="46"/>
      <c r="GG89" s="46"/>
      <c r="GH89" s="46"/>
      <c r="GI89" s="46"/>
      <c r="GJ89" s="46"/>
      <c r="GK89" s="46"/>
      <c r="GL89" s="46"/>
      <c r="GM89" s="46"/>
      <c r="GN89" s="46"/>
      <c r="GO89" s="46"/>
      <c r="GP89" s="46"/>
      <c r="GQ89" s="46"/>
      <c r="GR89" s="46"/>
      <c r="GS89" s="46"/>
      <c r="GT89" s="46"/>
      <c r="GU89" s="46"/>
      <c r="GV89" s="46"/>
      <c r="GW89" s="46"/>
      <c r="GX89" s="46"/>
      <c r="GY89" s="46"/>
      <c r="GZ89" s="46"/>
      <c r="HA89" s="46"/>
      <c r="HB89" s="46"/>
      <c r="HC89" s="46"/>
      <c r="HD89" s="46"/>
      <c r="HE89" s="46"/>
      <c r="HF89" s="46"/>
      <c r="HG89" s="46"/>
      <c r="HH89" s="46"/>
      <c r="HI89" s="46"/>
      <c r="HJ89" s="46"/>
      <c r="HK89" s="46"/>
      <c r="HL89" s="46"/>
      <c r="HM89" s="46"/>
      <c r="HN89" s="46"/>
      <c r="HO89" s="46"/>
      <c r="HP89" s="46"/>
      <c r="HQ89" s="46"/>
      <c r="HR89" s="46"/>
      <c r="HS89" s="46"/>
      <c r="HT89" s="46"/>
      <c r="HU89" s="46"/>
      <c r="HV89" s="46"/>
      <c r="HW89" s="46"/>
      <c r="HX89" s="46"/>
      <c r="HY89" s="46"/>
      <c r="HZ89" s="46"/>
      <c r="IA89" s="46"/>
      <c r="IB89" s="46"/>
      <c r="IC89" s="46"/>
      <c r="ID89" s="46"/>
      <c r="IE89" s="46"/>
    </row>
    <row r="90" spans="121:239" ht="30" customHeight="1" thickBot="1" x14ac:dyDescent="0.2">
      <c r="DQ90" s="77" t="s">
        <v>38</v>
      </c>
      <c r="DR90" s="78" t="s">
        <v>44</v>
      </c>
      <c r="DS90" s="79">
        <v>0.5</v>
      </c>
      <c r="DT90" s="80">
        <f>DU89+1</f>
        <v>25</v>
      </c>
      <c r="DU90" s="80">
        <f>DT90+3</f>
        <v>28</v>
      </c>
      <c r="DV90" s="12"/>
      <c r="DW90" s="3" t="str">
        <f t="shared" si="53"/>
        <v/>
      </c>
      <c r="DX90" s="46"/>
      <c r="DY90" s="46"/>
      <c r="DZ90" s="46"/>
      <c r="EA90" s="46"/>
      <c r="EB90" s="46"/>
      <c r="EC90" s="46"/>
      <c r="ED90" s="46"/>
      <c r="EE90" s="46"/>
      <c r="EF90" s="46"/>
      <c r="EG90" s="46"/>
      <c r="EH90" s="46"/>
      <c r="EI90" s="46"/>
      <c r="EJ90" s="46"/>
      <c r="EK90" s="46"/>
      <c r="EL90" s="46"/>
      <c r="EM90" s="46"/>
      <c r="EN90" s="46"/>
      <c r="EO90" s="46"/>
      <c r="EP90" s="46"/>
      <c r="EQ90" s="46"/>
      <c r="ER90" s="46"/>
      <c r="ES90" s="46"/>
      <c r="ET90" s="46"/>
      <c r="EU90" s="46"/>
      <c r="EV90" s="46"/>
      <c r="EW90" s="46"/>
      <c r="EX90" s="46"/>
      <c r="EY90" s="46"/>
      <c r="EZ90" s="46"/>
      <c r="FA90" s="46"/>
      <c r="FB90" s="46"/>
      <c r="FC90" s="46"/>
      <c r="FD90" s="46"/>
      <c r="FE90" s="46"/>
      <c r="FF90" s="46"/>
      <c r="FG90" s="46"/>
      <c r="FH90" s="46"/>
      <c r="FI90" s="46"/>
      <c r="FJ90" s="46"/>
      <c r="FK90" s="46"/>
      <c r="FL90" s="46"/>
      <c r="FM90" s="46"/>
      <c r="FN90" s="46"/>
      <c r="FO90" s="46"/>
      <c r="FP90" s="46"/>
      <c r="FQ90" s="46"/>
      <c r="FR90" s="46"/>
      <c r="FS90" s="46"/>
      <c r="FT90" s="46"/>
      <c r="FU90" s="46"/>
      <c r="FV90" s="46"/>
      <c r="FW90" s="46"/>
      <c r="FX90" s="46"/>
      <c r="FY90" s="46"/>
      <c r="FZ90" s="46"/>
      <c r="GA90" s="46"/>
      <c r="GB90" s="46"/>
      <c r="GC90" s="46"/>
      <c r="GD90" s="46"/>
      <c r="GE90" s="46"/>
      <c r="GF90" s="46"/>
      <c r="GG90" s="46"/>
      <c r="GH90" s="46"/>
      <c r="GI90" s="46"/>
      <c r="GJ90" s="46"/>
      <c r="GK90" s="46"/>
      <c r="GL90" s="46"/>
      <c r="GM90" s="46"/>
      <c r="GN90" s="46"/>
      <c r="GO90" s="46"/>
      <c r="GP90" s="46"/>
      <c r="GQ90" s="46"/>
      <c r="GR90" s="46"/>
      <c r="GS90" s="46"/>
      <c r="GT90" s="46"/>
      <c r="GU90" s="46"/>
      <c r="GV90" s="46"/>
      <c r="GW90" s="46"/>
      <c r="GX90" s="46"/>
      <c r="GY90" s="46"/>
      <c r="GZ90" s="46"/>
      <c r="HA90" s="46"/>
      <c r="HB90" s="46"/>
      <c r="HC90" s="46"/>
      <c r="HD90" s="46"/>
      <c r="HE90" s="46"/>
      <c r="HF90" s="46"/>
      <c r="HG90" s="46"/>
      <c r="HH90" s="46"/>
      <c r="HI90" s="46"/>
      <c r="HJ90" s="46"/>
      <c r="HK90" s="46"/>
      <c r="HL90" s="46"/>
      <c r="HM90" s="46"/>
      <c r="HN90" s="46"/>
      <c r="HO90" s="46"/>
      <c r="HP90" s="46"/>
      <c r="HQ90" s="46"/>
      <c r="HR90" s="46"/>
      <c r="HS90" s="46"/>
      <c r="HT90" s="46"/>
      <c r="HU90" s="46"/>
      <c r="HV90" s="46"/>
      <c r="HW90" s="46"/>
      <c r="HX90" s="46"/>
      <c r="HY90" s="46"/>
      <c r="HZ90" s="46"/>
      <c r="IA90" s="46"/>
      <c r="IB90" s="46"/>
      <c r="IC90" s="46"/>
      <c r="ID90" s="46"/>
      <c r="IE90" s="46"/>
    </row>
    <row r="91" spans="121:239" ht="30" customHeight="1" thickBot="1" x14ac:dyDescent="0.2">
      <c r="DQ91" s="77" t="s">
        <v>39</v>
      </c>
      <c r="DR91" s="78" t="s">
        <v>44</v>
      </c>
      <c r="DS91" s="79">
        <v>0.6</v>
      </c>
      <c r="DT91" s="80">
        <f>DT88+5</f>
        <v>22</v>
      </c>
      <c r="DU91" s="80">
        <f>DT91+3</f>
        <v>25</v>
      </c>
      <c r="DV91" s="12"/>
      <c r="DW91" s="3" t="str">
        <f t="shared" si="53"/>
        <v/>
      </c>
      <c r="DX91" s="46"/>
      <c r="DY91" s="46"/>
      <c r="DZ91" s="46"/>
      <c r="EA91" s="46"/>
      <c r="EB91" s="46"/>
      <c r="EC91" s="46"/>
      <c r="ED91" s="46"/>
      <c r="EE91" s="46"/>
      <c r="EF91" s="46"/>
      <c r="EG91" s="46"/>
      <c r="EH91" s="46"/>
      <c r="EI91" s="46"/>
      <c r="EJ91" s="46"/>
      <c r="EK91" s="46"/>
      <c r="EL91" s="46"/>
      <c r="EM91" s="46"/>
      <c r="EN91" s="46"/>
      <c r="EO91" s="46"/>
      <c r="EP91" s="46"/>
      <c r="EQ91" s="46"/>
      <c r="ER91" s="46"/>
      <c r="ES91" s="46"/>
      <c r="ET91" s="46"/>
      <c r="EU91" s="46"/>
      <c r="EV91" s="46"/>
      <c r="EW91" s="46"/>
      <c r="EX91" s="46"/>
      <c r="EY91" s="46"/>
      <c r="EZ91" s="46"/>
      <c r="FA91" s="46"/>
      <c r="FB91" s="46"/>
      <c r="FC91" s="46"/>
      <c r="FD91" s="46"/>
      <c r="FE91" s="46"/>
      <c r="FF91" s="46"/>
      <c r="FG91" s="46"/>
      <c r="FH91" s="46"/>
      <c r="FI91" s="46"/>
      <c r="FJ91" s="46"/>
      <c r="FK91" s="46"/>
      <c r="FL91" s="46"/>
      <c r="FM91" s="46"/>
      <c r="FN91" s="46"/>
      <c r="FO91" s="46"/>
      <c r="FP91" s="46"/>
      <c r="FQ91" s="46"/>
      <c r="FR91" s="46"/>
      <c r="FS91" s="46"/>
      <c r="FT91" s="46"/>
      <c r="FU91" s="46"/>
      <c r="FV91" s="46"/>
      <c r="FW91" s="46"/>
      <c r="FX91" s="46"/>
      <c r="FY91" s="46"/>
      <c r="FZ91" s="46"/>
      <c r="GA91" s="46"/>
      <c r="GB91" s="46"/>
      <c r="GC91" s="46"/>
      <c r="GD91" s="46"/>
      <c r="GE91" s="46"/>
      <c r="GF91" s="46"/>
      <c r="GG91" s="46"/>
      <c r="GH91" s="46"/>
      <c r="GI91" s="46"/>
      <c r="GJ91" s="46"/>
      <c r="GK91" s="46"/>
      <c r="GL91" s="46"/>
      <c r="GM91" s="46"/>
      <c r="GN91" s="46"/>
      <c r="GO91" s="46"/>
      <c r="GP91" s="46"/>
      <c r="GQ91" s="46"/>
      <c r="GR91" s="46"/>
      <c r="GS91" s="46"/>
      <c r="GT91" s="46"/>
      <c r="GU91" s="46"/>
      <c r="GV91" s="46"/>
      <c r="GW91" s="46"/>
      <c r="GX91" s="46"/>
      <c r="GY91" s="46"/>
      <c r="GZ91" s="46"/>
      <c r="HA91" s="46"/>
      <c r="HB91" s="46"/>
      <c r="HC91" s="46"/>
      <c r="HD91" s="46"/>
      <c r="HE91" s="46"/>
      <c r="HF91" s="46"/>
      <c r="HG91" s="46"/>
      <c r="HH91" s="46"/>
      <c r="HI91" s="46"/>
      <c r="HJ91" s="46"/>
      <c r="HK91" s="46"/>
      <c r="HL91" s="46"/>
      <c r="HM91" s="46"/>
      <c r="HN91" s="46"/>
      <c r="HO91" s="46"/>
      <c r="HP91" s="46"/>
      <c r="HQ91" s="46"/>
      <c r="HR91" s="46"/>
      <c r="HS91" s="46"/>
      <c r="HT91" s="46"/>
      <c r="HU91" s="46"/>
      <c r="HV91" s="46"/>
      <c r="HW91" s="46"/>
      <c r="HX91" s="46"/>
      <c r="HY91" s="46"/>
      <c r="HZ91" s="46"/>
      <c r="IA91" s="46"/>
      <c r="IB91" s="46"/>
      <c r="IC91" s="46"/>
      <c r="ID91" s="46"/>
      <c r="IE91" s="46"/>
    </row>
    <row r="92" spans="121:239" ht="30" customHeight="1" thickBot="1" x14ac:dyDescent="0.2">
      <c r="DQ92" s="77" t="s">
        <v>40</v>
      </c>
      <c r="DR92" s="78" t="s">
        <v>44</v>
      </c>
      <c r="DS92" s="79">
        <v>0.5</v>
      </c>
      <c r="DT92" s="80">
        <f>DT88+7</f>
        <v>24</v>
      </c>
      <c r="DU92" s="80">
        <f>DT92+5</f>
        <v>29</v>
      </c>
      <c r="DV92" s="12"/>
      <c r="DW92" s="3" t="str">
        <f t="shared" si="53"/>
        <v/>
      </c>
      <c r="DX92" s="46"/>
      <c r="DY92" s="46"/>
      <c r="DZ92" s="46"/>
      <c r="EA92" s="46"/>
      <c r="EB92" s="46"/>
      <c r="EC92" s="46"/>
      <c r="ED92" s="46"/>
      <c r="EE92" s="46"/>
      <c r="EF92" s="46"/>
      <c r="EG92" s="46"/>
      <c r="EH92" s="46"/>
      <c r="EI92" s="46"/>
      <c r="EJ92" s="46"/>
      <c r="EK92" s="46"/>
      <c r="EL92" s="46"/>
      <c r="EM92" s="46"/>
      <c r="EN92" s="46"/>
      <c r="EO92" s="46"/>
      <c r="EP92" s="46"/>
      <c r="EQ92" s="46"/>
      <c r="ER92" s="46"/>
      <c r="ES92" s="46"/>
      <c r="ET92" s="46"/>
      <c r="EU92" s="46"/>
      <c r="EV92" s="46"/>
      <c r="EW92" s="46"/>
      <c r="EX92" s="46"/>
      <c r="EY92" s="46"/>
      <c r="EZ92" s="46"/>
      <c r="FA92" s="46"/>
      <c r="FB92" s="46"/>
      <c r="FC92" s="46"/>
      <c r="FD92" s="46"/>
      <c r="FE92" s="46"/>
      <c r="FF92" s="46"/>
      <c r="FG92" s="46"/>
      <c r="FH92" s="46"/>
      <c r="FI92" s="46"/>
      <c r="FJ92" s="46"/>
      <c r="FK92" s="46"/>
      <c r="FL92" s="46"/>
      <c r="FM92" s="46"/>
      <c r="FN92" s="46"/>
      <c r="FO92" s="46"/>
      <c r="FP92" s="46"/>
      <c r="FQ92" s="46"/>
      <c r="FR92" s="46"/>
      <c r="FS92" s="46"/>
      <c r="FT92" s="46"/>
      <c r="FU92" s="46"/>
      <c r="FV92" s="46"/>
      <c r="FW92" s="46"/>
      <c r="FX92" s="46"/>
      <c r="FY92" s="46"/>
      <c r="FZ92" s="46"/>
      <c r="GA92" s="46"/>
      <c r="GB92" s="46"/>
      <c r="GC92" s="46"/>
      <c r="GD92" s="46"/>
      <c r="GE92" s="46"/>
      <c r="GF92" s="46"/>
      <c r="GG92" s="46"/>
      <c r="GH92" s="46"/>
      <c r="GI92" s="46"/>
      <c r="GJ92" s="46"/>
      <c r="GK92" s="46"/>
      <c r="GL92" s="46"/>
      <c r="GM92" s="46"/>
      <c r="GN92" s="46"/>
      <c r="GO92" s="46"/>
      <c r="GP92" s="46"/>
      <c r="GQ92" s="46"/>
      <c r="GR92" s="46"/>
      <c r="GS92" s="46"/>
      <c r="GT92" s="46"/>
      <c r="GU92" s="46"/>
      <c r="GV92" s="46"/>
      <c r="GW92" s="46"/>
      <c r="GX92" s="46"/>
      <c r="GY92" s="46"/>
      <c r="GZ92" s="46"/>
      <c r="HA92" s="46"/>
      <c r="HB92" s="46"/>
      <c r="HC92" s="46"/>
      <c r="HD92" s="46"/>
      <c r="HE92" s="46"/>
      <c r="HF92" s="46"/>
      <c r="HG92" s="46"/>
      <c r="HH92" s="46"/>
      <c r="HI92" s="46"/>
      <c r="HJ92" s="46"/>
      <c r="HK92" s="46"/>
      <c r="HL92" s="46"/>
      <c r="HM92" s="46"/>
      <c r="HN92" s="46"/>
      <c r="HO92" s="46"/>
      <c r="HP92" s="46"/>
      <c r="HQ92" s="46"/>
      <c r="HR92" s="46"/>
      <c r="HS92" s="46"/>
      <c r="HT92" s="46"/>
      <c r="HU92" s="46"/>
      <c r="HV92" s="46"/>
      <c r="HW92" s="46"/>
      <c r="HX92" s="46"/>
      <c r="HY92" s="46"/>
      <c r="HZ92" s="46"/>
      <c r="IA92" s="46"/>
      <c r="IB92" s="46"/>
      <c r="IC92" s="46"/>
      <c r="ID92" s="46"/>
      <c r="IE92" s="46"/>
    </row>
    <row r="93" spans="121:239" ht="30" customHeight="1" thickBot="1" x14ac:dyDescent="0.2">
      <c r="DQ93" s="35" t="s">
        <v>51</v>
      </c>
      <c r="DR93" s="36"/>
      <c r="DS93" s="37"/>
      <c r="DT93" s="38"/>
      <c r="DU93" s="39"/>
      <c r="DV93" s="12"/>
      <c r="DW93" s="3" t="str">
        <f t="shared" si="53"/>
        <v/>
      </c>
      <c r="DX93" s="40"/>
      <c r="DY93" s="40"/>
      <c r="DZ93" s="40"/>
      <c r="EA93" s="40"/>
      <c r="EB93" s="40"/>
      <c r="EC93" s="40"/>
      <c r="ED93" s="40"/>
      <c r="EE93" s="40"/>
      <c r="EF93" s="40"/>
      <c r="EG93" s="40"/>
      <c r="EH93" s="40"/>
      <c r="EI93" s="40"/>
      <c r="EJ93" s="4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c r="FL93" s="40"/>
      <c r="FM93" s="40"/>
      <c r="FN93" s="40"/>
      <c r="FO93" s="40"/>
      <c r="FP93" s="40"/>
      <c r="FQ93" s="40"/>
      <c r="FR93" s="40"/>
      <c r="FS93" s="40"/>
      <c r="FT93" s="40"/>
      <c r="FU93" s="40"/>
      <c r="FV93" s="40"/>
      <c r="FW93" s="40"/>
      <c r="FX93" s="40"/>
      <c r="FY93" s="40"/>
      <c r="FZ93" s="40"/>
      <c r="GA93" s="40"/>
      <c r="GB93" s="41"/>
      <c r="GC93" s="41"/>
      <c r="GD93" s="41"/>
      <c r="GE93" s="41"/>
      <c r="GF93" s="41"/>
      <c r="GG93" s="41"/>
      <c r="GH93" s="41"/>
      <c r="GI93" s="41"/>
      <c r="GJ93" s="41"/>
      <c r="GK93" s="41"/>
      <c r="GL93" s="41"/>
      <c r="GM93" s="41"/>
      <c r="GN93" s="41"/>
      <c r="GO93" s="41"/>
      <c r="GP93" s="41"/>
      <c r="GQ93" s="41"/>
      <c r="GR93" s="41"/>
      <c r="GS93" s="41"/>
      <c r="GT93" s="41"/>
      <c r="GU93" s="41"/>
      <c r="GV93" s="41"/>
      <c r="GW93" s="41"/>
      <c r="GX93" s="41"/>
      <c r="GY93" s="41"/>
      <c r="GZ93" s="41"/>
      <c r="HA93" s="41"/>
      <c r="HB93" s="41"/>
      <c r="HC93" s="41"/>
      <c r="HD93" s="41"/>
      <c r="HE93" s="41"/>
      <c r="HF93" s="41"/>
      <c r="HG93" s="41"/>
      <c r="HH93" s="41"/>
      <c r="HI93" s="41"/>
      <c r="HJ93" s="41"/>
      <c r="HK93" s="41"/>
      <c r="HL93" s="41"/>
      <c r="HM93" s="41"/>
      <c r="HN93" s="41"/>
      <c r="HO93" s="41"/>
      <c r="HP93" s="41"/>
      <c r="HQ93" s="41"/>
      <c r="HR93" s="41"/>
      <c r="HS93" s="41"/>
      <c r="HT93" s="41"/>
      <c r="HU93" s="41"/>
      <c r="HV93" s="41"/>
      <c r="HW93" s="41"/>
      <c r="HX93" s="41"/>
      <c r="HY93" s="41"/>
      <c r="HZ93" s="41"/>
      <c r="IA93" s="41"/>
      <c r="IB93" s="41"/>
      <c r="IC93" s="41"/>
      <c r="ID93" s="41"/>
      <c r="IE93" s="41"/>
    </row>
    <row r="94" spans="121:239" ht="30" customHeight="1" thickBot="1" x14ac:dyDescent="0.2">
      <c r="DQ94" s="42" t="s">
        <v>22</v>
      </c>
      <c r="DR94" s="43" t="s">
        <v>44</v>
      </c>
      <c r="DS94" s="44">
        <v>0.7</v>
      </c>
      <c r="DT94" s="45">
        <f>Project_Start</f>
        <v>45785</v>
      </c>
      <c r="DU94" s="45">
        <f>DT94+3</f>
        <v>45788</v>
      </c>
      <c r="DV94" s="12"/>
      <c r="DW94" s="3" t="str">
        <f t="shared" si="53"/>
        <v/>
      </c>
      <c r="DX94" s="46"/>
      <c r="DY94" s="46"/>
      <c r="DZ94" s="46"/>
      <c r="EA94" s="46"/>
      <c r="EB94" s="46"/>
      <c r="EC94" s="46"/>
      <c r="ED94" s="46"/>
      <c r="EE94" s="46"/>
      <c r="EF94" s="46"/>
      <c r="EG94" s="46"/>
      <c r="EH94" s="46"/>
      <c r="EI94" s="46"/>
      <c r="EJ94" s="46"/>
      <c r="EK94" s="46"/>
      <c r="EL94" s="46"/>
      <c r="EM94" s="46"/>
      <c r="EN94" s="46"/>
      <c r="EO94" s="46"/>
      <c r="EP94" s="46"/>
      <c r="EQ94" s="46"/>
      <c r="ER94" s="46"/>
      <c r="ES94" s="46"/>
      <c r="ET94" s="46"/>
      <c r="EU94" s="46"/>
      <c r="EV94" s="46"/>
      <c r="EW94" s="46"/>
      <c r="EX94" s="46"/>
      <c r="EY94" s="46"/>
      <c r="EZ94" s="46"/>
      <c r="FA94" s="46"/>
      <c r="FB94" s="46"/>
      <c r="FC94" s="46"/>
      <c r="FD94" s="46"/>
      <c r="FE94" s="46"/>
      <c r="FF94" s="46"/>
      <c r="FG94" s="46"/>
      <c r="FH94" s="46"/>
      <c r="FI94" s="46"/>
      <c r="FJ94" s="46"/>
      <c r="FK94" s="46"/>
      <c r="FL94" s="46"/>
      <c r="FM94" s="46"/>
      <c r="FN94" s="46"/>
      <c r="FO94" s="46"/>
      <c r="FP94" s="46"/>
      <c r="FQ94" s="46"/>
      <c r="FR94" s="46"/>
      <c r="FS94" s="46"/>
      <c r="FT94" s="46"/>
      <c r="FU94" s="46"/>
      <c r="FV94" s="46"/>
      <c r="FW94" s="46"/>
      <c r="FX94" s="46"/>
      <c r="FY94" s="46"/>
      <c r="FZ94" s="46"/>
      <c r="GA94" s="46"/>
      <c r="GB94" s="46"/>
      <c r="GC94" s="46"/>
      <c r="GD94" s="46"/>
      <c r="GE94" s="46"/>
      <c r="GF94" s="46"/>
      <c r="GG94" s="46"/>
      <c r="GH94" s="46"/>
      <c r="GI94" s="46"/>
      <c r="GJ94" s="46"/>
      <c r="GK94" s="46"/>
      <c r="GL94" s="46"/>
      <c r="GM94" s="46"/>
      <c r="GN94" s="46"/>
      <c r="GO94" s="46"/>
      <c r="GP94" s="46"/>
      <c r="GQ94" s="46"/>
      <c r="GR94" s="46"/>
      <c r="GS94" s="46"/>
      <c r="GT94" s="46"/>
      <c r="GU94" s="46"/>
      <c r="GV94" s="46"/>
      <c r="GW94" s="46"/>
      <c r="GX94" s="46"/>
      <c r="GY94" s="46"/>
      <c r="GZ94" s="46"/>
      <c r="HA94" s="46"/>
      <c r="HB94" s="46"/>
      <c r="HC94" s="46"/>
      <c r="HD94" s="46"/>
      <c r="HE94" s="46"/>
      <c r="HF94" s="46"/>
      <c r="HG94" s="46"/>
      <c r="HH94" s="46"/>
      <c r="HI94" s="46"/>
      <c r="HJ94" s="46"/>
      <c r="HK94" s="46"/>
      <c r="HL94" s="46"/>
      <c r="HM94" s="46"/>
      <c r="HN94" s="46"/>
      <c r="HO94" s="46"/>
      <c r="HP94" s="46"/>
      <c r="HQ94" s="46"/>
      <c r="HR94" s="46"/>
      <c r="HS94" s="46"/>
      <c r="HT94" s="46"/>
      <c r="HU94" s="46"/>
      <c r="HV94" s="46"/>
      <c r="HW94" s="46"/>
      <c r="HX94" s="46"/>
      <c r="HY94" s="46"/>
      <c r="HZ94" s="46"/>
      <c r="IA94" s="46"/>
      <c r="IB94" s="46"/>
      <c r="IC94" s="46"/>
      <c r="ID94" s="46"/>
      <c r="IE94" s="46"/>
    </row>
    <row r="95" spans="121:239" ht="30" customHeight="1" thickBot="1" x14ac:dyDescent="0.2">
      <c r="DQ95" s="47" t="s">
        <v>23</v>
      </c>
      <c r="DR95" s="48" t="s">
        <v>44</v>
      </c>
      <c r="DS95" s="49">
        <v>0.6</v>
      </c>
      <c r="DT95" s="50">
        <f>DU94</f>
        <v>45788</v>
      </c>
      <c r="DU95" s="50">
        <f>DT95+2</f>
        <v>45790</v>
      </c>
      <c r="DV95" s="12"/>
      <c r="DW95" s="3" t="str">
        <f t="shared" si="53"/>
        <v/>
      </c>
      <c r="DX95" s="46"/>
      <c r="DY95" s="46"/>
      <c r="DZ95" s="46"/>
      <c r="EA95" s="46"/>
      <c r="EB95" s="46"/>
      <c r="EC95" s="46"/>
      <c r="ED95" s="46"/>
      <c r="EE95" s="46"/>
      <c r="EF95" s="46"/>
      <c r="EG95" s="46"/>
      <c r="EH95" s="46"/>
      <c r="EI95" s="46"/>
      <c r="EJ95" s="51"/>
      <c r="EK95" s="51"/>
      <c r="EL95" s="46"/>
      <c r="EM95" s="46"/>
      <c r="EN95" s="46"/>
      <c r="EO95" s="46"/>
      <c r="EP95" s="46"/>
      <c r="EQ95" s="46"/>
      <c r="ER95" s="46"/>
      <c r="ES95" s="46"/>
      <c r="ET95" s="46"/>
      <c r="EU95" s="46"/>
      <c r="EV95" s="46"/>
      <c r="EW95" s="46"/>
      <c r="EX95" s="46"/>
      <c r="EY95" s="46"/>
      <c r="EZ95" s="46"/>
      <c r="FA95" s="46"/>
      <c r="FB95" s="46"/>
      <c r="FC95" s="46"/>
      <c r="FD95" s="46"/>
      <c r="FE95" s="46"/>
      <c r="FF95" s="46"/>
      <c r="FG95" s="46"/>
      <c r="FH95" s="46"/>
      <c r="FI95" s="46"/>
      <c r="FJ95" s="46"/>
      <c r="FK95" s="46"/>
      <c r="FL95" s="46"/>
      <c r="FM95" s="46"/>
      <c r="FN95" s="46"/>
      <c r="FO95" s="46"/>
      <c r="FP95" s="46"/>
      <c r="FQ95" s="46"/>
      <c r="FR95" s="46"/>
      <c r="FS95" s="46"/>
      <c r="FT95" s="46"/>
      <c r="FU95" s="46"/>
      <c r="FV95" s="46"/>
      <c r="FW95" s="46"/>
      <c r="FX95" s="46"/>
      <c r="FY95" s="46"/>
      <c r="FZ95" s="46"/>
      <c r="GA95" s="46"/>
      <c r="GB95" s="46"/>
      <c r="GC95" s="46"/>
      <c r="GD95" s="46"/>
      <c r="GE95" s="46"/>
      <c r="GF95" s="46"/>
      <c r="GG95" s="46"/>
      <c r="GH95" s="46"/>
      <c r="GI95" s="46"/>
      <c r="GJ95" s="46"/>
      <c r="GK95" s="46"/>
      <c r="GL95" s="46"/>
      <c r="GM95" s="46"/>
      <c r="GN95" s="46"/>
      <c r="GO95" s="46"/>
      <c r="GP95" s="46"/>
      <c r="GQ95" s="46"/>
      <c r="GR95" s="46"/>
      <c r="GS95" s="46"/>
      <c r="GT95" s="46"/>
      <c r="GU95" s="46"/>
      <c r="GV95" s="46"/>
      <c r="GW95" s="46"/>
      <c r="GX95" s="46"/>
      <c r="GY95" s="46"/>
      <c r="GZ95" s="46"/>
      <c r="HA95" s="46"/>
      <c r="HB95" s="46"/>
      <c r="HC95" s="46"/>
      <c r="HD95" s="46"/>
      <c r="HE95" s="46"/>
      <c r="HF95" s="46"/>
      <c r="HG95" s="46"/>
      <c r="HH95" s="46"/>
      <c r="HI95" s="46"/>
      <c r="HJ95" s="46"/>
      <c r="HK95" s="46"/>
      <c r="HL95" s="46"/>
      <c r="HM95" s="46"/>
      <c r="HN95" s="46"/>
      <c r="HO95" s="46"/>
      <c r="HP95" s="46"/>
      <c r="HQ95" s="46"/>
      <c r="HR95" s="46"/>
      <c r="HS95" s="46"/>
      <c r="HT95" s="46"/>
      <c r="HU95" s="46"/>
      <c r="HV95" s="46"/>
      <c r="HW95" s="46"/>
      <c r="HX95" s="46"/>
      <c r="HY95" s="46"/>
      <c r="HZ95" s="46"/>
      <c r="IA95" s="46"/>
      <c r="IB95" s="46"/>
      <c r="IC95" s="46"/>
      <c r="ID95" s="46"/>
      <c r="IE95" s="46"/>
    </row>
    <row r="96" spans="121:239" ht="30" customHeight="1" thickBot="1" x14ac:dyDescent="0.2">
      <c r="DQ96" s="47" t="s">
        <v>24</v>
      </c>
      <c r="DR96" s="48" t="s">
        <v>44</v>
      </c>
      <c r="DS96" s="49">
        <v>0.5</v>
      </c>
      <c r="DT96" s="50">
        <f>DU95</f>
        <v>45790</v>
      </c>
      <c r="DU96" s="50">
        <f>DT96+4</f>
        <v>45794</v>
      </c>
      <c r="DV96" s="12"/>
      <c r="DW96" s="3" t="str">
        <f t="shared" si="53"/>
        <v/>
      </c>
      <c r="DX96" s="46"/>
      <c r="DY96" s="46"/>
      <c r="DZ96" s="46"/>
      <c r="EA96" s="46"/>
      <c r="EB96" s="46"/>
      <c r="EC96" s="46"/>
      <c r="ED96" s="46"/>
      <c r="EE96" s="46"/>
      <c r="EF96" s="46"/>
      <c r="EG96" s="46"/>
      <c r="EH96" s="46"/>
      <c r="EI96" s="46"/>
      <c r="EJ96" s="46"/>
      <c r="EK96" s="46"/>
      <c r="EL96" s="46"/>
      <c r="EM96" s="46"/>
      <c r="EN96" s="46"/>
      <c r="EO96" s="46"/>
      <c r="EP96" s="46"/>
      <c r="EQ96" s="46"/>
      <c r="ER96" s="46"/>
      <c r="ES96" s="46"/>
      <c r="ET96" s="46"/>
      <c r="EU96" s="46"/>
      <c r="EV96" s="46"/>
      <c r="EW96" s="46"/>
      <c r="EX96" s="46"/>
      <c r="EY96" s="46"/>
      <c r="EZ96" s="46"/>
      <c r="FA96" s="46"/>
      <c r="FB96" s="46"/>
      <c r="FC96" s="46"/>
      <c r="FD96" s="46"/>
      <c r="FE96" s="46"/>
      <c r="FF96" s="46"/>
      <c r="FG96" s="46"/>
      <c r="FH96" s="46"/>
      <c r="FI96" s="46"/>
      <c r="FJ96" s="46"/>
      <c r="FK96" s="46"/>
      <c r="FL96" s="46"/>
      <c r="FM96" s="46"/>
      <c r="FN96" s="46"/>
      <c r="FO96" s="46"/>
      <c r="FP96" s="46"/>
      <c r="FQ96" s="46"/>
      <c r="FR96" s="46"/>
      <c r="FS96" s="46"/>
      <c r="FT96" s="46"/>
      <c r="FU96" s="46"/>
      <c r="FV96" s="46"/>
      <c r="FW96" s="46"/>
      <c r="FX96" s="46"/>
      <c r="FY96" s="46"/>
      <c r="FZ96" s="46"/>
      <c r="GA96" s="46"/>
      <c r="GB96" s="46"/>
      <c r="GC96" s="46"/>
      <c r="GD96" s="46"/>
      <c r="GE96" s="46"/>
      <c r="GF96" s="46"/>
      <c r="GG96" s="46"/>
      <c r="GH96" s="46"/>
      <c r="GI96" s="46"/>
      <c r="GJ96" s="46"/>
      <c r="GK96" s="46"/>
      <c r="GL96" s="46"/>
      <c r="GM96" s="46"/>
      <c r="GN96" s="46"/>
      <c r="GO96" s="46"/>
      <c r="GP96" s="46"/>
      <c r="GQ96" s="46"/>
      <c r="GR96" s="46"/>
      <c r="GS96" s="46"/>
      <c r="GT96" s="46"/>
      <c r="GU96" s="46"/>
      <c r="GV96" s="46"/>
      <c r="GW96" s="46"/>
      <c r="GX96" s="46"/>
      <c r="GY96" s="46"/>
      <c r="GZ96" s="46"/>
      <c r="HA96" s="46"/>
      <c r="HB96" s="46"/>
      <c r="HC96" s="46"/>
      <c r="HD96" s="46"/>
      <c r="HE96" s="46"/>
      <c r="HF96" s="46"/>
      <c r="HG96" s="46"/>
      <c r="HH96" s="46"/>
      <c r="HI96" s="46"/>
      <c r="HJ96" s="46"/>
      <c r="HK96" s="46"/>
      <c r="HL96" s="46"/>
      <c r="HM96" s="46"/>
      <c r="HN96" s="46"/>
      <c r="HO96" s="46"/>
      <c r="HP96" s="46"/>
      <c r="HQ96" s="46"/>
      <c r="HR96" s="46"/>
      <c r="HS96" s="46"/>
      <c r="HT96" s="46"/>
      <c r="HU96" s="46"/>
      <c r="HV96" s="46"/>
      <c r="HW96" s="46"/>
      <c r="HX96" s="46"/>
      <c r="HY96" s="46"/>
      <c r="HZ96" s="46"/>
      <c r="IA96" s="46"/>
      <c r="IB96" s="46"/>
      <c r="IC96" s="46"/>
      <c r="ID96" s="46"/>
      <c r="IE96" s="46"/>
    </row>
    <row r="97" spans="121:239" ht="30" customHeight="1" thickBot="1" x14ac:dyDescent="0.2">
      <c r="DQ97" s="47" t="s">
        <v>25</v>
      </c>
      <c r="DR97" s="48" t="s">
        <v>44</v>
      </c>
      <c r="DS97" s="49">
        <v>0.25</v>
      </c>
      <c r="DT97" s="50">
        <f>DU96</f>
        <v>45794</v>
      </c>
      <c r="DU97" s="50">
        <f>DT97+5</f>
        <v>45799</v>
      </c>
      <c r="DV97" s="12"/>
      <c r="DW97" s="3" t="str">
        <f t="shared" si="53"/>
        <v/>
      </c>
      <c r="DX97" s="46"/>
      <c r="DY97" s="46"/>
      <c r="DZ97" s="46"/>
      <c r="EA97" s="46"/>
      <c r="EB97" s="46"/>
      <c r="EC97" s="46"/>
      <c r="ED97" s="46"/>
      <c r="EE97" s="46"/>
      <c r="EF97" s="46"/>
      <c r="EG97" s="46"/>
      <c r="EH97" s="46"/>
      <c r="EI97" s="46"/>
      <c r="EJ97" s="46"/>
      <c r="EK97" s="46"/>
      <c r="EL97" s="46"/>
      <c r="EM97" s="46"/>
      <c r="EN97" s="51"/>
      <c r="EO97" s="46"/>
      <c r="EP97" s="46"/>
      <c r="EQ97" s="46"/>
      <c r="ER97" s="46"/>
      <c r="ES97" s="46"/>
      <c r="ET97" s="46"/>
      <c r="EU97" s="46"/>
      <c r="EV97" s="46"/>
      <c r="EW97" s="46"/>
      <c r="EX97" s="46"/>
      <c r="EY97" s="46"/>
      <c r="EZ97" s="46"/>
      <c r="FA97" s="46"/>
      <c r="FB97" s="46"/>
      <c r="FC97" s="46"/>
      <c r="FD97" s="46"/>
      <c r="FE97" s="46"/>
      <c r="FF97" s="46"/>
      <c r="FG97" s="46"/>
      <c r="FH97" s="46"/>
      <c r="FI97" s="46"/>
      <c r="FJ97" s="46"/>
      <c r="FK97" s="46"/>
      <c r="FL97" s="46"/>
      <c r="FM97" s="46"/>
      <c r="FN97" s="46"/>
      <c r="FO97" s="46"/>
      <c r="FP97" s="46"/>
      <c r="FQ97" s="46"/>
      <c r="FR97" s="46"/>
      <c r="FS97" s="46"/>
      <c r="FT97" s="46"/>
      <c r="FU97" s="46"/>
      <c r="FV97" s="46"/>
      <c r="FW97" s="46"/>
      <c r="FX97" s="46"/>
      <c r="FY97" s="46"/>
      <c r="FZ97" s="46"/>
      <c r="GA97" s="46"/>
      <c r="GB97" s="46"/>
      <c r="GC97" s="46"/>
      <c r="GD97" s="46"/>
      <c r="GE97" s="46"/>
      <c r="GF97" s="46"/>
      <c r="GG97" s="46"/>
      <c r="GH97" s="46"/>
      <c r="GI97" s="46"/>
      <c r="GJ97" s="46"/>
      <c r="GK97" s="46"/>
      <c r="GL97" s="46"/>
      <c r="GM97" s="46"/>
      <c r="GN97" s="46"/>
      <c r="GO97" s="46"/>
      <c r="GP97" s="46"/>
      <c r="GQ97" s="46"/>
      <c r="GR97" s="46"/>
      <c r="GS97" s="46"/>
      <c r="GT97" s="46"/>
      <c r="GU97" s="46"/>
      <c r="GV97" s="46"/>
      <c r="GW97" s="46"/>
      <c r="GX97" s="46"/>
      <c r="GY97" s="46"/>
      <c r="GZ97" s="46"/>
      <c r="HA97" s="46"/>
      <c r="HB97" s="46"/>
      <c r="HC97" s="46"/>
      <c r="HD97" s="46"/>
      <c r="HE97" s="46"/>
      <c r="HF97" s="46"/>
      <c r="HG97" s="46"/>
      <c r="HH97" s="46"/>
      <c r="HI97" s="46"/>
      <c r="HJ97" s="46"/>
      <c r="HK97" s="46"/>
      <c r="HL97" s="46"/>
      <c r="HM97" s="46"/>
      <c r="HN97" s="46"/>
      <c r="HO97" s="46"/>
      <c r="HP97" s="46"/>
      <c r="HQ97" s="46"/>
      <c r="HR97" s="46"/>
      <c r="HS97" s="46"/>
      <c r="HT97" s="46"/>
      <c r="HU97" s="46"/>
      <c r="HV97" s="46"/>
      <c r="HW97" s="46"/>
      <c r="HX97" s="46"/>
      <c r="HY97" s="46"/>
      <c r="HZ97" s="46"/>
      <c r="IA97" s="46"/>
      <c r="IB97" s="46"/>
      <c r="IC97" s="46"/>
      <c r="ID97" s="46"/>
      <c r="IE97" s="46"/>
    </row>
    <row r="98" spans="121:239" ht="30" customHeight="1" thickBot="1" x14ac:dyDescent="0.2">
      <c r="DQ98" s="47" t="s">
        <v>26</v>
      </c>
      <c r="DR98" s="48" t="s">
        <v>44</v>
      </c>
      <c r="DS98" s="49"/>
      <c r="DT98" s="50">
        <f>DT95+1</f>
        <v>45789</v>
      </c>
      <c r="DU98" s="50">
        <f>DT98+2</f>
        <v>45791</v>
      </c>
      <c r="DV98" s="12"/>
      <c r="DW98" s="3" t="str">
        <f t="shared" si="53"/>
        <v/>
      </c>
      <c r="DX98" s="46"/>
      <c r="DY98" s="46"/>
      <c r="DZ98" s="46"/>
      <c r="EA98" s="46"/>
      <c r="EB98" s="46"/>
      <c r="EC98" s="46"/>
      <c r="ED98" s="46"/>
      <c r="EE98" s="46"/>
      <c r="EF98" s="46"/>
      <c r="EG98" s="46"/>
      <c r="EH98" s="46"/>
      <c r="EI98" s="46"/>
      <c r="EJ98" s="46"/>
      <c r="EK98" s="46"/>
      <c r="EL98" s="46"/>
      <c r="EM98" s="46"/>
      <c r="EN98" s="46"/>
      <c r="EO98" s="46"/>
      <c r="EP98" s="46"/>
      <c r="EQ98" s="46"/>
      <c r="ER98" s="46"/>
      <c r="ES98" s="46"/>
      <c r="ET98" s="46"/>
      <c r="EU98" s="46"/>
      <c r="EV98" s="46"/>
      <c r="EW98" s="46"/>
      <c r="EX98" s="46"/>
      <c r="EY98" s="46"/>
      <c r="EZ98" s="46"/>
      <c r="FA98" s="46"/>
      <c r="FB98" s="46"/>
      <c r="FC98" s="46"/>
      <c r="FD98" s="46"/>
      <c r="FE98" s="46"/>
      <c r="FF98" s="46"/>
      <c r="FG98" s="46"/>
      <c r="FH98" s="46"/>
      <c r="FI98" s="46"/>
      <c r="FJ98" s="46"/>
      <c r="FK98" s="46"/>
      <c r="FL98" s="46"/>
      <c r="FM98" s="46"/>
      <c r="FN98" s="46"/>
      <c r="FO98" s="46"/>
      <c r="FP98" s="46"/>
      <c r="FQ98" s="46"/>
      <c r="FR98" s="46"/>
      <c r="FS98" s="46"/>
      <c r="FT98" s="46"/>
      <c r="FU98" s="46"/>
      <c r="FV98" s="46"/>
      <c r="FW98" s="46"/>
      <c r="FX98" s="46"/>
      <c r="FY98" s="46"/>
      <c r="FZ98" s="46"/>
      <c r="GA98" s="46"/>
      <c r="GB98" s="46"/>
      <c r="GC98" s="46"/>
      <c r="GD98" s="46"/>
      <c r="GE98" s="46"/>
      <c r="GF98" s="46"/>
      <c r="GG98" s="46"/>
      <c r="GH98" s="46"/>
      <c r="GI98" s="46"/>
      <c r="GJ98" s="46"/>
      <c r="GK98" s="46"/>
      <c r="GL98" s="46"/>
      <c r="GM98" s="46"/>
      <c r="GN98" s="46"/>
      <c r="GO98" s="46"/>
      <c r="GP98" s="46"/>
      <c r="GQ98" s="46"/>
      <c r="GR98" s="46"/>
      <c r="GS98" s="46"/>
      <c r="GT98" s="46"/>
      <c r="GU98" s="46"/>
      <c r="GV98" s="46"/>
      <c r="GW98" s="46"/>
      <c r="GX98" s="46"/>
      <c r="GY98" s="46"/>
      <c r="GZ98" s="46"/>
      <c r="HA98" s="46"/>
      <c r="HB98" s="46"/>
      <c r="HC98" s="46"/>
      <c r="HD98" s="46"/>
      <c r="HE98" s="46"/>
      <c r="HF98" s="46"/>
      <c r="HG98" s="46"/>
      <c r="HH98" s="46"/>
      <c r="HI98" s="46"/>
      <c r="HJ98" s="46"/>
      <c r="HK98" s="46"/>
      <c r="HL98" s="46"/>
      <c r="HM98" s="46"/>
      <c r="HN98" s="46"/>
      <c r="HO98" s="46"/>
      <c r="HP98" s="46"/>
      <c r="HQ98" s="46"/>
      <c r="HR98" s="46"/>
      <c r="HS98" s="46"/>
      <c r="HT98" s="46"/>
      <c r="HU98" s="46"/>
      <c r="HV98" s="46"/>
      <c r="HW98" s="46"/>
      <c r="HX98" s="46"/>
      <c r="HY98" s="46"/>
      <c r="HZ98" s="46"/>
      <c r="IA98" s="46"/>
      <c r="IB98" s="46"/>
      <c r="IC98" s="46"/>
      <c r="ID98" s="46"/>
      <c r="IE98" s="46"/>
    </row>
    <row r="99" spans="121:239" ht="30" customHeight="1" thickBot="1" x14ac:dyDescent="0.2">
      <c r="DQ99" s="91" t="s">
        <v>52</v>
      </c>
      <c r="DR99" s="92"/>
      <c r="DS99" s="93"/>
      <c r="DT99" s="94"/>
      <c r="DU99" s="95"/>
      <c r="DV99" s="12"/>
      <c r="DW99" s="3" t="str">
        <f t="shared" si="53"/>
        <v/>
      </c>
      <c r="DX99" s="41"/>
      <c r="DY99" s="41"/>
      <c r="DZ99" s="41"/>
      <c r="EA99" s="41"/>
      <c r="EB99" s="41"/>
      <c r="EC99" s="41"/>
      <c r="ED99" s="41"/>
      <c r="EE99" s="41"/>
      <c r="EF99" s="41"/>
      <c r="EG99" s="41"/>
      <c r="EH99" s="41"/>
      <c r="EI99" s="41"/>
      <c r="EJ99" s="41"/>
      <c r="EK99" s="41"/>
      <c r="EL99" s="41"/>
      <c r="EM99" s="41"/>
      <c r="EN99" s="41"/>
      <c r="EO99" s="41"/>
      <c r="EP99" s="41"/>
      <c r="EQ99" s="41"/>
      <c r="ER99" s="41"/>
      <c r="ES99" s="41"/>
      <c r="ET99" s="41"/>
      <c r="EU99" s="41"/>
      <c r="EV99" s="41"/>
      <c r="EW99" s="41"/>
      <c r="EX99" s="41"/>
      <c r="EY99" s="41"/>
      <c r="EZ99" s="41"/>
      <c r="FA99" s="41"/>
      <c r="FB99" s="41"/>
      <c r="FC99" s="41"/>
      <c r="FD99" s="41"/>
      <c r="FE99" s="41"/>
      <c r="FF99" s="41"/>
      <c r="FG99" s="41"/>
      <c r="FH99" s="41"/>
      <c r="FI99" s="41"/>
      <c r="FJ99" s="41"/>
      <c r="FK99" s="41"/>
      <c r="FL99" s="41"/>
      <c r="FM99" s="41"/>
      <c r="FN99" s="41"/>
      <c r="FO99" s="41"/>
      <c r="FP99" s="41"/>
      <c r="FQ99" s="41"/>
      <c r="FR99" s="41"/>
      <c r="FS99" s="41"/>
      <c r="FT99" s="41"/>
      <c r="FU99" s="41"/>
      <c r="FV99" s="41"/>
      <c r="FW99" s="41"/>
      <c r="FX99" s="41"/>
      <c r="FY99" s="41"/>
      <c r="FZ99" s="41"/>
      <c r="GA99" s="41"/>
    </row>
    <row r="100" spans="121:239" ht="30" customHeight="1" thickBot="1" x14ac:dyDescent="0.2">
      <c r="DQ100" s="52" t="s">
        <v>53</v>
      </c>
      <c r="DR100" s="53"/>
      <c r="DS100" s="54"/>
      <c r="DT100" s="55"/>
      <c r="DU100" s="56"/>
      <c r="DV100" s="12"/>
      <c r="DW100" s="3" t="str">
        <f t="shared" si="53"/>
        <v/>
      </c>
      <c r="DX100" s="41"/>
      <c r="DY100" s="41"/>
      <c r="DZ100" s="41"/>
      <c r="EA100" s="41"/>
      <c r="EB100" s="41"/>
      <c r="EC100" s="41"/>
      <c r="ED100" s="41"/>
      <c r="EE100" s="41"/>
      <c r="EF100" s="41"/>
      <c r="EG100" s="41"/>
      <c r="EH100" s="41"/>
      <c r="EI100" s="41"/>
      <c r="EJ100" s="41"/>
      <c r="EK100" s="41"/>
      <c r="EL100" s="41"/>
      <c r="EM100" s="41"/>
      <c r="EN100" s="41"/>
      <c r="EO100" s="41"/>
      <c r="EP100" s="41"/>
      <c r="EQ100" s="41"/>
      <c r="ER100" s="41"/>
      <c r="ES100" s="41"/>
      <c r="ET100" s="41"/>
      <c r="EU100" s="41"/>
      <c r="EV100" s="41"/>
      <c r="EW100" s="41"/>
      <c r="EX100" s="41"/>
      <c r="EY100" s="41"/>
      <c r="EZ100" s="41"/>
      <c r="FA100" s="41"/>
      <c r="FB100" s="41"/>
      <c r="FC100" s="41"/>
      <c r="FD100" s="41"/>
      <c r="FE100" s="41"/>
      <c r="FF100" s="41"/>
      <c r="FG100" s="41"/>
      <c r="FH100" s="41"/>
      <c r="FI100" s="41"/>
      <c r="FJ100" s="41"/>
      <c r="FK100" s="41"/>
      <c r="FL100" s="41"/>
      <c r="FM100" s="41"/>
      <c r="FN100" s="41"/>
      <c r="FO100" s="41"/>
      <c r="FP100" s="41"/>
      <c r="FQ100" s="41"/>
      <c r="FR100" s="41"/>
      <c r="FS100" s="41"/>
      <c r="FT100" s="41"/>
      <c r="FU100" s="41"/>
      <c r="FV100" s="41"/>
      <c r="FW100" s="41"/>
      <c r="FX100" s="41"/>
      <c r="FY100" s="41"/>
      <c r="FZ100" s="41"/>
      <c r="GA100" s="41"/>
    </row>
    <row r="101" spans="121:239" ht="30" customHeight="1" thickBot="1" x14ac:dyDescent="0.2">
      <c r="DQ101" s="57" t="s">
        <v>27</v>
      </c>
      <c r="DR101" s="58" t="s">
        <v>44</v>
      </c>
      <c r="DS101" s="59">
        <v>0.5</v>
      </c>
      <c r="DT101" s="60">
        <f>DT99+1</f>
        <v>1</v>
      </c>
      <c r="DU101" s="60">
        <f>DT101+4</f>
        <v>5</v>
      </c>
      <c r="DV101" s="12"/>
      <c r="DW101" s="3" t="str">
        <f t="shared" si="53"/>
        <v/>
      </c>
      <c r="DX101" s="46"/>
      <c r="DY101" s="46"/>
      <c r="DZ101" s="46"/>
      <c r="EA101" s="46"/>
      <c r="EB101" s="46"/>
      <c r="EC101" s="46"/>
      <c r="ED101" s="46"/>
      <c r="EE101" s="46"/>
      <c r="EF101" s="46"/>
      <c r="EG101" s="46"/>
      <c r="EH101" s="46"/>
      <c r="EI101" s="46"/>
      <c r="EJ101" s="46"/>
      <c r="EK101" s="46"/>
      <c r="EL101" s="46"/>
      <c r="EM101" s="46"/>
      <c r="EN101" s="46"/>
      <c r="EO101" s="46"/>
      <c r="EP101" s="46"/>
      <c r="EQ101" s="46"/>
      <c r="ER101" s="46"/>
      <c r="ES101" s="46"/>
      <c r="ET101" s="46"/>
      <c r="EU101" s="46"/>
      <c r="EV101" s="46"/>
      <c r="EW101" s="46"/>
      <c r="EX101" s="46"/>
      <c r="EY101" s="46"/>
      <c r="EZ101" s="46"/>
      <c r="FA101" s="46"/>
      <c r="FB101" s="46"/>
      <c r="FC101" s="46"/>
      <c r="FD101" s="46"/>
      <c r="FE101" s="46"/>
      <c r="FF101" s="46"/>
      <c r="FG101" s="46"/>
      <c r="FH101" s="46"/>
      <c r="FI101" s="46"/>
      <c r="FJ101" s="46"/>
      <c r="FK101" s="46"/>
      <c r="FL101" s="46"/>
      <c r="FM101" s="46"/>
      <c r="FN101" s="46"/>
      <c r="FO101" s="46"/>
      <c r="FP101" s="46"/>
      <c r="FQ101" s="46"/>
      <c r="FR101" s="46"/>
      <c r="FS101" s="46"/>
      <c r="FT101" s="46"/>
      <c r="FU101" s="46"/>
      <c r="FV101" s="46"/>
      <c r="FW101" s="46"/>
      <c r="FX101" s="46"/>
      <c r="FY101" s="46"/>
      <c r="FZ101" s="46"/>
      <c r="GA101" s="46"/>
      <c r="GB101" s="46"/>
      <c r="GC101" s="46"/>
      <c r="GD101" s="46"/>
      <c r="GE101" s="46"/>
      <c r="GF101" s="46"/>
      <c r="GG101" s="46"/>
      <c r="GH101" s="46"/>
      <c r="GI101" s="46"/>
      <c r="GJ101" s="46"/>
      <c r="GK101" s="46"/>
      <c r="GL101" s="46"/>
      <c r="GM101" s="46"/>
      <c r="GN101" s="46"/>
      <c r="GO101" s="46"/>
      <c r="GP101" s="46"/>
      <c r="GQ101" s="46"/>
      <c r="GR101" s="46"/>
      <c r="GS101" s="46"/>
      <c r="GT101" s="46"/>
      <c r="GU101" s="46"/>
      <c r="GV101" s="46"/>
      <c r="GW101" s="46"/>
      <c r="GX101" s="46"/>
      <c r="GY101" s="46"/>
      <c r="GZ101" s="46"/>
      <c r="HA101" s="46"/>
      <c r="HB101" s="46"/>
      <c r="HC101" s="46"/>
      <c r="HD101" s="46"/>
      <c r="HE101" s="46"/>
      <c r="HF101" s="46"/>
      <c r="HG101" s="46"/>
      <c r="HH101" s="46"/>
      <c r="HI101" s="46"/>
      <c r="HJ101" s="46"/>
      <c r="HK101" s="46"/>
      <c r="HL101" s="46"/>
      <c r="HM101" s="46"/>
      <c r="HN101" s="46"/>
      <c r="HO101" s="46"/>
      <c r="HP101" s="46"/>
      <c r="HQ101" s="46"/>
      <c r="HR101" s="46"/>
      <c r="HS101" s="46"/>
      <c r="HT101" s="46"/>
      <c r="HU101" s="46"/>
      <c r="HV101" s="46"/>
      <c r="HW101" s="46"/>
      <c r="HX101" s="46"/>
      <c r="HY101" s="46"/>
      <c r="HZ101" s="46"/>
      <c r="IA101" s="46"/>
      <c r="IB101" s="46"/>
      <c r="IC101" s="46"/>
      <c r="ID101" s="46"/>
      <c r="IE101" s="46"/>
    </row>
    <row r="102" spans="121:239" ht="30" customHeight="1" thickBot="1" x14ac:dyDescent="0.2">
      <c r="DQ102" s="57" t="s">
        <v>28</v>
      </c>
      <c r="DR102" s="58" t="s">
        <v>44</v>
      </c>
      <c r="DS102" s="59">
        <v>0.5</v>
      </c>
      <c r="DT102" s="60">
        <f>DT101+2</f>
        <v>3</v>
      </c>
      <c r="DU102" s="60">
        <f>DT102+5</f>
        <v>8</v>
      </c>
      <c r="DV102" s="12"/>
      <c r="DW102" s="3" t="str">
        <f t="shared" si="53"/>
        <v/>
      </c>
      <c r="DX102" s="46"/>
      <c r="DY102" s="46"/>
      <c r="DZ102" s="46"/>
      <c r="EA102" s="46"/>
      <c r="EB102" s="46"/>
      <c r="EC102" s="46"/>
      <c r="ED102" s="46"/>
      <c r="EE102" s="46"/>
      <c r="EF102" s="46"/>
      <c r="EG102" s="46"/>
      <c r="EH102" s="46"/>
      <c r="EI102" s="46"/>
      <c r="EJ102" s="51"/>
      <c r="EK102" s="51"/>
      <c r="EL102" s="46"/>
      <c r="EM102" s="46"/>
      <c r="EN102" s="46"/>
      <c r="EO102" s="46"/>
      <c r="EP102" s="46"/>
      <c r="EQ102" s="46"/>
      <c r="ER102" s="46"/>
      <c r="ES102" s="46"/>
      <c r="ET102" s="46"/>
      <c r="EU102" s="46"/>
      <c r="EV102" s="46"/>
      <c r="EW102" s="46"/>
      <c r="EX102" s="46"/>
      <c r="EY102" s="46"/>
      <c r="EZ102" s="46"/>
      <c r="FA102" s="46"/>
      <c r="FB102" s="46"/>
      <c r="FC102" s="46"/>
      <c r="FD102" s="46"/>
      <c r="FE102" s="46"/>
      <c r="FF102" s="46"/>
      <c r="FG102" s="46"/>
      <c r="FH102" s="46"/>
      <c r="FI102" s="46"/>
      <c r="FJ102" s="46"/>
      <c r="FK102" s="46"/>
      <c r="FL102" s="46"/>
      <c r="FM102" s="46"/>
      <c r="FN102" s="46"/>
      <c r="FO102" s="46"/>
      <c r="FP102" s="46"/>
      <c r="FQ102" s="46"/>
      <c r="FR102" s="46"/>
      <c r="FS102" s="46"/>
      <c r="FT102" s="46"/>
      <c r="FU102" s="46"/>
      <c r="FV102" s="46"/>
      <c r="FW102" s="46"/>
      <c r="FX102" s="46"/>
      <c r="FY102" s="46"/>
      <c r="FZ102" s="46"/>
      <c r="GA102" s="46"/>
      <c r="GB102" s="46"/>
      <c r="GC102" s="46"/>
      <c r="GD102" s="46"/>
      <c r="GE102" s="46"/>
      <c r="GF102" s="46"/>
      <c r="GG102" s="46"/>
      <c r="GH102" s="46"/>
      <c r="GI102" s="46"/>
      <c r="GJ102" s="46"/>
      <c r="GK102" s="46"/>
      <c r="GL102" s="46"/>
      <c r="GM102" s="46"/>
      <c r="GN102" s="46"/>
      <c r="GO102" s="46"/>
      <c r="GP102" s="46"/>
      <c r="GQ102" s="46"/>
      <c r="GR102" s="46"/>
      <c r="GS102" s="46"/>
      <c r="GT102" s="46"/>
      <c r="GU102" s="46"/>
      <c r="GV102" s="46"/>
      <c r="GW102" s="46"/>
      <c r="GX102" s="46"/>
      <c r="GY102" s="46"/>
      <c r="GZ102" s="46"/>
      <c r="HA102" s="46"/>
      <c r="HB102" s="46"/>
      <c r="HC102" s="46"/>
      <c r="HD102" s="46"/>
      <c r="HE102" s="46"/>
      <c r="HF102" s="46"/>
      <c r="HG102" s="46"/>
      <c r="HH102" s="46"/>
      <c r="HI102" s="46"/>
      <c r="HJ102" s="46"/>
      <c r="HK102" s="46"/>
      <c r="HL102" s="46"/>
      <c r="HM102" s="46"/>
      <c r="HN102" s="46"/>
      <c r="HO102" s="46"/>
      <c r="HP102" s="46"/>
      <c r="HQ102" s="46"/>
      <c r="HR102" s="46"/>
      <c r="HS102" s="46"/>
      <c r="HT102" s="46"/>
      <c r="HU102" s="46"/>
      <c r="HV102" s="46"/>
      <c r="HW102" s="46"/>
      <c r="HX102" s="46"/>
      <c r="HY102" s="46"/>
      <c r="HZ102" s="46"/>
      <c r="IA102" s="46"/>
      <c r="IB102" s="46"/>
      <c r="IC102" s="46"/>
      <c r="ID102" s="46"/>
      <c r="IE102" s="46"/>
    </row>
    <row r="103" spans="121:239" ht="30" customHeight="1" thickBot="1" x14ac:dyDescent="0.2">
      <c r="DQ103" s="57" t="s">
        <v>29</v>
      </c>
      <c r="DR103" s="58" t="s">
        <v>44</v>
      </c>
      <c r="DS103" s="59"/>
      <c r="DT103" s="60">
        <f>DU102</f>
        <v>8</v>
      </c>
      <c r="DU103" s="60">
        <f>DT103+3</f>
        <v>11</v>
      </c>
      <c r="DV103" s="12"/>
      <c r="DW103" s="3" t="str">
        <f t="shared" si="53"/>
        <v/>
      </c>
      <c r="DX103" s="46"/>
      <c r="DY103" s="46"/>
      <c r="DZ103" s="46"/>
      <c r="EA103" s="46"/>
      <c r="EB103" s="46"/>
      <c r="EC103" s="46"/>
      <c r="ED103" s="46"/>
      <c r="EE103" s="46"/>
      <c r="EF103" s="46"/>
      <c r="EG103" s="46"/>
      <c r="EH103" s="46"/>
      <c r="EI103" s="46"/>
      <c r="EJ103" s="46"/>
      <c r="EK103" s="46"/>
      <c r="EL103" s="46"/>
      <c r="EM103" s="46"/>
      <c r="EN103" s="46"/>
      <c r="EO103" s="46"/>
      <c r="EP103" s="46"/>
      <c r="EQ103" s="46"/>
      <c r="ER103" s="46"/>
      <c r="ES103" s="46"/>
      <c r="ET103" s="46"/>
      <c r="EU103" s="46"/>
      <c r="EV103" s="46"/>
      <c r="EW103" s="46"/>
      <c r="EX103" s="46"/>
      <c r="EY103" s="46"/>
      <c r="EZ103" s="46"/>
      <c r="FA103" s="46"/>
      <c r="FB103" s="46"/>
      <c r="FC103" s="46"/>
      <c r="FD103" s="46"/>
      <c r="FE103" s="46"/>
      <c r="FF103" s="46"/>
      <c r="FG103" s="46"/>
      <c r="FH103" s="46"/>
      <c r="FI103" s="46"/>
      <c r="FJ103" s="46"/>
      <c r="FK103" s="46"/>
      <c r="FL103" s="46"/>
      <c r="FM103" s="46"/>
      <c r="FN103" s="46"/>
      <c r="FO103" s="46"/>
      <c r="FP103" s="46"/>
      <c r="FQ103" s="46"/>
      <c r="FR103" s="46"/>
      <c r="FS103" s="46"/>
      <c r="FT103" s="46"/>
      <c r="FU103" s="46"/>
      <c r="FV103" s="46"/>
      <c r="FW103" s="46"/>
      <c r="FX103" s="46"/>
      <c r="FY103" s="46"/>
      <c r="FZ103" s="46"/>
      <c r="GA103" s="46"/>
      <c r="GB103" s="46"/>
      <c r="GC103" s="46"/>
      <c r="GD103" s="46"/>
      <c r="GE103" s="46"/>
      <c r="GF103" s="46"/>
      <c r="GG103" s="46"/>
      <c r="GH103" s="46"/>
      <c r="GI103" s="46"/>
      <c r="GJ103" s="46"/>
      <c r="GK103" s="46"/>
      <c r="GL103" s="46"/>
      <c r="GM103" s="46"/>
      <c r="GN103" s="46"/>
      <c r="GO103" s="46"/>
      <c r="GP103" s="46"/>
      <c r="GQ103" s="46"/>
      <c r="GR103" s="46"/>
      <c r="GS103" s="46"/>
      <c r="GT103" s="46"/>
      <c r="GU103" s="46"/>
      <c r="GV103" s="46"/>
      <c r="GW103" s="46"/>
      <c r="GX103" s="46"/>
      <c r="GY103" s="46"/>
      <c r="GZ103" s="46"/>
      <c r="HA103" s="46"/>
      <c r="HB103" s="46"/>
      <c r="HC103" s="46"/>
      <c r="HD103" s="46"/>
      <c r="HE103" s="46"/>
      <c r="HF103" s="46"/>
      <c r="HG103" s="46"/>
      <c r="HH103" s="46"/>
      <c r="HI103" s="46"/>
      <c r="HJ103" s="46"/>
      <c r="HK103" s="46"/>
      <c r="HL103" s="46"/>
      <c r="HM103" s="46"/>
      <c r="HN103" s="46"/>
      <c r="HO103" s="46"/>
      <c r="HP103" s="46"/>
      <c r="HQ103" s="46"/>
      <c r="HR103" s="46"/>
      <c r="HS103" s="46"/>
      <c r="HT103" s="46"/>
      <c r="HU103" s="46"/>
      <c r="HV103" s="46"/>
      <c r="HW103" s="46"/>
      <c r="HX103" s="46"/>
      <c r="HY103" s="46"/>
      <c r="HZ103" s="46"/>
      <c r="IA103" s="46"/>
      <c r="IB103" s="46"/>
      <c r="IC103" s="46"/>
      <c r="ID103" s="46"/>
      <c r="IE103" s="46"/>
    </row>
    <row r="104" spans="121:239" ht="30" customHeight="1" thickBot="1" x14ac:dyDescent="0.2">
      <c r="DQ104" s="57" t="s">
        <v>30</v>
      </c>
      <c r="DR104" s="58" t="s">
        <v>44</v>
      </c>
      <c r="DS104" s="59"/>
      <c r="DT104" s="60">
        <f>DT103</f>
        <v>8</v>
      </c>
      <c r="DU104" s="60">
        <f>DT104+2</f>
        <v>10</v>
      </c>
      <c r="DV104" s="12"/>
      <c r="DW104" s="3" t="str">
        <f t="shared" si="53"/>
        <v/>
      </c>
      <c r="DX104" s="46"/>
      <c r="DY104" s="46"/>
      <c r="DZ104" s="46"/>
      <c r="EA104" s="46"/>
      <c r="EB104" s="46"/>
      <c r="EC104" s="46"/>
      <c r="ED104" s="46"/>
      <c r="EE104" s="46"/>
      <c r="EF104" s="46"/>
      <c r="EG104" s="46"/>
      <c r="EH104" s="46"/>
      <c r="EI104" s="46"/>
      <c r="EJ104" s="46"/>
      <c r="EK104" s="46"/>
      <c r="EL104" s="46"/>
      <c r="EM104" s="46"/>
      <c r="EN104" s="51"/>
      <c r="EO104" s="46"/>
      <c r="EP104" s="46"/>
      <c r="EQ104" s="46"/>
      <c r="ER104" s="46"/>
      <c r="ES104" s="46"/>
      <c r="ET104" s="46"/>
      <c r="EU104" s="46"/>
      <c r="EV104" s="46"/>
      <c r="EW104" s="46"/>
      <c r="EX104" s="46"/>
      <c r="EY104" s="46"/>
      <c r="EZ104" s="46"/>
      <c r="FA104" s="46"/>
      <c r="FB104" s="46"/>
      <c r="FC104" s="46"/>
      <c r="FD104" s="46"/>
      <c r="FE104" s="46"/>
      <c r="FF104" s="46"/>
      <c r="FG104" s="46"/>
      <c r="FH104" s="46"/>
      <c r="FI104" s="46"/>
      <c r="FJ104" s="46"/>
      <c r="FK104" s="46"/>
      <c r="FL104" s="46"/>
      <c r="FM104" s="46"/>
      <c r="FN104" s="46"/>
      <c r="FO104" s="46"/>
      <c r="FP104" s="46"/>
      <c r="FQ104" s="46"/>
      <c r="FR104" s="46"/>
      <c r="FS104" s="46"/>
      <c r="FT104" s="46"/>
      <c r="FU104" s="46"/>
      <c r="FV104" s="46"/>
      <c r="FW104" s="46"/>
      <c r="FX104" s="46"/>
      <c r="FY104" s="46"/>
      <c r="FZ104" s="46"/>
      <c r="GA104" s="46"/>
      <c r="GB104" s="46"/>
      <c r="GC104" s="46"/>
      <c r="GD104" s="46"/>
      <c r="GE104" s="46"/>
      <c r="GF104" s="46"/>
      <c r="GG104" s="46"/>
      <c r="GH104" s="46"/>
      <c r="GI104" s="46"/>
      <c r="GJ104" s="46"/>
      <c r="GK104" s="46"/>
      <c r="GL104" s="46"/>
      <c r="GM104" s="46"/>
      <c r="GN104" s="46"/>
      <c r="GO104" s="46"/>
      <c r="GP104" s="46"/>
      <c r="GQ104" s="46"/>
      <c r="GR104" s="46"/>
      <c r="GS104" s="46"/>
      <c r="GT104" s="46"/>
      <c r="GU104" s="46"/>
      <c r="GV104" s="46"/>
      <c r="GW104" s="46"/>
      <c r="GX104" s="46"/>
      <c r="GY104" s="46"/>
      <c r="GZ104" s="46"/>
      <c r="HA104" s="46"/>
      <c r="HB104" s="46"/>
      <c r="HC104" s="46"/>
      <c r="HD104" s="46"/>
      <c r="HE104" s="46"/>
      <c r="HF104" s="46"/>
      <c r="HG104" s="46"/>
      <c r="HH104" s="46"/>
      <c r="HI104" s="46"/>
      <c r="HJ104" s="46"/>
      <c r="HK104" s="46"/>
      <c r="HL104" s="46"/>
      <c r="HM104" s="46"/>
      <c r="HN104" s="46"/>
      <c r="HO104" s="46"/>
      <c r="HP104" s="46"/>
      <c r="HQ104" s="46"/>
      <c r="HR104" s="46"/>
      <c r="HS104" s="46"/>
      <c r="HT104" s="46"/>
      <c r="HU104" s="46"/>
      <c r="HV104" s="46"/>
      <c r="HW104" s="46"/>
      <c r="HX104" s="46"/>
      <c r="HY104" s="46"/>
      <c r="HZ104" s="46"/>
      <c r="IA104" s="46"/>
      <c r="IB104" s="46"/>
      <c r="IC104" s="46"/>
      <c r="ID104" s="46"/>
      <c r="IE104" s="46"/>
    </row>
    <row r="105" spans="121:239" ht="30" customHeight="1" thickBot="1" x14ac:dyDescent="0.2">
      <c r="DQ105" s="57" t="s">
        <v>31</v>
      </c>
      <c r="DR105" s="58" t="s">
        <v>44</v>
      </c>
      <c r="DS105" s="59"/>
      <c r="DT105" s="60">
        <f>DT104</f>
        <v>8</v>
      </c>
      <c r="DU105" s="60">
        <f>DT105+3</f>
        <v>11</v>
      </c>
      <c r="DV105" s="12"/>
      <c r="DW105" s="3" t="str">
        <f t="shared" si="53"/>
        <v/>
      </c>
      <c r="DX105" s="46"/>
      <c r="DY105" s="46"/>
      <c r="DZ105" s="46"/>
      <c r="EA105" s="46"/>
      <c r="EB105" s="46"/>
      <c r="EC105" s="46"/>
      <c r="ED105" s="46"/>
      <c r="EE105" s="46"/>
      <c r="EF105" s="46"/>
      <c r="EG105" s="46"/>
      <c r="EH105" s="46"/>
      <c r="EI105" s="46"/>
      <c r="EJ105" s="46"/>
      <c r="EK105" s="46"/>
      <c r="EL105" s="46"/>
      <c r="EM105" s="46"/>
      <c r="EN105" s="46"/>
      <c r="EO105" s="46"/>
      <c r="EP105" s="46"/>
      <c r="EQ105" s="46"/>
      <c r="ER105" s="46"/>
      <c r="ES105" s="46"/>
      <c r="ET105" s="46"/>
      <c r="EU105" s="46"/>
      <c r="EV105" s="46"/>
      <c r="EW105" s="46"/>
      <c r="EX105" s="46"/>
      <c r="EY105" s="46"/>
      <c r="EZ105" s="46"/>
      <c r="FA105" s="46"/>
      <c r="FB105" s="46"/>
      <c r="FC105" s="46"/>
      <c r="FD105" s="46"/>
      <c r="FE105" s="46"/>
      <c r="FF105" s="46"/>
      <c r="FG105" s="46"/>
      <c r="FH105" s="46"/>
      <c r="FI105" s="46"/>
      <c r="FJ105" s="46"/>
      <c r="FK105" s="46"/>
      <c r="FL105" s="46"/>
      <c r="FM105" s="46"/>
      <c r="FN105" s="46"/>
      <c r="FO105" s="46"/>
      <c r="FP105" s="46"/>
      <c r="FQ105" s="46"/>
      <c r="FR105" s="46"/>
      <c r="FS105" s="46"/>
      <c r="FT105" s="46"/>
      <c r="FU105" s="46"/>
      <c r="FV105" s="46"/>
      <c r="FW105" s="46"/>
      <c r="FX105" s="46"/>
      <c r="FY105" s="46"/>
      <c r="FZ105" s="46"/>
      <c r="GA105" s="46"/>
      <c r="GB105" s="46"/>
      <c r="GC105" s="46"/>
      <c r="GD105" s="46"/>
      <c r="GE105" s="46"/>
      <c r="GF105" s="46"/>
      <c r="GG105" s="46"/>
      <c r="GH105" s="46"/>
      <c r="GI105" s="46"/>
      <c r="GJ105" s="46"/>
      <c r="GK105" s="46"/>
      <c r="GL105" s="46"/>
      <c r="GM105" s="46"/>
      <c r="GN105" s="46"/>
      <c r="GO105" s="46"/>
      <c r="GP105" s="46"/>
      <c r="GQ105" s="46"/>
      <c r="GR105" s="46"/>
      <c r="GS105" s="46"/>
      <c r="GT105" s="46"/>
      <c r="GU105" s="46"/>
      <c r="GV105" s="46"/>
      <c r="GW105" s="46"/>
      <c r="GX105" s="46"/>
      <c r="GY105" s="46"/>
      <c r="GZ105" s="46"/>
      <c r="HA105" s="46"/>
      <c r="HB105" s="46"/>
      <c r="HC105" s="46"/>
      <c r="HD105" s="46"/>
      <c r="HE105" s="46"/>
      <c r="HF105" s="46"/>
      <c r="HG105" s="46"/>
      <c r="HH105" s="46"/>
      <c r="HI105" s="46"/>
      <c r="HJ105" s="46"/>
      <c r="HK105" s="46"/>
      <c r="HL105" s="46"/>
      <c r="HM105" s="46"/>
      <c r="HN105" s="46"/>
      <c r="HO105" s="46"/>
      <c r="HP105" s="46"/>
      <c r="HQ105" s="46"/>
      <c r="HR105" s="46"/>
      <c r="HS105" s="46"/>
      <c r="HT105" s="46"/>
      <c r="HU105" s="46"/>
      <c r="HV105" s="46"/>
      <c r="HW105" s="46"/>
      <c r="HX105" s="46"/>
      <c r="HY105" s="46"/>
      <c r="HZ105" s="46"/>
      <c r="IA105" s="46"/>
      <c r="IB105" s="46"/>
      <c r="IC105" s="46"/>
      <c r="ID105" s="46"/>
      <c r="IE105" s="46"/>
    </row>
    <row r="106" spans="121:239" ht="30" customHeight="1" thickBot="1" x14ac:dyDescent="0.2">
      <c r="DQ106" s="61" t="s">
        <v>54</v>
      </c>
      <c r="DR106" s="62"/>
      <c r="DS106" s="63"/>
      <c r="DT106" s="64"/>
      <c r="DU106" s="65"/>
      <c r="DV106" s="12"/>
      <c r="DW106" s="3" t="str">
        <f t="shared" si="53"/>
        <v/>
      </c>
      <c r="DX106" s="66"/>
      <c r="DY106" s="66"/>
      <c r="DZ106" s="66"/>
      <c r="EA106" s="66"/>
      <c r="EB106" s="66"/>
      <c r="EC106" s="66"/>
      <c r="ED106" s="66"/>
      <c r="EE106" s="66"/>
      <c r="EF106" s="66"/>
      <c r="EG106" s="66"/>
      <c r="EH106" s="66"/>
      <c r="EI106" s="66"/>
      <c r="EJ106" s="66"/>
      <c r="EK106" s="66"/>
      <c r="EL106" s="66"/>
      <c r="EM106" s="66"/>
      <c r="EN106" s="66"/>
      <c r="EO106" s="66"/>
      <c r="EP106" s="66"/>
      <c r="EQ106" s="66"/>
      <c r="ER106" s="66"/>
      <c r="ES106" s="66"/>
      <c r="ET106" s="66"/>
      <c r="EU106" s="66"/>
      <c r="EV106" s="66"/>
      <c r="EW106" s="66"/>
      <c r="EX106" s="66"/>
      <c r="EY106" s="66"/>
      <c r="EZ106" s="66"/>
      <c r="FA106" s="66"/>
      <c r="FB106" s="66"/>
      <c r="FC106" s="66"/>
      <c r="FD106" s="66"/>
      <c r="FE106" s="66"/>
      <c r="FF106" s="66"/>
      <c r="FG106" s="66"/>
      <c r="FH106" s="66"/>
      <c r="FI106" s="66"/>
      <c r="FJ106" s="66"/>
      <c r="FK106" s="66"/>
      <c r="FL106" s="66"/>
      <c r="FM106" s="66"/>
      <c r="FN106" s="66"/>
      <c r="FO106" s="66"/>
      <c r="FP106" s="66"/>
      <c r="FQ106" s="66"/>
      <c r="FR106" s="66"/>
      <c r="FS106" s="66"/>
      <c r="FT106" s="66"/>
      <c r="FU106" s="66"/>
      <c r="FV106" s="66"/>
      <c r="FW106" s="66"/>
      <c r="FX106" s="66"/>
      <c r="FY106" s="66"/>
      <c r="FZ106" s="66"/>
      <c r="GA106" s="66"/>
    </row>
    <row r="107" spans="121:239" ht="30" customHeight="1" thickBot="1" x14ac:dyDescent="0.2">
      <c r="DQ107" s="67" t="s">
        <v>32</v>
      </c>
      <c r="DR107" s="68" t="s">
        <v>44</v>
      </c>
      <c r="DS107" s="69">
        <v>0.5</v>
      </c>
      <c r="DT107" s="70">
        <f>DT95+15</f>
        <v>45803</v>
      </c>
      <c r="DU107" s="70">
        <f>DT107+5</f>
        <v>45808</v>
      </c>
      <c r="DV107" s="12"/>
      <c r="DW107" s="3" t="str">
        <f t="shared" si="53"/>
        <v/>
      </c>
      <c r="DX107" s="46"/>
      <c r="DY107" s="46"/>
      <c r="DZ107" s="46"/>
      <c r="EA107" s="46"/>
      <c r="EB107" s="46"/>
      <c r="EC107" s="46"/>
      <c r="ED107" s="46"/>
      <c r="EE107" s="46"/>
      <c r="EF107" s="46"/>
      <c r="EG107" s="46"/>
      <c r="EH107" s="46"/>
      <c r="EI107" s="46"/>
      <c r="EJ107" s="46"/>
      <c r="EK107" s="46"/>
      <c r="EL107" s="46"/>
      <c r="EM107" s="46"/>
      <c r="EN107" s="46"/>
      <c r="EO107" s="46"/>
      <c r="EP107" s="46"/>
      <c r="EQ107" s="46"/>
      <c r="ER107" s="46"/>
      <c r="ES107" s="46"/>
      <c r="ET107" s="46"/>
      <c r="EU107" s="46"/>
      <c r="EV107" s="46"/>
      <c r="EW107" s="46"/>
      <c r="EX107" s="46"/>
      <c r="EY107" s="46"/>
      <c r="EZ107" s="46"/>
      <c r="FA107" s="46"/>
      <c r="FB107" s="46"/>
      <c r="FC107" s="46"/>
      <c r="FD107" s="46"/>
      <c r="FE107" s="46"/>
      <c r="FF107" s="46"/>
      <c r="FG107" s="46"/>
      <c r="FH107" s="46"/>
      <c r="FI107" s="46"/>
      <c r="FJ107" s="46"/>
      <c r="FK107" s="46"/>
      <c r="FL107" s="46"/>
      <c r="FM107" s="46"/>
      <c r="FN107" s="46"/>
      <c r="FO107" s="46"/>
      <c r="FP107" s="46"/>
      <c r="FQ107" s="46"/>
      <c r="FR107" s="46"/>
      <c r="FS107" s="46"/>
      <c r="FT107" s="46"/>
      <c r="FU107" s="46"/>
      <c r="FV107" s="46"/>
      <c r="FW107" s="46"/>
      <c r="FX107" s="46"/>
      <c r="FY107" s="46"/>
      <c r="FZ107" s="46"/>
      <c r="GA107" s="46"/>
      <c r="GB107" s="46"/>
      <c r="GC107" s="46"/>
      <c r="GD107" s="46"/>
      <c r="GE107" s="46"/>
      <c r="GF107" s="46"/>
      <c r="GG107" s="46"/>
      <c r="GH107" s="46"/>
      <c r="GI107" s="46"/>
      <c r="GJ107" s="46"/>
      <c r="GK107" s="46"/>
      <c r="GL107" s="46"/>
      <c r="GM107" s="46"/>
      <c r="GN107" s="46"/>
      <c r="GO107" s="46"/>
      <c r="GP107" s="46"/>
      <c r="GQ107" s="46"/>
      <c r="GR107" s="46"/>
      <c r="GS107" s="46"/>
      <c r="GT107" s="46"/>
      <c r="GU107" s="46"/>
      <c r="GV107" s="46"/>
      <c r="GW107" s="46"/>
      <c r="GX107" s="46"/>
      <c r="GY107" s="46"/>
      <c r="GZ107" s="46"/>
      <c r="HA107" s="46"/>
      <c r="HB107" s="46"/>
      <c r="HC107" s="46"/>
      <c r="HD107" s="46"/>
      <c r="HE107" s="46"/>
      <c r="HF107" s="46"/>
      <c r="HG107" s="46"/>
      <c r="HH107" s="46"/>
      <c r="HI107" s="46"/>
      <c r="HJ107" s="46"/>
      <c r="HK107" s="46"/>
      <c r="HL107" s="46"/>
      <c r="HM107" s="46"/>
      <c r="HN107" s="46"/>
      <c r="HO107" s="46"/>
      <c r="HP107" s="46"/>
      <c r="HQ107" s="46"/>
      <c r="HR107" s="46"/>
      <c r="HS107" s="46"/>
      <c r="HT107" s="46"/>
      <c r="HU107" s="46"/>
      <c r="HV107" s="46"/>
      <c r="HW107" s="46"/>
      <c r="HX107" s="46"/>
      <c r="HY107" s="46"/>
      <c r="HZ107" s="46"/>
      <c r="IA107" s="46"/>
      <c r="IB107" s="46"/>
      <c r="IC107" s="46"/>
      <c r="ID107" s="46"/>
      <c r="IE107" s="46"/>
    </row>
    <row r="108" spans="121:239" ht="30" customHeight="1" thickBot="1" x14ac:dyDescent="0.2">
      <c r="DQ108" s="67" t="s">
        <v>33</v>
      </c>
      <c r="DR108" s="68" t="s">
        <v>44</v>
      </c>
      <c r="DS108" s="69">
        <v>0.6</v>
      </c>
      <c r="DT108" s="70">
        <f>DU107+1</f>
        <v>45809</v>
      </c>
      <c r="DU108" s="70">
        <f>DT108+4</f>
        <v>45813</v>
      </c>
      <c r="DV108" s="12"/>
      <c r="DW108" s="3" t="str">
        <f t="shared" si="53"/>
        <v/>
      </c>
      <c r="DX108" s="46"/>
      <c r="DY108" s="46"/>
      <c r="DZ108" s="46"/>
      <c r="EA108" s="46"/>
      <c r="EB108" s="46"/>
      <c r="EC108" s="46"/>
      <c r="ED108" s="46"/>
      <c r="EE108" s="46"/>
      <c r="EF108" s="46"/>
      <c r="EG108" s="46"/>
      <c r="EH108" s="46"/>
      <c r="EI108" s="46"/>
      <c r="EJ108" s="46"/>
      <c r="EK108" s="46"/>
      <c r="EL108" s="46"/>
      <c r="EM108" s="46"/>
      <c r="EN108" s="46"/>
      <c r="EO108" s="46"/>
      <c r="EP108" s="46"/>
      <c r="EQ108" s="46"/>
      <c r="ER108" s="46"/>
      <c r="ES108" s="46"/>
      <c r="ET108" s="46"/>
      <c r="EU108" s="46"/>
      <c r="EV108" s="46"/>
      <c r="EW108" s="46"/>
      <c r="EX108" s="46"/>
      <c r="EY108" s="46"/>
      <c r="EZ108" s="46"/>
      <c r="FA108" s="46"/>
      <c r="FB108" s="46"/>
      <c r="FC108" s="46"/>
      <c r="FD108" s="46"/>
      <c r="FE108" s="46"/>
      <c r="FF108" s="46"/>
      <c r="FG108" s="46"/>
      <c r="FH108" s="46"/>
      <c r="FI108" s="46"/>
      <c r="FJ108" s="46"/>
      <c r="FK108" s="46"/>
      <c r="FL108" s="46"/>
      <c r="FM108" s="46"/>
      <c r="FN108" s="46"/>
      <c r="FO108" s="46"/>
      <c r="FP108" s="46"/>
      <c r="FQ108" s="46"/>
      <c r="FR108" s="46"/>
      <c r="FS108" s="46"/>
      <c r="FT108" s="46"/>
      <c r="FU108" s="46"/>
      <c r="FV108" s="46"/>
      <c r="FW108" s="46"/>
      <c r="FX108" s="46"/>
      <c r="FY108" s="46"/>
      <c r="FZ108" s="46"/>
      <c r="GA108" s="46"/>
      <c r="GB108" s="46"/>
      <c r="GC108" s="46"/>
      <c r="GD108" s="46"/>
      <c r="GE108" s="46"/>
      <c r="GF108" s="46"/>
      <c r="GG108" s="46"/>
      <c r="GH108" s="46"/>
      <c r="GI108" s="46"/>
      <c r="GJ108" s="46"/>
      <c r="GK108" s="46"/>
      <c r="GL108" s="46"/>
      <c r="GM108" s="46"/>
      <c r="GN108" s="46"/>
      <c r="GO108" s="46"/>
      <c r="GP108" s="46"/>
      <c r="GQ108" s="46"/>
      <c r="GR108" s="46"/>
      <c r="GS108" s="46"/>
      <c r="GT108" s="46"/>
      <c r="GU108" s="46"/>
      <c r="GV108" s="46"/>
      <c r="GW108" s="46"/>
      <c r="GX108" s="46"/>
      <c r="GY108" s="46"/>
      <c r="GZ108" s="46"/>
      <c r="HA108" s="46"/>
      <c r="HB108" s="46"/>
      <c r="HC108" s="46"/>
      <c r="HD108" s="46"/>
      <c r="HE108" s="46"/>
      <c r="HF108" s="46"/>
      <c r="HG108" s="46"/>
      <c r="HH108" s="46"/>
      <c r="HI108" s="46"/>
      <c r="HJ108" s="46"/>
      <c r="HK108" s="46"/>
      <c r="HL108" s="46"/>
      <c r="HM108" s="46"/>
      <c r="HN108" s="46"/>
      <c r="HO108" s="46"/>
      <c r="HP108" s="46"/>
      <c r="HQ108" s="46"/>
      <c r="HR108" s="46"/>
      <c r="HS108" s="46"/>
      <c r="HT108" s="46"/>
      <c r="HU108" s="46"/>
      <c r="HV108" s="46"/>
      <c r="HW108" s="46"/>
      <c r="HX108" s="46"/>
      <c r="HY108" s="46"/>
      <c r="HZ108" s="46"/>
      <c r="IA108" s="46"/>
      <c r="IB108" s="46"/>
      <c r="IC108" s="46"/>
      <c r="ID108" s="46"/>
      <c r="IE108" s="46"/>
    </row>
    <row r="109" spans="121:239" ht="30" customHeight="1" thickBot="1" x14ac:dyDescent="0.2">
      <c r="DQ109" s="67" t="s">
        <v>34</v>
      </c>
      <c r="DR109" s="68" t="s">
        <v>44</v>
      </c>
      <c r="DS109" s="69">
        <v>0.5</v>
      </c>
      <c r="DT109" s="70">
        <f>DT108+5</f>
        <v>45814</v>
      </c>
      <c r="DU109" s="70">
        <f>DT109+5</f>
        <v>45819</v>
      </c>
      <c r="DV109" s="12"/>
      <c r="DW109" s="3" t="str">
        <f t="shared" si="53"/>
        <v/>
      </c>
      <c r="DX109" s="46"/>
      <c r="DY109" s="46"/>
      <c r="DZ109" s="46"/>
      <c r="EA109" s="46"/>
      <c r="EB109" s="46"/>
      <c r="EC109" s="46"/>
      <c r="ED109" s="46"/>
      <c r="EE109" s="46"/>
      <c r="EF109" s="46"/>
      <c r="EG109" s="46"/>
      <c r="EH109" s="46"/>
      <c r="EI109" s="46"/>
      <c r="EJ109" s="46"/>
      <c r="EK109" s="46"/>
      <c r="EL109" s="46"/>
      <c r="EM109" s="46"/>
      <c r="EN109" s="46"/>
      <c r="EO109" s="46"/>
      <c r="EP109" s="46"/>
      <c r="EQ109" s="46"/>
      <c r="ER109" s="46"/>
      <c r="ES109" s="46"/>
      <c r="ET109" s="46"/>
      <c r="EU109" s="46"/>
      <c r="EV109" s="46"/>
      <c r="EW109" s="46"/>
      <c r="EX109" s="46"/>
      <c r="EY109" s="46"/>
      <c r="EZ109" s="46"/>
      <c r="FA109" s="46"/>
      <c r="FB109" s="46"/>
      <c r="FC109" s="46"/>
      <c r="FD109" s="46"/>
      <c r="FE109" s="46"/>
      <c r="FF109" s="46"/>
      <c r="FG109" s="46"/>
      <c r="FH109" s="46"/>
      <c r="FI109" s="46"/>
      <c r="FJ109" s="46"/>
      <c r="FK109" s="46"/>
      <c r="FL109" s="46"/>
      <c r="FM109" s="46"/>
      <c r="FN109" s="46"/>
      <c r="FO109" s="46"/>
      <c r="FP109" s="46"/>
      <c r="FQ109" s="46"/>
      <c r="FR109" s="46"/>
      <c r="FS109" s="46"/>
      <c r="FT109" s="46"/>
      <c r="FU109" s="46"/>
      <c r="FV109" s="46"/>
      <c r="FW109" s="46"/>
      <c r="FX109" s="46"/>
      <c r="FY109" s="46"/>
      <c r="FZ109" s="46"/>
      <c r="GA109" s="46"/>
      <c r="GB109" s="46"/>
      <c r="GC109" s="46"/>
      <c r="GD109" s="46"/>
      <c r="GE109" s="46"/>
      <c r="GF109" s="46"/>
      <c r="GG109" s="46"/>
      <c r="GH109" s="46"/>
      <c r="GI109" s="46"/>
      <c r="GJ109" s="46"/>
      <c r="GK109" s="46"/>
      <c r="GL109" s="46"/>
      <c r="GM109" s="46"/>
      <c r="GN109" s="46"/>
      <c r="GO109" s="46"/>
      <c r="GP109" s="46"/>
      <c r="GQ109" s="46"/>
      <c r="GR109" s="46"/>
      <c r="GS109" s="46"/>
      <c r="GT109" s="46"/>
      <c r="GU109" s="46"/>
      <c r="GV109" s="46"/>
      <c r="GW109" s="46"/>
      <c r="GX109" s="46"/>
      <c r="GY109" s="46"/>
      <c r="GZ109" s="46"/>
      <c r="HA109" s="46"/>
      <c r="HB109" s="46"/>
      <c r="HC109" s="46"/>
      <c r="HD109" s="46"/>
      <c r="HE109" s="46"/>
      <c r="HF109" s="46"/>
      <c r="HG109" s="46"/>
      <c r="HH109" s="46"/>
      <c r="HI109" s="46"/>
      <c r="HJ109" s="46"/>
      <c r="HK109" s="46"/>
      <c r="HL109" s="46"/>
      <c r="HM109" s="46"/>
      <c r="HN109" s="46"/>
      <c r="HO109" s="46"/>
      <c r="HP109" s="46"/>
      <c r="HQ109" s="46"/>
      <c r="HR109" s="46"/>
      <c r="HS109" s="46"/>
      <c r="HT109" s="46"/>
      <c r="HU109" s="46"/>
      <c r="HV109" s="46"/>
      <c r="HW109" s="46"/>
      <c r="HX109" s="46"/>
      <c r="HY109" s="46"/>
      <c r="HZ109" s="46"/>
      <c r="IA109" s="46"/>
      <c r="IB109" s="46"/>
      <c r="IC109" s="46"/>
      <c r="ID109" s="46"/>
      <c r="IE109" s="46"/>
    </row>
    <row r="110" spans="121:239" ht="30" customHeight="1" thickBot="1" x14ac:dyDescent="0.2">
      <c r="DQ110" s="67" t="s">
        <v>35</v>
      </c>
      <c r="DR110" s="68" t="s">
        <v>44</v>
      </c>
      <c r="DS110" s="69">
        <v>0.25</v>
      </c>
      <c r="DT110" s="70">
        <f>DU109+1</f>
        <v>45820</v>
      </c>
      <c r="DU110" s="70">
        <f>DT110+4</f>
        <v>45824</v>
      </c>
      <c r="DV110" s="12"/>
      <c r="DW110" s="3" t="str">
        <f t="shared" si="53"/>
        <v/>
      </c>
      <c r="DX110" s="46"/>
      <c r="DY110" s="46"/>
      <c r="DZ110" s="46"/>
      <c r="EA110" s="46"/>
      <c r="EB110" s="46"/>
      <c r="EC110" s="46"/>
      <c r="ED110" s="46"/>
      <c r="EE110" s="46"/>
      <c r="EF110" s="46"/>
      <c r="EG110" s="46"/>
      <c r="EH110" s="46"/>
      <c r="EI110" s="46"/>
      <c r="EJ110" s="46"/>
      <c r="EK110" s="46"/>
      <c r="EL110" s="46"/>
      <c r="EM110" s="46"/>
      <c r="EN110" s="46"/>
      <c r="EO110" s="46"/>
      <c r="EP110" s="46"/>
      <c r="EQ110" s="46"/>
      <c r="ER110" s="46"/>
      <c r="ES110" s="46"/>
      <c r="ET110" s="46"/>
      <c r="EU110" s="46"/>
      <c r="EV110" s="46"/>
      <c r="EW110" s="46"/>
      <c r="EX110" s="46"/>
      <c r="EY110" s="46"/>
      <c r="EZ110" s="46"/>
      <c r="FA110" s="46"/>
      <c r="FB110" s="46"/>
      <c r="FC110" s="46"/>
      <c r="FD110" s="46"/>
      <c r="FE110" s="46"/>
      <c r="FF110" s="46"/>
      <c r="FG110" s="46"/>
      <c r="FH110" s="46"/>
      <c r="FI110" s="46"/>
      <c r="FJ110" s="46"/>
      <c r="FK110" s="46"/>
      <c r="FL110" s="46"/>
      <c r="FM110" s="46"/>
      <c r="FN110" s="46"/>
      <c r="FO110" s="46"/>
      <c r="FP110" s="46"/>
      <c r="FQ110" s="46"/>
      <c r="FR110" s="46"/>
      <c r="FS110" s="46"/>
      <c r="FT110" s="46"/>
      <c r="FU110" s="46"/>
      <c r="FV110" s="46"/>
      <c r="FW110" s="46"/>
      <c r="FX110" s="46"/>
      <c r="FY110" s="46"/>
      <c r="FZ110" s="46"/>
      <c r="GA110" s="46"/>
      <c r="GB110" s="46"/>
      <c r="GC110" s="46"/>
      <c r="GD110" s="46"/>
      <c r="GE110" s="46"/>
      <c r="GF110" s="46"/>
      <c r="GG110" s="46"/>
      <c r="GH110" s="46"/>
      <c r="GI110" s="46"/>
      <c r="GJ110" s="46"/>
      <c r="GK110" s="46"/>
      <c r="GL110" s="46"/>
      <c r="GM110" s="46"/>
      <c r="GN110" s="46"/>
      <c r="GO110" s="46"/>
      <c r="GP110" s="46"/>
      <c r="GQ110" s="46"/>
      <c r="GR110" s="46"/>
      <c r="GS110" s="46"/>
      <c r="GT110" s="46"/>
      <c r="GU110" s="46"/>
      <c r="GV110" s="46"/>
      <c r="GW110" s="46"/>
      <c r="GX110" s="46"/>
      <c r="GY110" s="46"/>
      <c r="GZ110" s="46"/>
      <c r="HA110" s="46"/>
      <c r="HB110" s="46"/>
      <c r="HC110" s="46"/>
      <c r="HD110" s="46"/>
      <c r="HE110" s="46"/>
      <c r="HF110" s="46"/>
      <c r="HG110" s="46"/>
      <c r="HH110" s="46"/>
      <c r="HI110" s="46"/>
      <c r="HJ110" s="46"/>
      <c r="HK110" s="46"/>
      <c r="HL110" s="46"/>
      <c r="HM110" s="46"/>
      <c r="HN110" s="46"/>
      <c r="HO110" s="46"/>
      <c r="HP110" s="46"/>
      <c r="HQ110" s="46"/>
      <c r="HR110" s="46"/>
      <c r="HS110" s="46"/>
      <c r="HT110" s="46"/>
      <c r="HU110" s="46"/>
      <c r="HV110" s="46"/>
      <c r="HW110" s="46"/>
      <c r="HX110" s="46"/>
      <c r="HY110" s="46"/>
      <c r="HZ110" s="46"/>
      <c r="IA110" s="46"/>
      <c r="IB110" s="46"/>
      <c r="IC110" s="46"/>
      <c r="ID110" s="46"/>
      <c r="IE110" s="46"/>
    </row>
    <row r="111" spans="121:239" ht="30" customHeight="1" thickBot="1" x14ac:dyDescent="0.2">
      <c r="DQ111" s="67" t="s">
        <v>36</v>
      </c>
      <c r="DR111" s="68" t="s">
        <v>44</v>
      </c>
      <c r="DS111" s="69">
        <v>0.25</v>
      </c>
      <c r="DT111" s="70">
        <f>DT109</f>
        <v>45814</v>
      </c>
      <c r="DU111" s="70">
        <f>DT111+4</f>
        <v>45818</v>
      </c>
      <c r="DV111" s="12"/>
      <c r="DW111" s="3" t="str">
        <f t="shared" si="53"/>
        <v/>
      </c>
      <c r="DX111" s="46"/>
      <c r="DY111" s="46"/>
      <c r="DZ111" s="46"/>
      <c r="EA111" s="46"/>
      <c r="EB111" s="46"/>
      <c r="EC111" s="46"/>
      <c r="ED111" s="46"/>
      <c r="EE111" s="46"/>
      <c r="EF111" s="46"/>
      <c r="EG111" s="46"/>
      <c r="EH111" s="46"/>
      <c r="EI111" s="46"/>
      <c r="EJ111" s="46"/>
      <c r="EK111" s="46"/>
      <c r="EL111" s="46"/>
      <c r="EM111" s="46"/>
      <c r="EN111" s="46"/>
      <c r="EO111" s="46"/>
      <c r="EP111" s="46"/>
      <c r="EQ111" s="46"/>
      <c r="ER111" s="46"/>
      <c r="ES111" s="46"/>
      <c r="ET111" s="46"/>
      <c r="EU111" s="46"/>
      <c r="EV111" s="46"/>
      <c r="EW111" s="46"/>
      <c r="EX111" s="46"/>
      <c r="EY111" s="46"/>
      <c r="EZ111" s="46"/>
      <c r="FA111" s="46"/>
      <c r="FB111" s="46"/>
      <c r="FC111" s="46"/>
      <c r="FD111" s="46"/>
      <c r="FE111" s="46"/>
      <c r="FF111" s="46"/>
      <c r="FG111" s="46"/>
      <c r="FH111" s="46"/>
      <c r="FI111" s="46"/>
      <c r="FJ111" s="46"/>
      <c r="FK111" s="46"/>
      <c r="FL111" s="46"/>
      <c r="FM111" s="46"/>
      <c r="FN111" s="46"/>
      <c r="FO111" s="46"/>
      <c r="FP111" s="46"/>
      <c r="FQ111" s="46"/>
      <c r="FR111" s="46"/>
      <c r="FS111" s="46"/>
      <c r="FT111" s="46"/>
      <c r="FU111" s="46"/>
      <c r="FV111" s="46"/>
      <c r="FW111" s="46"/>
      <c r="FX111" s="46"/>
      <c r="FY111" s="46"/>
      <c r="FZ111" s="46"/>
      <c r="GA111" s="46"/>
      <c r="GB111" s="46"/>
      <c r="GC111" s="46"/>
      <c r="GD111" s="46"/>
      <c r="GE111" s="46"/>
      <c r="GF111" s="46"/>
      <c r="GG111" s="46"/>
      <c r="GH111" s="46"/>
      <c r="GI111" s="46"/>
      <c r="GJ111" s="46"/>
      <c r="GK111" s="46"/>
      <c r="GL111" s="46"/>
      <c r="GM111" s="46"/>
      <c r="GN111" s="46"/>
      <c r="GO111" s="46"/>
      <c r="GP111" s="46"/>
      <c r="GQ111" s="46"/>
      <c r="GR111" s="46"/>
      <c r="GS111" s="46"/>
      <c r="GT111" s="46"/>
      <c r="GU111" s="46"/>
      <c r="GV111" s="46"/>
      <c r="GW111" s="46"/>
      <c r="GX111" s="46"/>
      <c r="GY111" s="46"/>
      <c r="GZ111" s="46"/>
      <c r="HA111" s="46"/>
      <c r="HB111" s="46"/>
      <c r="HC111" s="46"/>
      <c r="HD111" s="46"/>
      <c r="HE111" s="46"/>
      <c r="HF111" s="46"/>
      <c r="HG111" s="46"/>
      <c r="HH111" s="46"/>
      <c r="HI111" s="46"/>
      <c r="HJ111" s="46"/>
      <c r="HK111" s="46"/>
      <c r="HL111" s="46"/>
      <c r="HM111" s="46"/>
      <c r="HN111" s="46"/>
      <c r="HO111" s="46"/>
      <c r="HP111" s="46"/>
      <c r="HQ111" s="46"/>
      <c r="HR111" s="46"/>
      <c r="HS111" s="46"/>
      <c r="HT111" s="46"/>
      <c r="HU111" s="46"/>
      <c r="HV111" s="46"/>
      <c r="HW111" s="46"/>
      <c r="HX111" s="46"/>
      <c r="HY111" s="46"/>
      <c r="HZ111" s="46"/>
      <c r="IA111" s="46"/>
      <c r="IB111" s="46"/>
      <c r="IC111" s="46"/>
      <c r="ID111" s="46"/>
      <c r="IE111" s="46"/>
    </row>
    <row r="112" spans="121:239" ht="30" customHeight="1" thickBot="1" x14ac:dyDescent="0.2">
      <c r="DQ112" s="71" t="s">
        <v>55</v>
      </c>
      <c r="DR112" s="72"/>
      <c r="DS112" s="73"/>
      <c r="DT112" s="74"/>
      <c r="DU112" s="75"/>
      <c r="DV112" s="12"/>
      <c r="DW112" s="3" t="str">
        <f t="shared" si="53"/>
        <v/>
      </c>
      <c r="DX112" s="76"/>
      <c r="DY112" s="76"/>
      <c r="DZ112" s="76"/>
      <c r="EA112" s="76"/>
      <c r="EB112" s="76"/>
      <c r="EC112" s="76"/>
      <c r="ED112" s="76"/>
      <c r="EE112" s="76"/>
      <c r="EF112" s="76"/>
      <c r="EG112" s="76"/>
      <c r="EH112" s="76"/>
      <c r="EI112" s="76"/>
      <c r="EJ112" s="76"/>
      <c r="EK112" s="76"/>
      <c r="EL112" s="76"/>
      <c r="EM112" s="76"/>
      <c r="EN112" s="76"/>
      <c r="EO112" s="76"/>
      <c r="EP112" s="76"/>
      <c r="EQ112" s="76"/>
      <c r="ER112" s="76"/>
      <c r="ES112" s="76"/>
      <c r="ET112" s="76"/>
      <c r="EU112" s="76"/>
      <c r="EV112" s="76"/>
      <c r="EW112" s="76"/>
      <c r="EX112" s="76"/>
      <c r="EY112" s="76"/>
      <c r="EZ112" s="76"/>
      <c r="FA112" s="76"/>
      <c r="FB112" s="76"/>
      <c r="FC112" s="76"/>
      <c r="FD112" s="76"/>
      <c r="FE112" s="76"/>
      <c r="FF112" s="76"/>
      <c r="FG112" s="76"/>
      <c r="FH112" s="76"/>
      <c r="FI112" s="76"/>
      <c r="FJ112" s="76"/>
      <c r="FK112" s="76"/>
      <c r="FL112" s="76"/>
      <c r="FM112" s="76"/>
      <c r="FN112" s="76"/>
      <c r="FO112" s="76"/>
      <c r="FP112" s="76"/>
      <c r="FQ112" s="76"/>
      <c r="FR112" s="76"/>
      <c r="FS112" s="76"/>
      <c r="FT112" s="76"/>
      <c r="FU112" s="76"/>
      <c r="FV112" s="76"/>
      <c r="FW112" s="76"/>
      <c r="FX112" s="76"/>
      <c r="FY112" s="76"/>
      <c r="FZ112" s="76"/>
      <c r="GA112" s="76"/>
    </row>
    <row r="113" spans="121:239" ht="30" customHeight="1" thickBot="1" x14ac:dyDescent="0.2">
      <c r="DQ113" s="77" t="s">
        <v>33</v>
      </c>
      <c r="DR113" s="78" t="s">
        <v>44</v>
      </c>
      <c r="DS113" s="79">
        <v>0.25</v>
      </c>
      <c r="DT113" s="80">
        <f>DT107+2</f>
        <v>45805</v>
      </c>
      <c r="DU113" s="80">
        <f>DT113+3</f>
        <v>45808</v>
      </c>
      <c r="DV113" s="12"/>
      <c r="DW113" s="3" t="str">
        <f t="shared" si="53"/>
        <v/>
      </c>
      <c r="DX113" s="46"/>
      <c r="DY113" s="46"/>
      <c r="DZ113" s="46"/>
      <c r="EA113" s="46"/>
      <c r="EB113" s="46"/>
      <c r="EC113" s="46"/>
      <c r="ED113" s="46"/>
      <c r="EE113" s="46"/>
      <c r="EF113" s="46"/>
      <c r="EG113" s="46"/>
      <c r="EH113" s="46"/>
      <c r="EI113" s="46"/>
      <c r="EJ113" s="46"/>
      <c r="EK113" s="46"/>
      <c r="EL113" s="46"/>
      <c r="EM113" s="46"/>
      <c r="EN113" s="46"/>
      <c r="EO113" s="46"/>
      <c r="EP113" s="46"/>
      <c r="EQ113" s="46"/>
      <c r="ER113" s="46"/>
      <c r="ES113" s="46"/>
      <c r="ET113" s="46"/>
      <c r="EU113" s="46"/>
      <c r="EV113" s="46"/>
      <c r="EW113" s="46"/>
      <c r="EX113" s="46"/>
      <c r="EY113" s="46"/>
      <c r="EZ113" s="46"/>
      <c r="FA113" s="46"/>
      <c r="FB113" s="46"/>
      <c r="FC113" s="46"/>
      <c r="FD113" s="46"/>
      <c r="FE113" s="46"/>
      <c r="FF113" s="46"/>
      <c r="FG113" s="46"/>
      <c r="FH113" s="46"/>
      <c r="FI113" s="46"/>
      <c r="FJ113" s="46"/>
      <c r="FK113" s="46"/>
      <c r="FL113" s="46"/>
      <c r="FM113" s="46"/>
      <c r="FN113" s="46"/>
      <c r="FO113" s="46"/>
      <c r="FP113" s="46"/>
      <c r="FQ113" s="46"/>
      <c r="FR113" s="46"/>
      <c r="FS113" s="46"/>
      <c r="FT113" s="46"/>
      <c r="FU113" s="46"/>
      <c r="FV113" s="46"/>
      <c r="FW113" s="46"/>
      <c r="FX113" s="46"/>
      <c r="FY113" s="46"/>
      <c r="FZ113" s="46"/>
      <c r="GA113" s="46"/>
      <c r="GB113" s="46"/>
      <c r="GC113" s="46"/>
      <c r="GD113" s="46"/>
      <c r="GE113" s="46"/>
      <c r="GF113" s="46"/>
      <c r="GG113" s="46"/>
      <c r="GH113" s="46"/>
      <c r="GI113" s="46"/>
      <c r="GJ113" s="46"/>
      <c r="GK113" s="46"/>
      <c r="GL113" s="46"/>
      <c r="GM113" s="46"/>
      <c r="GN113" s="46"/>
      <c r="GO113" s="46"/>
      <c r="GP113" s="46"/>
      <c r="GQ113" s="46"/>
      <c r="GR113" s="46"/>
      <c r="GS113" s="46"/>
      <c r="GT113" s="46"/>
      <c r="GU113" s="46"/>
      <c r="GV113" s="46"/>
      <c r="GW113" s="46"/>
      <c r="GX113" s="46"/>
      <c r="GY113" s="46"/>
      <c r="GZ113" s="46"/>
      <c r="HA113" s="46"/>
      <c r="HB113" s="46"/>
      <c r="HC113" s="46"/>
      <c r="HD113" s="46"/>
      <c r="HE113" s="46"/>
      <c r="HF113" s="46"/>
      <c r="HG113" s="46"/>
      <c r="HH113" s="46"/>
      <c r="HI113" s="46"/>
      <c r="HJ113" s="46"/>
      <c r="HK113" s="46"/>
      <c r="HL113" s="46"/>
      <c r="HM113" s="46"/>
      <c r="HN113" s="46"/>
      <c r="HO113" s="46"/>
      <c r="HP113" s="46"/>
      <c r="HQ113" s="46"/>
      <c r="HR113" s="46"/>
      <c r="HS113" s="46"/>
      <c r="HT113" s="46"/>
      <c r="HU113" s="46"/>
      <c r="HV113" s="46"/>
      <c r="HW113" s="46"/>
      <c r="HX113" s="46"/>
      <c r="HY113" s="46"/>
      <c r="HZ113" s="46"/>
      <c r="IA113" s="46"/>
      <c r="IB113" s="46"/>
      <c r="IC113" s="46"/>
      <c r="ID113" s="46"/>
      <c r="IE113" s="46"/>
    </row>
    <row r="114" spans="121:239" ht="30" customHeight="1" thickBot="1" x14ac:dyDescent="0.2">
      <c r="DQ114" s="77" t="s">
        <v>37</v>
      </c>
      <c r="DR114" s="78" t="s">
        <v>44</v>
      </c>
      <c r="DS114" s="79">
        <v>0.25</v>
      </c>
      <c r="DT114" s="80">
        <f>DU113</f>
        <v>45808</v>
      </c>
      <c r="DU114" s="80">
        <f>DT114+4</f>
        <v>45812</v>
      </c>
      <c r="DV114" s="12"/>
      <c r="DW114" s="3" t="str">
        <f t="shared" si="53"/>
        <v/>
      </c>
      <c r="DX114" s="46"/>
      <c r="DY114" s="46"/>
      <c r="DZ114" s="46"/>
      <c r="EA114" s="46"/>
      <c r="EB114" s="46"/>
      <c r="EC114" s="46"/>
      <c r="ED114" s="46"/>
      <c r="EE114" s="46"/>
      <c r="EF114" s="46"/>
      <c r="EG114" s="46"/>
      <c r="EH114" s="46"/>
      <c r="EI114" s="46"/>
      <c r="EJ114" s="46"/>
      <c r="EK114" s="46"/>
      <c r="EL114" s="46"/>
      <c r="EM114" s="46"/>
      <c r="EN114" s="46"/>
      <c r="EO114" s="46"/>
      <c r="EP114" s="46"/>
      <c r="EQ114" s="46"/>
      <c r="ER114" s="46"/>
      <c r="ES114" s="46"/>
      <c r="ET114" s="46"/>
      <c r="EU114" s="46"/>
      <c r="EV114" s="46"/>
      <c r="EW114" s="46"/>
      <c r="EX114" s="46"/>
      <c r="EY114" s="46"/>
      <c r="EZ114" s="46"/>
      <c r="FA114" s="46"/>
      <c r="FB114" s="46"/>
      <c r="FC114" s="46"/>
      <c r="FD114" s="46"/>
      <c r="FE114" s="46"/>
      <c r="FF114" s="46"/>
      <c r="FG114" s="46"/>
      <c r="FH114" s="46"/>
      <c r="FI114" s="46"/>
      <c r="FJ114" s="46"/>
      <c r="FK114" s="46"/>
      <c r="FL114" s="46"/>
      <c r="FM114" s="46"/>
      <c r="FN114" s="46"/>
      <c r="FO114" s="46"/>
      <c r="FP114" s="46"/>
      <c r="FQ114" s="46"/>
      <c r="FR114" s="46"/>
      <c r="FS114" s="46"/>
      <c r="FT114" s="46"/>
      <c r="FU114" s="46"/>
      <c r="FV114" s="46"/>
      <c r="FW114" s="46"/>
      <c r="FX114" s="46"/>
      <c r="FY114" s="46"/>
      <c r="FZ114" s="46"/>
      <c r="GA114" s="46"/>
      <c r="GB114" s="46"/>
      <c r="GC114" s="46"/>
      <c r="GD114" s="46"/>
      <c r="GE114" s="46"/>
      <c r="GF114" s="46"/>
      <c r="GG114" s="46"/>
      <c r="GH114" s="46"/>
      <c r="GI114" s="46"/>
      <c r="GJ114" s="46"/>
      <c r="GK114" s="46"/>
      <c r="GL114" s="46"/>
      <c r="GM114" s="46"/>
      <c r="GN114" s="46"/>
      <c r="GO114" s="46"/>
      <c r="GP114" s="46"/>
      <c r="GQ114" s="46"/>
      <c r="GR114" s="46"/>
      <c r="GS114" s="46"/>
      <c r="GT114" s="46"/>
      <c r="GU114" s="46"/>
      <c r="GV114" s="46"/>
      <c r="GW114" s="46"/>
      <c r="GX114" s="46"/>
      <c r="GY114" s="46"/>
      <c r="GZ114" s="46"/>
      <c r="HA114" s="46"/>
      <c r="HB114" s="46"/>
      <c r="HC114" s="46"/>
      <c r="HD114" s="46"/>
      <c r="HE114" s="46"/>
      <c r="HF114" s="46"/>
      <c r="HG114" s="46"/>
      <c r="HH114" s="46"/>
      <c r="HI114" s="46"/>
      <c r="HJ114" s="46"/>
      <c r="HK114" s="46"/>
      <c r="HL114" s="46"/>
      <c r="HM114" s="46"/>
      <c r="HN114" s="46"/>
      <c r="HO114" s="46"/>
      <c r="HP114" s="46"/>
      <c r="HQ114" s="46"/>
      <c r="HR114" s="46"/>
      <c r="HS114" s="46"/>
      <c r="HT114" s="46"/>
      <c r="HU114" s="46"/>
      <c r="HV114" s="46"/>
      <c r="HW114" s="46"/>
      <c r="HX114" s="46"/>
      <c r="HY114" s="46"/>
      <c r="HZ114" s="46"/>
      <c r="IA114" s="46"/>
      <c r="IB114" s="46"/>
      <c r="IC114" s="46"/>
      <c r="ID114" s="46"/>
      <c r="IE114" s="46"/>
    </row>
    <row r="115" spans="121:239" ht="30" customHeight="1" thickBot="1" x14ac:dyDescent="0.2">
      <c r="DQ115" s="77" t="s">
        <v>38</v>
      </c>
      <c r="DR115" s="78" t="s">
        <v>44</v>
      </c>
      <c r="DS115" s="79">
        <v>0.5</v>
      </c>
      <c r="DT115" s="80">
        <f>DU114+1</f>
        <v>45813</v>
      </c>
      <c r="DU115" s="80">
        <f>DT115+3</f>
        <v>45816</v>
      </c>
      <c r="DV115" s="12"/>
      <c r="DW115" s="3" t="str">
        <f t="shared" si="53"/>
        <v/>
      </c>
      <c r="DX115" s="46"/>
      <c r="DY115" s="46"/>
      <c r="DZ115" s="46"/>
      <c r="EA115" s="46"/>
      <c r="EB115" s="46"/>
      <c r="EC115" s="46"/>
      <c r="ED115" s="46"/>
      <c r="EE115" s="46"/>
      <c r="EF115" s="46"/>
      <c r="EG115" s="46"/>
      <c r="EH115" s="46"/>
      <c r="EI115" s="46"/>
      <c r="EJ115" s="46"/>
      <c r="EK115" s="46"/>
      <c r="EL115" s="46"/>
      <c r="EM115" s="46"/>
      <c r="EN115" s="46"/>
      <c r="EO115" s="46"/>
      <c r="EP115" s="46"/>
      <c r="EQ115" s="46"/>
      <c r="ER115" s="46"/>
      <c r="ES115" s="46"/>
      <c r="ET115" s="46"/>
      <c r="EU115" s="46"/>
      <c r="EV115" s="46"/>
      <c r="EW115" s="46"/>
      <c r="EX115" s="46"/>
      <c r="EY115" s="46"/>
      <c r="EZ115" s="46"/>
      <c r="FA115" s="46"/>
      <c r="FB115" s="46"/>
      <c r="FC115" s="46"/>
      <c r="FD115" s="46"/>
      <c r="FE115" s="46"/>
      <c r="FF115" s="46"/>
      <c r="FG115" s="46"/>
      <c r="FH115" s="46"/>
      <c r="FI115" s="46"/>
      <c r="FJ115" s="46"/>
      <c r="FK115" s="46"/>
      <c r="FL115" s="46"/>
      <c r="FM115" s="46"/>
      <c r="FN115" s="46"/>
      <c r="FO115" s="46"/>
      <c r="FP115" s="46"/>
      <c r="FQ115" s="46"/>
      <c r="FR115" s="46"/>
      <c r="FS115" s="46"/>
      <c r="FT115" s="46"/>
      <c r="FU115" s="46"/>
      <c r="FV115" s="46"/>
      <c r="FW115" s="46"/>
      <c r="FX115" s="46"/>
      <c r="FY115" s="46"/>
      <c r="FZ115" s="46"/>
      <c r="GA115" s="46"/>
      <c r="GB115" s="46"/>
      <c r="GC115" s="46"/>
      <c r="GD115" s="46"/>
      <c r="GE115" s="46"/>
      <c r="GF115" s="46"/>
      <c r="GG115" s="46"/>
      <c r="GH115" s="46"/>
      <c r="GI115" s="46"/>
      <c r="GJ115" s="46"/>
      <c r="GK115" s="46"/>
      <c r="GL115" s="46"/>
      <c r="GM115" s="46"/>
      <c r="GN115" s="46"/>
      <c r="GO115" s="46"/>
      <c r="GP115" s="46"/>
      <c r="GQ115" s="46"/>
      <c r="GR115" s="46"/>
      <c r="GS115" s="46"/>
      <c r="GT115" s="46"/>
      <c r="GU115" s="46"/>
      <c r="GV115" s="46"/>
      <c r="GW115" s="46"/>
      <c r="GX115" s="46"/>
      <c r="GY115" s="46"/>
      <c r="GZ115" s="46"/>
      <c r="HA115" s="46"/>
      <c r="HB115" s="46"/>
      <c r="HC115" s="46"/>
      <c r="HD115" s="46"/>
      <c r="HE115" s="46"/>
      <c r="HF115" s="46"/>
      <c r="HG115" s="46"/>
      <c r="HH115" s="46"/>
      <c r="HI115" s="46"/>
      <c r="HJ115" s="46"/>
      <c r="HK115" s="46"/>
      <c r="HL115" s="46"/>
      <c r="HM115" s="46"/>
      <c r="HN115" s="46"/>
      <c r="HO115" s="46"/>
      <c r="HP115" s="46"/>
      <c r="HQ115" s="46"/>
      <c r="HR115" s="46"/>
      <c r="HS115" s="46"/>
      <c r="HT115" s="46"/>
      <c r="HU115" s="46"/>
      <c r="HV115" s="46"/>
      <c r="HW115" s="46"/>
      <c r="HX115" s="46"/>
      <c r="HY115" s="46"/>
      <c r="HZ115" s="46"/>
      <c r="IA115" s="46"/>
      <c r="IB115" s="46"/>
      <c r="IC115" s="46"/>
      <c r="ID115" s="46"/>
      <c r="IE115" s="46"/>
    </row>
    <row r="116" spans="121:239" ht="30" customHeight="1" thickBot="1" x14ac:dyDescent="0.2">
      <c r="DQ116" s="77" t="s">
        <v>39</v>
      </c>
      <c r="DR116" s="78" t="s">
        <v>44</v>
      </c>
      <c r="DS116" s="79">
        <v>0.6</v>
      </c>
      <c r="DT116" s="80">
        <f>DT113+5</f>
        <v>45810</v>
      </c>
      <c r="DU116" s="80">
        <f>DT116+3</f>
        <v>45813</v>
      </c>
      <c r="DV116" s="12"/>
      <c r="DW116" s="3" t="str">
        <f t="shared" si="53"/>
        <v/>
      </c>
      <c r="DX116" s="46"/>
      <c r="DY116" s="46"/>
      <c r="DZ116" s="46"/>
      <c r="EA116" s="46"/>
      <c r="EB116" s="46"/>
      <c r="EC116" s="46"/>
      <c r="ED116" s="46"/>
      <c r="EE116" s="46"/>
      <c r="EF116" s="46"/>
      <c r="EG116" s="46"/>
      <c r="EH116" s="46"/>
      <c r="EI116" s="46"/>
      <c r="EJ116" s="46"/>
      <c r="EK116" s="46"/>
      <c r="EL116" s="46"/>
      <c r="EM116" s="46"/>
      <c r="EN116" s="46"/>
      <c r="EO116" s="46"/>
      <c r="EP116" s="46"/>
      <c r="EQ116" s="46"/>
      <c r="ER116" s="46"/>
      <c r="ES116" s="46"/>
      <c r="ET116" s="46"/>
      <c r="EU116" s="46"/>
      <c r="EV116" s="46"/>
      <c r="EW116" s="46"/>
      <c r="EX116" s="46"/>
      <c r="EY116" s="46"/>
      <c r="EZ116" s="46"/>
      <c r="FA116" s="46"/>
      <c r="FB116" s="46"/>
      <c r="FC116" s="46"/>
      <c r="FD116" s="46"/>
      <c r="FE116" s="46"/>
      <c r="FF116" s="46"/>
      <c r="FG116" s="46"/>
      <c r="FH116" s="46"/>
      <c r="FI116" s="46"/>
      <c r="FJ116" s="46"/>
      <c r="FK116" s="46"/>
      <c r="FL116" s="46"/>
      <c r="FM116" s="46"/>
      <c r="FN116" s="46"/>
      <c r="FO116" s="46"/>
      <c r="FP116" s="46"/>
      <c r="FQ116" s="46"/>
      <c r="FR116" s="46"/>
      <c r="FS116" s="46"/>
      <c r="FT116" s="46"/>
      <c r="FU116" s="46"/>
      <c r="FV116" s="46"/>
      <c r="FW116" s="46"/>
      <c r="FX116" s="46"/>
      <c r="FY116" s="46"/>
      <c r="FZ116" s="46"/>
      <c r="GA116" s="46"/>
      <c r="GB116" s="46"/>
      <c r="GC116" s="46"/>
      <c r="GD116" s="46"/>
      <c r="GE116" s="46"/>
      <c r="GF116" s="46"/>
      <c r="GG116" s="46"/>
      <c r="GH116" s="46"/>
      <c r="GI116" s="46"/>
      <c r="GJ116" s="46"/>
      <c r="GK116" s="46"/>
      <c r="GL116" s="46"/>
      <c r="GM116" s="46"/>
      <c r="GN116" s="46"/>
      <c r="GO116" s="46"/>
      <c r="GP116" s="46"/>
      <c r="GQ116" s="46"/>
      <c r="GR116" s="46"/>
      <c r="GS116" s="46"/>
      <c r="GT116" s="46"/>
      <c r="GU116" s="46"/>
      <c r="GV116" s="46"/>
      <c r="GW116" s="46"/>
      <c r="GX116" s="46"/>
      <c r="GY116" s="46"/>
      <c r="GZ116" s="46"/>
      <c r="HA116" s="46"/>
      <c r="HB116" s="46"/>
      <c r="HC116" s="46"/>
      <c r="HD116" s="46"/>
      <c r="HE116" s="46"/>
      <c r="HF116" s="46"/>
      <c r="HG116" s="46"/>
      <c r="HH116" s="46"/>
      <c r="HI116" s="46"/>
      <c r="HJ116" s="46"/>
      <c r="HK116" s="46"/>
      <c r="HL116" s="46"/>
      <c r="HM116" s="46"/>
      <c r="HN116" s="46"/>
      <c r="HO116" s="46"/>
      <c r="HP116" s="46"/>
      <c r="HQ116" s="46"/>
      <c r="HR116" s="46"/>
      <c r="HS116" s="46"/>
      <c r="HT116" s="46"/>
      <c r="HU116" s="46"/>
      <c r="HV116" s="46"/>
      <c r="HW116" s="46"/>
      <c r="HX116" s="46"/>
      <c r="HY116" s="46"/>
      <c r="HZ116" s="46"/>
      <c r="IA116" s="46"/>
      <c r="IB116" s="46"/>
      <c r="IC116" s="46"/>
      <c r="ID116" s="46"/>
      <c r="IE116" s="46"/>
    </row>
    <row r="117" spans="121:239" ht="30" customHeight="1" thickBot="1" x14ac:dyDescent="0.2">
      <c r="DQ117" s="77" t="s">
        <v>40</v>
      </c>
      <c r="DR117" s="78" t="s">
        <v>44</v>
      </c>
      <c r="DS117" s="79">
        <v>0.5</v>
      </c>
      <c r="DT117" s="80">
        <f>DT113+7</f>
        <v>45812</v>
      </c>
      <c r="DU117" s="80">
        <f>DT117+5</f>
        <v>45817</v>
      </c>
      <c r="DV117" s="12"/>
      <c r="DW117" s="3" t="str">
        <f t="shared" si="53"/>
        <v/>
      </c>
      <c r="DX117" s="46"/>
      <c r="DY117" s="46"/>
      <c r="DZ117" s="46"/>
      <c r="EA117" s="46"/>
      <c r="EB117" s="46"/>
      <c r="EC117" s="46"/>
      <c r="ED117" s="46"/>
      <c r="EE117" s="46"/>
      <c r="EF117" s="46"/>
      <c r="EG117" s="46"/>
      <c r="EH117" s="46"/>
      <c r="EI117" s="46"/>
      <c r="EJ117" s="46"/>
      <c r="EK117" s="46"/>
      <c r="EL117" s="46"/>
      <c r="EM117" s="46"/>
      <c r="EN117" s="46"/>
      <c r="EO117" s="46"/>
      <c r="EP117" s="46"/>
      <c r="EQ117" s="46"/>
      <c r="ER117" s="46"/>
      <c r="ES117" s="46"/>
      <c r="ET117" s="46"/>
      <c r="EU117" s="46"/>
      <c r="EV117" s="46"/>
      <c r="EW117" s="46"/>
      <c r="EX117" s="46"/>
      <c r="EY117" s="46"/>
      <c r="EZ117" s="46"/>
      <c r="FA117" s="46"/>
      <c r="FB117" s="46"/>
      <c r="FC117" s="46"/>
      <c r="FD117" s="46"/>
      <c r="FE117" s="46"/>
      <c r="FF117" s="46"/>
      <c r="FG117" s="46"/>
      <c r="FH117" s="46"/>
      <c r="FI117" s="46"/>
      <c r="FJ117" s="46"/>
      <c r="FK117" s="46"/>
      <c r="FL117" s="46"/>
      <c r="FM117" s="46"/>
      <c r="FN117" s="46"/>
      <c r="FO117" s="46"/>
      <c r="FP117" s="46"/>
      <c r="FQ117" s="46"/>
      <c r="FR117" s="46"/>
      <c r="FS117" s="46"/>
      <c r="FT117" s="46"/>
      <c r="FU117" s="46"/>
      <c r="FV117" s="46"/>
      <c r="FW117" s="46"/>
      <c r="FX117" s="46"/>
      <c r="FY117" s="46"/>
      <c r="FZ117" s="46"/>
      <c r="GA117" s="46"/>
      <c r="GB117" s="46"/>
      <c r="GC117" s="46"/>
      <c r="GD117" s="46"/>
      <c r="GE117" s="46"/>
      <c r="GF117" s="46"/>
      <c r="GG117" s="46"/>
      <c r="GH117" s="46"/>
      <c r="GI117" s="46"/>
      <c r="GJ117" s="46"/>
      <c r="GK117" s="46"/>
      <c r="GL117" s="46"/>
      <c r="GM117" s="46"/>
      <c r="GN117" s="46"/>
      <c r="GO117" s="46"/>
      <c r="GP117" s="46"/>
      <c r="GQ117" s="46"/>
      <c r="GR117" s="46"/>
      <c r="GS117" s="46"/>
      <c r="GT117" s="46"/>
      <c r="GU117" s="46"/>
      <c r="GV117" s="46"/>
      <c r="GW117" s="46"/>
      <c r="GX117" s="46"/>
      <c r="GY117" s="46"/>
      <c r="GZ117" s="46"/>
      <c r="HA117" s="46"/>
      <c r="HB117" s="46"/>
      <c r="HC117" s="46"/>
      <c r="HD117" s="46"/>
      <c r="HE117" s="46"/>
      <c r="HF117" s="46"/>
      <c r="HG117" s="46"/>
      <c r="HH117" s="46"/>
      <c r="HI117" s="46"/>
      <c r="HJ117" s="46"/>
      <c r="HK117" s="46"/>
      <c r="HL117" s="46"/>
      <c r="HM117" s="46"/>
      <c r="HN117" s="46"/>
      <c r="HO117" s="46"/>
      <c r="HP117" s="46"/>
      <c r="HQ117" s="46"/>
      <c r="HR117" s="46"/>
      <c r="HS117" s="46"/>
      <c r="HT117" s="46"/>
      <c r="HU117" s="46"/>
      <c r="HV117" s="46"/>
      <c r="HW117" s="46"/>
      <c r="HX117" s="46"/>
      <c r="HY117" s="46"/>
      <c r="HZ117" s="46"/>
      <c r="IA117" s="46"/>
      <c r="IB117" s="46"/>
      <c r="IC117" s="46"/>
      <c r="ID117" s="46"/>
      <c r="IE117" s="46"/>
    </row>
    <row r="118" spans="121:239" ht="30" customHeight="1" thickBot="1" x14ac:dyDescent="0.2">
      <c r="DQ118" s="35" t="s">
        <v>56</v>
      </c>
      <c r="DR118" s="36"/>
      <c r="DS118" s="37"/>
      <c r="DT118" s="38"/>
      <c r="DU118" s="39" t="s">
        <v>48</v>
      </c>
      <c r="DV118" s="12"/>
      <c r="DW118" s="3" t="str">
        <f t="shared" si="53"/>
        <v/>
      </c>
      <c r="DX118" s="40"/>
      <c r="DY118" s="40"/>
      <c r="DZ118" s="40"/>
      <c r="EA118" s="40"/>
      <c r="EB118" s="40"/>
      <c r="EC118" s="40"/>
      <c r="ED118" s="40"/>
      <c r="EE118" s="40"/>
      <c r="EF118" s="40"/>
      <c r="EG118" s="40"/>
      <c r="EH118" s="40"/>
      <c r="EI118" s="40"/>
      <c r="EJ118" s="4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40"/>
      <c r="FW118" s="40"/>
      <c r="FX118" s="40"/>
      <c r="FY118" s="40"/>
      <c r="FZ118" s="40"/>
      <c r="GA118" s="40"/>
      <c r="GB118" s="41"/>
      <c r="GC118" s="41"/>
      <c r="GD118" s="41"/>
      <c r="GE118" s="41"/>
      <c r="GF118" s="41"/>
      <c r="GG118" s="41"/>
      <c r="GH118" s="41"/>
      <c r="GI118" s="41"/>
      <c r="GJ118" s="41"/>
      <c r="GK118" s="41"/>
      <c r="GL118" s="41"/>
      <c r="GM118" s="41"/>
      <c r="GN118" s="41"/>
      <c r="GO118" s="41"/>
      <c r="GP118" s="41"/>
      <c r="GQ118" s="41"/>
      <c r="GR118" s="41"/>
      <c r="GS118" s="41"/>
      <c r="GT118" s="41"/>
      <c r="GU118" s="41"/>
      <c r="GV118" s="41"/>
      <c r="GW118" s="41"/>
      <c r="GX118" s="41"/>
      <c r="GY118" s="41"/>
      <c r="GZ118" s="41"/>
      <c r="HA118" s="41"/>
      <c r="HB118" s="41"/>
      <c r="HC118" s="41"/>
      <c r="HD118" s="41"/>
      <c r="HE118" s="41"/>
      <c r="HF118" s="41"/>
      <c r="HG118" s="41"/>
      <c r="HH118" s="41"/>
      <c r="HI118" s="41"/>
      <c r="HJ118" s="41"/>
      <c r="HK118" s="41"/>
      <c r="HL118" s="41"/>
      <c r="HM118" s="41"/>
      <c r="HN118" s="41"/>
      <c r="HO118" s="41"/>
      <c r="HP118" s="41"/>
      <c r="HQ118" s="41"/>
      <c r="HR118" s="41"/>
      <c r="HS118" s="41"/>
      <c r="HT118" s="41"/>
      <c r="HU118" s="41"/>
      <c r="HV118" s="41"/>
      <c r="HW118" s="41"/>
      <c r="HX118" s="41"/>
      <c r="HY118" s="41"/>
      <c r="HZ118" s="41"/>
      <c r="IA118" s="41"/>
      <c r="IB118" s="41"/>
      <c r="IC118" s="41"/>
      <c r="ID118" s="41"/>
      <c r="IE118" s="41"/>
    </row>
    <row r="119" spans="121:239" ht="30" customHeight="1" thickBot="1" x14ac:dyDescent="0.2">
      <c r="DQ119" s="42" t="s">
        <v>22</v>
      </c>
      <c r="DR119" s="43" t="s">
        <v>44</v>
      </c>
      <c r="DS119" s="44">
        <v>0.7</v>
      </c>
      <c r="DT119" s="45">
        <f>Project_Start</f>
        <v>45785</v>
      </c>
      <c r="DU119" s="45">
        <f>DT119+3</f>
        <v>45788</v>
      </c>
      <c r="DV119" s="12"/>
      <c r="DW119" s="3" t="str">
        <f t="shared" si="53"/>
        <v/>
      </c>
      <c r="DX119" s="46"/>
      <c r="DY119" s="46"/>
      <c r="DZ119" s="46"/>
      <c r="EA119" s="46"/>
      <c r="EB119" s="46"/>
      <c r="EC119" s="46"/>
      <c r="ED119" s="46"/>
      <c r="EE119" s="46"/>
      <c r="EF119" s="46"/>
      <c r="EG119" s="46"/>
      <c r="EH119" s="46"/>
      <c r="EI119" s="46"/>
      <c r="EJ119" s="46"/>
      <c r="EK119" s="46"/>
      <c r="EL119" s="46"/>
      <c r="EM119" s="46"/>
      <c r="EN119" s="46"/>
      <c r="EO119" s="46"/>
      <c r="EP119" s="46"/>
      <c r="EQ119" s="46"/>
      <c r="ER119" s="46"/>
      <c r="ES119" s="46"/>
      <c r="ET119" s="46"/>
      <c r="EU119" s="46"/>
      <c r="EV119" s="46"/>
      <c r="EW119" s="46"/>
      <c r="EX119" s="46"/>
      <c r="EY119" s="46"/>
      <c r="EZ119" s="46"/>
      <c r="FA119" s="46"/>
      <c r="FB119" s="46"/>
      <c r="FC119" s="46"/>
      <c r="FD119" s="46"/>
      <c r="FE119" s="46"/>
      <c r="FF119" s="46"/>
      <c r="FG119" s="46"/>
      <c r="FH119" s="46"/>
      <c r="FI119" s="46"/>
      <c r="FJ119" s="46"/>
      <c r="FK119" s="46"/>
      <c r="FL119" s="46"/>
      <c r="FM119" s="46"/>
      <c r="FN119" s="46"/>
      <c r="FO119" s="46"/>
      <c r="FP119" s="46"/>
      <c r="FQ119" s="46"/>
      <c r="FR119" s="46"/>
      <c r="FS119" s="46"/>
      <c r="FT119" s="46"/>
      <c r="FU119" s="46"/>
      <c r="FV119" s="46"/>
      <c r="FW119" s="46"/>
      <c r="FX119" s="46"/>
      <c r="FY119" s="46"/>
      <c r="FZ119" s="46"/>
      <c r="GA119" s="46"/>
      <c r="GB119" s="46"/>
      <c r="GC119" s="46"/>
      <c r="GD119" s="46"/>
      <c r="GE119" s="46"/>
      <c r="GF119" s="46"/>
      <c r="GG119" s="46"/>
      <c r="GH119" s="46"/>
      <c r="GI119" s="46"/>
      <c r="GJ119" s="46"/>
      <c r="GK119" s="46"/>
      <c r="GL119" s="46"/>
      <c r="GM119" s="46"/>
      <c r="GN119" s="46"/>
      <c r="GO119" s="46"/>
      <c r="GP119" s="46"/>
      <c r="GQ119" s="46"/>
      <c r="GR119" s="46"/>
      <c r="GS119" s="46"/>
      <c r="GT119" s="46"/>
      <c r="GU119" s="46"/>
      <c r="GV119" s="46"/>
      <c r="GW119" s="46"/>
      <c r="GX119" s="46"/>
      <c r="GY119" s="46"/>
      <c r="GZ119" s="46"/>
      <c r="HA119" s="46"/>
      <c r="HB119" s="46"/>
      <c r="HC119" s="46"/>
      <c r="HD119" s="46"/>
      <c r="HE119" s="46"/>
      <c r="HF119" s="46"/>
      <c r="HG119" s="46"/>
      <c r="HH119" s="46"/>
      <c r="HI119" s="46"/>
      <c r="HJ119" s="46"/>
      <c r="HK119" s="46"/>
      <c r="HL119" s="46"/>
      <c r="HM119" s="46"/>
      <c r="HN119" s="46"/>
      <c r="HO119" s="46"/>
      <c r="HP119" s="46"/>
      <c r="HQ119" s="46"/>
      <c r="HR119" s="46"/>
      <c r="HS119" s="46"/>
      <c r="HT119" s="46"/>
      <c r="HU119" s="46"/>
      <c r="HV119" s="46"/>
      <c r="HW119" s="46"/>
      <c r="HX119" s="46"/>
      <c r="HY119" s="46"/>
      <c r="HZ119" s="46"/>
      <c r="IA119" s="46"/>
      <c r="IB119" s="46"/>
      <c r="IC119" s="46"/>
      <c r="ID119" s="46"/>
      <c r="IE119" s="46"/>
    </row>
    <row r="120" spans="121:239" ht="30" customHeight="1" thickBot="1" x14ac:dyDescent="0.2">
      <c r="DQ120" s="47" t="s">
        <v>23</v>
      </c>
      <c r="DR120" s="48" t="s">
        <v>44</v>
      </c>
      <c r="DS120" s="49">
        <v>0.6</v>
      </c>
      <c r="DT120" s="50">
        <f>DU119</f>
        <v>45788</v>
      </c>
      <c r="DU120" s="50">
        <f>DT120+2</f>
        <v>45790</v>
      </c>
      <c r="DV120" s="12"/>
      <c r="DW120" s="3" t="str">
        <f t="shared" si="53"/>
        <v/>
      </c>
      <c r="DX120" s="46"/>
      <c r="DY120" s="46"/>
      <c r="DZ120" s="46"/>
      <c r="EA120" s="46"/>
      <c r="EB120" s="46"/>
      <c r="EC120" s="46"/>
      <c r="ED120" s="46"/>
      <c r="EE120" s="46"/>
      <c r="EF120" s="46"/>
      <c r="EG120" s="46"/>
      <c r="EH120" s="46"/>
      <c r="EI120" s="46"/>
      <c r="EJ120" s="51"/>
      <c r="EK120" s="51"/>
      <c r="EL120" s="46"/>
      <c r="EM120" s="46"/>
      <c r="EN120" s="46"/>
      <c r="EO120" s="46"/>
      <c r="EP120" s="46"/>
      <c r="EQ120" s="46"/>
      <c r="ER120" s="46"/>
      <c r="ES120" s="46"/>
      <c r="ET120" s="46"/>
      <c r="EU120" s="46"/>
      <c r="EV120" s="46"/>
      <c r="EW120" s="46"/>
      <c r="EX120" s="46"/>
      <c r="EY120" s="46"/>
      <c r="EZ120" s="46"/>
      <c r="FA120" s="46"/>
      <c r="FB120" s="46"/>
      <c r="FC120" s="46"/>
      <c r="FD120" s="46"/>
      <c r="FE120" s="46"/>
      <c r="FF120" s="46"/>
      <c r="FG120" s="46"/>
      <c r="FH120" s="46"/>
      <c r="FI120" s="46"/>
      <c r="FJ120" s="46"/>
      <c r="FK120" s="46"/>
      <c r="FL120" s="46"/>
      <c r="FM120" s="46"/>
      <c r="FN120" s="46"/>
      <c r="FO120" s="46"/>
      <c r="FP120" s="46"/>
      <c r="FQ120" s="46"/>
      <c r="FR120" s="46"/>
      <c r="FS120" s="46"/>
      <c r="FT120" s="46"/>
      <c r="FU120" s="46"/>
      <c r="FV120" s="46"/>
      <c r="FW120" s="46"/>
      <c r="FX120" s="46"/>
      <c r="FY120" s="46"/>
      <c r="FZ120" s="46"/>
      <c r="GA120" s="46"/>
      <c r="GB120" s="46"/>
      <c r="GC120" s="46"/>
      <c r="GD120" s="46"/>
      <c r="GE120" s="46"/>
      <c r="GF120" s="46"/>
      <c r="GG120" s="46"/>
      <c r="GH120" s="46"/>
      <c r="GI120" s="46"/>
      <c r="GJ120" s="46"/>
      <c r="GK120" s="46"/>
      <c r="GL120" s="46"/>
      <c r="GM120" s="46"/>
      <c r="GN120" s="46"/>
      <c r="GO120" s="46"/>
      <c r="GP120" s="46"/>
      <c r="GQ120" s="46"/>
      <c r="GR120" s="46"/>
      <c r="GS120" s="46"/>
      <c r="GT120" s="46"/>
      <c r="GU120" s="46"/>
      <c r="GV120" s="46"/>
      <c r="GW120" s="46"/>
      <c r="GX120" s="46"/>
      <c r="GY120" s="46"/>
      <c r="GZ120" s="46"/>
      <c r="HA120" s="46"/>
      <c r="HB120" s="46"/>
      <c r="HC120" s="46"/>
      <c r="HD120" s="46"/>
      <c r="HE120" s="46"/>
      <c r="HF120" s="46"/>
      <c r="HG120" s="46"/>
      <c r="HH120" s="46"/>
      <c r="HI120" s="46"/>
      <c r="HJ120" s="46"/>
      <c r="HK120" s="46"/>
      <c r="HL120" s="46"/>
      <c r="HM120" s="46"/>
      <c r="HN120" s="46"/>
      <c r="HO120" s="46"/>
      <c r="HP120" s="46"/>
      <c r="HQ120" s="46"/>
      <c r="HR120" s="46"/>
      <c r="HS120" s="46"/>
      <c r="HT120" s="46"/>
      <c r="HU120" s="46"/>
      <c r="HV120" s="46"/>
      <c r="HW120" s="46"/>
      <c r="HX120" s="46"/>
      <c r="HY120" s="46"/>
      <c r="HZ120" s="46"/>
      <c r="IA120" s="46"/>
      <c r="IB120" s="46"/>
      <c r="IC120" s="46"/>
      <c r="ID120" s="46"/>
      <c r="IE120" s="46"/>
    </row>
    <row r="121" spans="121:239" ht="30" customHeight="1" thickBot="1" x14ac:dyDescent="0.2">
      <c r="DQ121" s="47" t="s">
        <v>24</v>
      </c>
      <c r="DR121" s="48" t="s">
        <v>44</v>
      </c>
      <c r="DS121" s="49">
        <v>0.5</v>
      </c>
      <c r="DT121" s="50">
        <f>DU120</f>
        <v>45790</v>
      </c>
      <c r="DU121" s="50">
        <f>DT121+4</f>
        <v>45794</v>
      </c>
      <c r="DV121" s="12"/>
      <c r="DW121" s="3" t="str">
        <f t="shared" si="53"/>
        <v/>
      </c>
      <c r="DX121" s="46"/>
      <c r="DY121" s="46"/>
      <c r="DZ121" s="46"/>
      <c r="EA121" s="46"/>
      <c r="EB121" s="46"/>
      <c r="EC121" s="46"/>
      <c r="ED121" s="46"/>
      <c r="EE121" s="46"/>
      <c r="EF121" s="46"/>
      <c r="EG121" s="46"/>
      <c r="EH121" s="46"/>
      <c r="EI121" s="46"/>
      <c r="EJ121" s="46"/>
      <c r="EK121" s="46"/>
      <c r="EL121" s="46"/>
      <c r="EM121" s="46"/>
      <c r="EN121" s="46"/>
      <c r="EO121" s="46"/>
      <c r="EP121" s="46"/>
      <c r="EQ121" s="46"/>
      <c r="ER121" s="46"/>
      <c r="ES121" s="46"/>
      <c r="ET121" s="46"/>
      <c r="EU121" s="46"/>
      <c r="EV121" s="46"/>
      <c r="EW121" s="46"/>
      <c r="EX121" s="46"/>
      <c r="EY121" s="46"/>
      <c r="EZ121" s="46"/>
      <c r="FA121" s="46"/>
      <c r="FB121" s="46"/>
      <c r="FC121" s="46"/>
      <c r="FD121" s="46"/>
      <c r="FE121" s="46"/>
      <c r="FF121" s="46"/>
      <c r="FG121" s="46"/>
      <c r="FH121" s="46"/>
      <c r="FI121" s="46"/>
      <c r="FJ121" s="46"/>
      <c r="FK121" s="46"/>
      <c r="FL121" s="46"/>
      <c r="FM121" s="46"/>
      <c r="FN121" s="46"/>
      <c r="FO121" s="46"/>
      <c r="FP121" s="46"/>
      <c r="FQ121" s="46"/>
      <c r="FR121" s="46"/>
      <c r="FS121" s="46"/>
      <c r="FT121" s="46"/>
      <c r="FU121" s="46"/>
      <c r="FV121" s="46"/>
      <c r="FW121" s="46"/>
      <c r="FX121" s="46"/>
      <c r="FY121" s="46"/>
      <c r="FZ121" s="46"/>
      <c r="GA121" s="46"/>
      <c r="GB121" s="46"/>
      <c r="GC121" s="46"/>
      <c r="GD121" s="46"/>
      <c r="GE121" s="46"/>
      <c r="GF121" s="46"/>
      <c r="GG121" s="46"/>
      <c r="GH121" s="46"/>
      <c r="GI121" s="46"/>
      <c r="GJ121" s="46"/>
      <c r="GK121" s="46"/>
      <c r="GL121" s="46"/>
      <c r="GM121" s="46"/>
      <c r="GN121" s="46"/>
      <c r="GO121" s="46"/>
      <c r="GP121" s="46"/>
      <c r="GQ121" s="46"/>
      <c r="GR121" s="46"/>
      <c r="GS121" s="46"/>
      <c r="GT121" s="46"/>
      <c r="GU121" s="46"/>
      <c r="GV121" s="46"/>
      <c r="GW121" s="46"/>
      <c r="GX121" s="46"/>
      <c r="GY121" s="46"/>
      <c r="GZ121" s="46"/>
      <c r="HA121" s="46"/>
      <c r="HB121" s="46"/>
      <c r="HC121" s="46"/>
      <c r="HD121" s="46"/>
      <c r="HE121" s="46"/>
      <c r="HF121" s="46"/>
      <c r="HG121" s="46"/>
      <c r="HH121" s="46"/>
      <c r="HI121" s="46"/>
      <c r="HJ121" s="46"/>
      <c r="HK121" s="46"/>
      <c r="HL121" s="46"/>
      <c r="HM121" s="46"/>
      <c r="HN121" s="46"/>
      <c r="HO121" s="46"/>
      <c r="HP121" s="46"/>
      <c r="HQ121" s="46"/>
      <c r="HR121" s="46"/>
      <c r="HS121" s="46"/>
      <c r="HT121" s="46"/>
      <c r="HU121" s="46"/>
      <c r="HV121" s="46"/>
      <c r="HW121" s="46"/>
      <c r="HX121" s="46"/>
      <c r="HY121" s="46"/>
      <c r="HZ121" s="46"/>
      <c r="IA121" s="46"/>
      <c r="IB121" s="46"/>
      <c r="IC121" s="46"/>
      <c r="ID121" s="46"/>
      <c r="IE121" s="46"/>
    </row>
    <row r="122" spans="121:239" ht="30" customHeight="1" thickBot="1" x14ac:dyDescent="0.2">
      <c r="DQ122" s="47" t="s">
        <v>25</v>
      </c>
      <c r="DR122" s="48" t="s">
        <v>44</v>
      </c>
      <c r="DS122" s="49">
        <v>0.25</v>
      </c>
      <c r="DT122" s="50">
        <f>DU121</f>
        <v>45794</v>
      </c>
      <c r="DU122" s="50">
        <f>DT122+5</f>
        <v>45799</v>
      </c>
      <c r="DV122" s="12"/>
      <c r="DW122" s="3" t="str">
        <f t="shared" si="53"/>
        <v/>
      </c>
      <c r="DX122" s="46"/>
      <c r="DY122" s="46"/>
      <c r="DZ122" s="46"/>
      <c r="EA122" s="46"/>
      <c r="EB122" s="46"/>
      <c r="EC122" s="46"/>
      <c r="ED122" s="46"/>
      <c r="EE122" s="46"/>
      <c r="EF122" s="46"/>
      <c r="EG122" s="46"/>
      <c r="EH122" s="46"/>
      <c r="EI122" s="46"/>
      <c r="EJ122" s="46"/>
      <c r="EK122" s="46"/>
      <c r="EL122" s="46"/>
      <c r="EM122" s="46"/>
      <c r="EN122" s="51"/>
      <c r="EO122" s="46"/>
      <c r="EP122" s="46"/>
      <c r="EQ122" s="46"/>
      <c r="ER122" s="46"/>
      <c r="ES122" s="46"/>
      <c r="ET122" s="46"/>
      <c r="EU122" s="46"/>
      <c r="EV122" s="46"/>
      <c r="EW122" s="46"/>
      <c r="EX122" s="46"/>
      <c r="EY122" s="46"/>
      <c r="EZ122" s="46"/>
      <c r="FA122" s="46"/>
      <c r="FB122" s="46"/>
      <c r="FC122" s="46"/>
      <c r="FD122" s="46"/>
      <c r="FE122" s="46"/>
      <c r="FF122" s="46"/>
      <c r="FG122" s="46"/>
      <c r="FH122" s="46"/>
      <c r="FI122" s="46"/>
      <c r="FJ122" s="46"/>
      <c r="FK122" s="46"/>
      <c r="FL122" s="46"/>
      <c r="FM122" s="46"/>
      <c r="FN122" s="46"/>
      <c r="FO122" s="46"/>
      <c r="FP122" s="46"/>
      <c r="FQ122" s="46"/>
      <c r="FR122" s="46"/>
      <c r="FS122" s="46"/>
      <c r="FT122" s="46"/>
      <c r="FU122" s="46"/>
      <c r="FV122" s="46"/>
      <c r="FW122" s="46"/>
      <c r="FX122" s="46"/>
      <c r="FY122" s="46"/>
      <c r="FZ122" s="46"/>
      <c r="GA122" s="46"/>
      <c r="GB122" s="46"/>
      <c r="GC122" s="46"/>
      <c r="GD122" s="46"/>
      <c r="GE122" s="46"/>
      <c r="GF122" s="46"/>
      <c r="GG122" s="46"/>
      <c r="GH122" s="46"/>
      <c r="GI122" s="46"/>
      <c r="GJ122" s="46"/>
      <c r="GK122" s="46"/>
      <c r="GL122" s="46"/>
      <c r="GM122" s="46"/>
      <c r="GN122" s="46"/>
      <c r="GO122" s="46"/>
      <c r="GP122" s="46"/>
      <c r="GQ122" s="46"/>
      <c r="GR122" s="46"/>
      <c r="GS122" s="46"/>
      <c r="GT122" s="46"/>
      <c r="GU122" s="46"/>
      <c r="GV122" s="46"/>
      <c r="GW122" s="46"/>
      <c r="GX122" s="46"/>
      <c r="GY122" s="46"/>
      <c r="GZ122" s="46"/>
      <c r="HA122" s="46"/>
      <c r="HB122" s="46"/>
      <c r="HC122" s="46"/>
      <c r="HD122" s="46"/>
      <c r="HE122" s="46"/>
      <c r="HF122" s="46"/>
      <c r="HG122" s="46"/>
      <c r="HH122" s="46"/>
      <c r="HI122" s="46"/>
      <c r="HJ122" s="46"/>
      <c r="HK122" s="46"/>
      <c r="HL122" s="46"/>
      <c r="HM122" s="46"/>
      <c r="HN122" s="46"/>
      <c r="HO122" s="46"/>
      <c r="HP122" s="46"/>
      <c r="HQ122" s="46"/>
      <c r="HR122" s="46"/>
      <c r="HS122" s="46"/>
      <c r="HT122" s="46"/>
      <c r="HU122" s="46"/>
      <c r="HV122" s="46"/>
      <c r="HW122" s="46"/>
      <c r="HX122" s="46"/>
      <c r="HY122" s="46"/>
      <c r="HZ122" s="46"/>
      <c r="IA122" s="46"/>
      <c r="IB122" s="46"/>
      <c r="IC122" s="46"/>
      <c r="ID122" s="46"/>
      <c r="IE122" s="46"/>
    </row>
    <row r="123" spans="121:239" ht="30" customHeight="1" thickBot="1" x14ac:dyDescent="0.2">
      <c r="DQ123" s="47" t="s">
        <v>26</v>
      </c>
      <c r="DR123" s="48" t="s">
        <v>44</v>
      </c>
      <c r="DS123" s="49"/>
      <c r="DT123" s="50">
        <f>DT120+1</f>
        <v>45789</v>
      </c>
      <c r="DU123" s="50">
        <f>DT123+2</f>
        <v>45791</v>
      </c>
      <c r="DV123" s="12"/>
      <c r="DW123" s="3" t="str">
        <f t="shared" si="53"/>
        <v/>
      </c>
      <c r="DX123" s="46"/>
      <c r="DY123" s="46"/>
      <c r="DZ123" s="46"/>
      <c r="EA123" s="46"/>
      <c r="EB123" s="46"/>
      <c r="EC123" s="46"/>
      <c r="ED123" s="46"/>
      <c r="EE123" s="46"/>
      <c r="EF123" s="46"/>
      <c r="EG123" s="46"/>
      <c r="EH123" s="46"/>
      <c r="EI123" s="46"/>
      <c r="EJ123" s="46"/>
      <c r="EK123" s="46"/>
      <c r="EL123" s="46"/>
      <c r="EM123" s="46"/>
      <c r="EN123" s="46"/>
      <c r="EO123" s="46"/>
      <c r="EP123" s="46"/>
      <c r="EQ123" s="46"/>
      <c r="ER123" s="46"/>
      <c r="ES123" s="46"/>
      <c r="ET123" s="46"/>
      <c r="EU123" s="46"/>
      <c r="EV123" s="46"/>
      <c r="EW123" s="46"/>
      <c r="EX123" s="46"/>
      <c r="EY123" s="46"/>
      <c r="EZ123" s="46"/>
      <c r="FA123" s="46"/>
      <c r="FB123" s="46"/>
      <c r="FC123" s="46"/>
      <c r="FD123" s="46"/>
      <c r="FE123" s="46"/>
      <c r="FF123" s="46"/>
      <c r="FG123" s="46"/>
      <c r="FH123" s="46"/>
      <c r="FI123" s="46"/>
      <c r="FJ123" s="46"/>
      <c r="FK123" s="46"/>
      <c r="FL123" s="46"/>
      <c r="FM123" s="46"/>
      <c r="FN123" s="46"/>
      <c r="FO123" s="46"/>
      <c r="FP123" s="46"/>
      <c r="FQ123" s="46"/>
      <c r="FR123" s="46"/>
      <c r="FS123" s="46"/>
      <c r="FT123" s="46"/>
      <c r="FU123" s="46"/>
      <c r="FV123" s="46"/>
      <c r="FW123" s="46"/>
      <c r="FX123" s="46"/>
      <c r="FY123" s="46"/>
      <c r="FZ123" s="46"/>
      <c r="GA123" s="46"/>
      <c r="GB123" s="46"/>
      <c r="GC123" s="46"/>
      <c r="GD123" s="46"/>
      <c r="GE123" s="46"/>
      <c r="GF123" s="46"/>
      <c r="GG123" s="46"/>
      <c r="GH123" s="46"/>
      <c r="GI123" s="46"/>
      <c r="GJ123" s="46"/>
      <c r="GK123" s="46"/>
      <c r="GL123" s="46"/>
      <c r="GM123" s="46"/>
      <c r="GN123" s="46"/>
      <c r="GO123" s="46"/>
      <c r="GP123" s="46"/>
      <c r="GQ123" s="46"/>
      <c r="GR123" s="46"/>
      <c r="GS123" s="46"/>
      <c r="GT123" s="46"/>
      <c r="GU123" s="46"/>
      <c r="GV123" s="46"/>
      <c r="GW123" s="46"/>
      <c r="GX123" s="46"/>
      <c r="GY123" s="46"/>
      <c r="GZ123" s="46"/>
      <c r="HA123" s="46"/>
      <c r="HB123" s="46"/>
      <c r="HC123" s="46"/>
      <c r="HD123" s="46"/>
      <c r="HE123" s="46"/>
      <c r="HF123" s="46"/>
      <c r="HG123" s="46"/>
      <c r="HH123" s="46"/>
      <c r="HI123" s="46"/>
      <c r="HJ123" s="46"/>
      <c r="HK123" s="46"/>
      <c r="HL123" s="46"/>
      <c r="HM123" s="46"/>
      <c r="HN123" s="46"/>
      <c r="HO123" s="46"/>
      <c r="HP123" s="46"/>
      <c r="HQ123" s="46"/>
      <c r="HR123" s="46"/>
      <c r="HS123" s="46"/>
      <c r="HT123" s="46"/>
      <c r="HU123" s="46"/>
      <c r="HV123" s="46"/>
      <c r="HW123" s="46"/>
      <c r="HX123" s="46"/>
      <c r="HY123" s="46"/>
      <c r="HZ123" s="46"/>
      <c r="IA123" s="46"/>
      <c r="IB123" s="46"/>
      <c r="IC123" s="46"/>
      <c r="ID123" s="46"/>
      <c r="IE123" s="46"/>
    </row>
    <row r="124" spans="121:239" ht="30" customHeight="1" thickBot="1" x14ac:dyDescent="0.2">
      <c r="DQ124" s="52" t="s">
        <v>47</v>
      </c>
      <c r="DR124" s="53"/>
      <c r="DS124" s="54"/>
      <c r="DT124" s="55"/>
      <c r="DU124" s="56"/>
      <c r="DV124" s="12"/>
      <c r="DW124" s="3" t="str">
        <f t="shared" si="53"/>
        <v/>
      </c>
      <c r="DX124" s="41"/>
      <c r="DY124" s="41"/>
      <c r="DZ124" s="41"/>
      <c r="EA124" s="41"/>
      <c r="EB124" s="41"/>
      <c r="EC124" s="41"/>
      <c r="ED124" s="41"/>
      <c r="EE124" s="41"/>
      <c r="EF124" s="41"/>
      <c r="EG124" s="41"/>
      <c r="EH124" s="41"/>
      <c r="EI124" s="41"/>
      <c r="EJ124" s="41"/>
      <c r="EK124" s="41"/>
      <c r="EL124" s="41"/>
      <c r="EM124" s="41"/>
      <c r="EN124" s="41"/>
      <c r="EO124" s="41"/>
      <c r="EP124" s="41"/>
      <c r="EQ124" s="41"/>
      <c r="ER124" s="41"/>
      <c r="ES124" s="41"/>
      <c r="ET124" s="41"/>
      <c r="EU124" s="41"/>
      <c r="EV124" s="41"/>
      <c r="EW124" s="41"/>
      <c r="EX124" s="41"/>
      <c r="EY124" s="41"/>
      <c r="EZ124" s="41"/>
      <c r="FA124" s="41"/>
      <c r="FB124" s="41"/>
      <c r="FC124" s="41"/>
      <c r="FD124" s="41"/>
      <c r="FE124" s="41"/>
      <c r="FF124" s="41"/>
      <c r="FG124" s="41"/>
      <c r="FH124" s="41"/>
      <c r="FI124" s="41"/>
      <c r="FJ124" s="41"/>
      <c r="FK124" s="41"/>
      <c r="FL124" s="41"/>
      <c r="FM124" s="41"/>
      <c r="FN124" s="41"/>
      <c r="FO124" s="41"/>
      <c r="FP124" s="41"/>
      <c r="FQ124" s="41"/>
      <c r="FR124" s="41"/>
      <c r="FS124" s="41"/>
      <c r="FT124" s="41"/>
      <c r="FU124" s="41"/>
      <c r="FV124" s="41"/>
      <c r="FW124" s="41"/>
      <c r="FX124" s="41"/>
      <c r="FY124" s="41"/>
      <c r="FZ124" s="41"/>
      <c r="GA124" s="41"/>
      <c r="GB124" s="41"/>
      <c r="GC124" s="41"/>
      <c r="GD124" s="41"/>
      <c r="GE124" s="41"/>
      <c r="GF124" s="41"/>
      <c r="GG124" s="41"/>
      <c r="GH124" s="41"/>
      <c r="GI124" s="41"/>
      <c r="GJ124" s="41"/>
      <c r="GK124" s="41"/>
      <c r="GL124" s="41"/>
      <c r="GM124" s="41"/>
      <c r="GN124" s="41"/>
      <c r="GO124" s="41"/>
      <c r="GP124" s="41"/>
      <c r="GQ124" s="41"/>
      <c r="GR124" s="41"/>
      <c r="GS124" s="41"/>
      <c r="GT124" s="41"/>
      <c r="GU124" s="41"/>
      <c r="GV124" s="41"/>
      <c r="GW124" s="41"/>
      <c r="GX124" s="41"/>
      <c r="GY124" s="41"/>
      <c r="GZ124" s="41"/>
      <c r="HA124" s="41"/>
      <c r="HB124" s="41"/>
      <c r="HC124" s="41"/>
      <c r="HD124" s="41"/>
      <c r="HE124" s="41"/>
      <c r="HF124" s="41"/>
      <c r="HG124" s="41"/>
      <c r="HH124" s="41"/>
      <c r="HI124" s="41"/>
      <c r="HJ124" s="41"/>
      <c r="HK124" s="41"/>
      <c r="HL124" s="41"/>
      <c r="HM124" s="41"/>
      <c r="HN124" s="41"/>
      <c r="HO124" s="41"/>
      <c r="HP124" s="41"/>
      <c r="HQ124" s="41"/>
      <c r="HR124" s="41"/>
      <c r="HS124" s="41"/>
      <c r="HT124" s="41"/>
      <c r="HU124" s="41"/>
      <c r="HV124" s="41"/>
      <c r="HW124" s="41"/>
      <c r="HX124" s="41"/>
      <c r="HY124" s="41"/>
      <c r="HZ124" s="41"/>
      <c r="IA124" s="41"/>
      <c r="IB124" s="41"/>
      <c r="IC124" s="41"/>
      <c r="ID124" s="41"/>
      <c r="IE124" s="41"/>
    </row>
    <row r="125" spans="121:239" ht="30" customHeight="1" thickBot="1" x14ac:dyDescent="0.2">
      <c r="DQ125" s="57" t="s">
        <v>27</v>
      </c>
      <c r="DR125" s="58" t="s">
        <v>44</v>
      </c>
      <c r="DS125" s="59">
        <v>0.5</v>
      </c>
      <c r="DT125" s="60">
        <f>DT123+1</f>
        <v>45790</v>
      </c>
      <c r="DU125" s="60">
        <f>DT125+4</f>
        <v>45794</v>
      </c>
      <c r="DV125" s="12"/>
      <c r="DW125" s="3" t="str">
        <f t="shared" si="53"/>
        <v/>
      </c>
      <c r="DX125" s="46"/>
      <c r="DY125" s="46"/>
      <c r="DZ125" s="46"/>
      <c r="EA125" s="46"/>
      <c r="EB125" s="46"/>
      <c r="EC125" s="46"/>
      <c r="ED125" s="46"/>
      <c r="EE125" s="46"/>
      <c r="EF125" s="46"/>
      <c r="EG125" s="46"/>
      <c r="EH125" s="46"/>
      <c r="EI125" s="46"/>
      <c r="EJ125" s="46"/>
      <c r="EK125" s="46"/>
      <c r="EL125" s="46"/>
      <c r="EM125" s="46"/>
      <c r="EN125" s="46"/>
      <c r="EO125" s="46"/>
      <c r="EP125" s="46"/>
      <c r="EQ125" s="46"/>
      <c r="ER125" s="46"/>
      <c r="ES125" s="46"/>
      <c r="ET125" s="46"/>
      <c r="EU125" s="46"/>
      <c r="EV125" s="46"/>
      <c r="EW125" s="46"/>
      <c r="EX125" s="46"/>
      <c r="EY125" s="46"/>
      <c r="EZ125" s="46"/>
      <c r="FA125" s="46"/>
      <c r="FB125" s="46"/>
      <c r="FC125" s="46"/>
      <c r="FD125" s="46"/>
      <c r="FE125" s="46"/>
      <c r="FF125" s="46"/>
      <c r="FG125" s="46"/>
      <c r="FH125" s="46"/>
      <c r="FI125" s="46"/>
      <c r="FJ125" s="46"/>
      <c r="FK125" s="46"/>
      <c r="FL125" s="46"/>
      <c r="FM125" s="46"/>
      <c r="FN125" s="46"/>
      <c r="FO125" s="46"/>
      <c r="FP125" s="46"/>
      <c r="FQ125" s="46"/>
      <c r="FR125" s="46"/>
      <c r="FS125" s="46"/>
      <c r="FT125" s="46"/>
      <c r="FU125" s="46"/>
      <c r="FV125" s="46"/>
      <c r="FW125" s="46"/>
      <c r="FX125" s="46"/>
      <c r="FY125" s="46"/>
      <c r="FZ125" s="46"/>
      <c r="GA125" s="46"/>
      <c r="GB125" s="46"/>
      <c r="GC125" s="46"/>
      <c r="GD125" s="46"/>
      <c r="GE125" s="46"/>
      <c r="GF125" s="46"/>
      <c r="GG125" s="46"/>
      <c r="GH125" s="46"/>
      <c r="GI125" s="46"/>
      <c r="GJ125" s="46"/>
      <c r="GK125" s="46"/>
      <c r="GL125" s="46"/>
      <c r="GM125" s="46"/>
      <c r="GN125" s="46"/>
      <c r="GO125" s="46"/>
      <c r="GP125" s="46"/>
      <c r="GQ125" s="46"/>
      <c r="GR125" s="46"/>
      <c r="GS125" s="46"/>
      <c r="GT125" s="46"/>
      <c r="GU125" s="46"/>
      <c r="GV125" s="46"/>
      <c r="GW125" s="46"/>
      <c r="GX125" s="46"/>
      <c r="GY125" s="46"/>
      <c r="GZ125" s="46"/>
      <c r="HA125" s="46"/>
      <c r="HB125" s="46"/>
      <c r="HC125" s="46"/>
      <c r="HD125" s="46"/>
      <c r="HE125" s="46"/>
      <c r="HF125" s="46"/>
      <c r="HG125" s="46"/>
      <c r="HH125" s="46"/>
      <c r="HI125" s="46"/>
      <c r="HJ125" s="46"/>
      <c r="HK125" s="46"/>
      <c r="HL125" s="46"/>
      <c r="HM125" s="46"/>
      <c r="HN125" s="46"/>
      <c r="HO125" s="46"/>
      <c r="HP125" s="46"/>
      <c r="HQ125" s="46"/>
      <c r="HR125" s="46"/>
      <c r="HS125" s="46"/>
      <c r="HT125" s="46"/>
      <c r="HU125" s="46"/>
      <c r="HV125" s="46"/>
      <c r="HW125" s="46"/>
      <c r="HX125" s="46"/>
      <c r="HY125" s="46"/>
      <c r="HZ125" s="46"/>
      <c r="IA125" s="46"/>
      <c r="IB125" s="46"/>
      <c r="IC125" s="46"/>
      <c r="ID125" s="46"/>
      <c r="IE125" s="46"/>
    </row>
    <row r="126" spans="121:239" ht="30" customHeight="1" thickBot="1" x14ac:dyDescent="0.2">
      <c r="DQ126" s="57" t="s">
        <v>28</v>
      </c>
      <c r="DR126" s="58" t="s">
        <v>44</v>
      </c>
      <c r="DS126" s="59">
        <v>0.5</v>
      </c>
      <c r="DT126" s="60">
        <f>DT125+2</f>
        <v>45792</v>
      </c>
      <c r="DU126" s="60">
        <f>DT126+5</f>
        <v>45797</v>
      </c>
      <c r="DV126" s="12"/>
      <c r="DW126" s="3" t="str">
        <f t="shared" si="53"/>
        <v/>
      </c>
      <c r="DX126" s="46"/>
      <c r="DY126" s="46"/>
      <c r="DZ126" s="46"/>
      <c r="EA126" s="46"/>
      <c r="EB126" s="46"/>
      <c r="EC126" s="46"/>
      <c r="ED126" s="46"/>
      <c r="EE126" s="46"/>
      <c r="EF126" s="46"/>
      <c r="EG126" s="46"/>
      <c r="EH126" s="46"/>
      <c r="EI126" s="46"/>
      <c r="EJ126" s="51"/>
      <c r="EK126" s="51"/>
      <c r="EL126" s="46"/>
      <c r="EM126" s="46"/>
      <c r="EN126" s="46"/>
      <c r="EO126" s="46"/>
      <c r="EP126" s="46"/>
      <c r="EQ126" s="46"/>
      <c r="ER126" s="46"/>
      <c r="ES126" s="46"/>
      <c r="ET126" s="46"/>
      <c r="EU126" s="46"/>
      <c r="EV126" s="46"/>
      <c r="EW126" s="46"/>
      <c r="EX126" s="46"/>
      <c r="EY126" s="46"/>
      <c r="EZ126" s="46"/>
      <c r="FA126" s="46"/>
      <c r="FB126" s="46"/>
      <c r="FC126" s="46"/>
      <c r="FD126" s="46"/>
      <c r="FE126" s="46"/>
      <c r="FF126" s="46"/>
      <c r="FG126" s="46"/>
      <c r="FH126" s="46"/>
      <c r="FI126" s="46"/>
      <c r="FJ126" s="46"/>
      <c r="FK126" s="46"/>
      <c r="FL126" s="46"/>
      <c r="FM126" s="46"/>
      <c r="FN126" s="46"/>
      <c r="FO126" s="46"/>
      <c r="FP126" s="46"/>
      <c r="FQ126" s="46"/>
      <c r="FR126" s="46"/>
      <c r="FS126" s="46"/>
      <c r="FT126" s="46"/>
      <c r="FU126" s="46"/>
      <c r="FV126" s="46"/>
      <c r="FW126" s="46"/>
      <c r="FX126" s="46"/>
      <c r="FY126" s="46"/>
      <c r="FZ126" s="46"/>
      <c r="GA126" s="46"/>
      <c r="GB126" s="46"/>
      <c r="GC126" s="46"/>
      <c r="GD126" s="46"/>
      <c r="GE126" s="46"/>
      <c r="GF126" s="46"/>
      <c r="GG126" s="46"/>
      <c r="GH126" s="46"/>
      <c r="GI126" s="46"/>
      <c r="GJ126" s="46"/>
      <c r="GK126" s="46"/>
      <c r="GL126" s="46"/>
      <c r="GM126" s="46"/>
      <c r="GN126" s="46"/>
      <c r="GO126" s="46"/>
      <c r="GP126" s="46"/>
      <c r="GQ126" s="46"/>
      <c r="GR126" s="46"/>
      <c r="GS126" s="46"/>
      <c r="GT126" s="46"/>
      <c r="GU126" s="46"/>
      <c r="GV126" s="46"/>
      <c r="GW126" s="46"/>
      <c r="GX126" s="46"/>
      <c r="GY126" s="46"/>
      <c r="GZ126" s="46"/>
      <c r="HA126" s="46"/>
      <c r="HB126" s="46"/>
      <c r="HC126" s="46"/>
      <c r="HD126" s="46"/>
      <c r="HE126" s="46"/>
      <c r="HF126" s="46"/>
      <c r="HG126" s="46"/>
      <c r="HH126" s="46"/>
      <c r="HI126" s="46"/>
      <c r="HJ126" s="46"/>
      <c r="HK126" s="46"/>
      <c r="HL126" s="46"/>
      <c r="HM126" s="46"/>
      <c r="HN126" s="46"/>
      <c r="HO126" s="46"/>
      <c r="HP126" s="46"/>
      <c r="HQ126" s="46"/>
      <c r="HR126" s="46"/>
      <c r="HS126" s="46"/>
      <c r="HT126" s="46"/>
      <c r="HU126" s="46"/>
      <c r="HV126" s="46"/>
      <c r="HW126" s="46"/>
      <c r="HX126" s="46"/>
      <c r="HY126" s="46"/>
      <c r="HZ126" s="46"/>
      <c r="IA126" s="46"/>
      <c r="IB126" s="46"/>
      <c r="IC126" s="46"/>
      <c r="ID126" s="46"/>
      <c r="IE126" s="46"/>
    </row>
    <row r="127" spans="121:239" ht="30" customHeight="1" thickBot="1" x14ac:dyDescent="0.2">
      <c r="DQ127" s="57" t="s">
        <v>29</v>
      </c>
      <c r="DR127" s="58" t="s">
        <v>44</v>
      </c>
      <c r="DS127" s="59"/>
      <c r="DT127" s="60">
        <f>DU126</f>
        <v>45797</v>
      </c>
      <c r="DU127" s="60">
        <f>DT127+3</f>
        <v>45800</v>
      </c>
      <c r="DV127" s="12"/>
      <c r="DW127" s="3" t="str">
        <f t="shared" si="53"/>
        <v/>
      </c>
      <c r="DX127" s="46"/>
      <c r="DY127" s="46"/>
      <c r="DZ127" s="46"/>
      <c r="EA127" s="46"/>
      <c r="EB127" s="46"/>
      <c r="EC127" s="46"/>
      <c r="ED127" s="46"/>
      <c r="EE127" s="46"/>
      <c r="EF127" s="46"/>
      <c r="EG127" s="46"/>
      <c r="EH127" s="46"/>
      <c r="EI127" s="46"/>
      <c r="EJ127" s="46"/>
      <c r="EK127" s="46"/>
      <c r="EL127" s="46"/>
      <c r="EM127" s="46"/>
      <c r="EN127" s="46"/>
      <c r="EO127" s="46"/>
      <c r="EP127" s="46"/>
      <c r="EQ127" s="46"/>
      <c r="ER127" s="46"/>
      <c r="ES127" s="46"/>
      <c r="ET127" s="46"/>
      <c r="EU127" s="46"/>
      <c r="EV127" s="46"/>
      <c r="EW127" s="46"/>
      <c r="EX127" s="46"/>
      <c r="EY127" s="46"/>
      <c r="EZ127" s="46"/>
      <c r="FA127" s="46"/>
      <c r="FB127" s="46"/>
      <c r="FC127" s="46"/>
      <c r="FD127" s="46"/>
      <c r="FE127" s="46"/>
      <c r="FF127" s="46"/>
      <c r="FG127" s="46"/>
      <c r="FH127" s="46"/>
      <c r="FI127" s="46"/>
      <c r="FJ127" s="46"/>
      <c r="FK127" s="46"/>
      <c r="FL127" s="46"/>
      <c r="FM127" s="46"/>
      <c r="FN127" s="46"/>
      <c r="FO127" s="46"/>
      <c r="FP127" s="46"/>
      <c r="FQ127" s="46"/>
      <c r="FR127" s="46"/>
      <c r="FS127" s="46"/>
      <c r="FT127" s="46"/>
      <c r="FU127" s="46"/>
      <c r="FV127" s="46"/>
      <c r="FW127" s="46"/>
      <c r="FX127" s="46"/>
      <c r="FY127" s="46"/>
      <c r="FZ127" s="46"/>
      <c r="GA127" s="46"/>
      <c r="GB127" s="46"/>
      <c r="GC127" s="46"/>
      <c r="GD127" s="46"/>
      <c r="GE127" s="46"/>
      <c r="GF127" s="46"/>
      <c r="GG127" s="46"/>
      <c r="GH127" s="46"/>
      <c r="GI127" s="46"/>
      <c r="GJ127" s="46"/>
      <c r="GK127" s="46"/>
      <c r="GL127" s="46"/>
      <c r="GM127" s="46"/>
      <c r="GN127" s="46"/>
      <c r="GO127" s="46"/>
      <c r="GP127" s="46"/>
      <c r="GQ127" s="46"/>
      <c r="GR127" s="46"/>
      <c r="GS127" s="46"/>
      <c r="GT127" s="46"/>
      <c r="GU127" s="46"/>
      <c r="GV127" s="46"/>
      <c r="GW127" s="46"/>
      <c r="GX127" s="46"/>
      <c r="GY127" s="46"/>
      <c r="GZ127" s="46"/>
      <c r="HA127" s="46"/>
      <c r="HB127" s="46"/>
      <c r="HC127" s="46"/>
      <c r="HD127" s="46"/>
      <c r="HE127" s="46"/>
      <c r="HF127" s="46"/>
      <c r="HG127" s="46"/>
      <c r="HH127" s="46"/>
      <c r="HI127" s="46"/>
      <c r="HJ127" s="46"/>
      <c r="HK127" s="46"/>
      <c r="HL127" s="46"/>
      <c r="HM127" s="46"/>
      <c r="HN127" s="46"/>
      <c r="HO127" s="46"/>
      <c r="HP127" s="46"/>
      <c r="HQ127" s="46"/>
      <c r="HR127" s="46"/>
      <c r="HS127" s="46"/>
      <c r="HT127" s="46"/>
      <c r="HU127" s="46"/>
      <c r="HV127" s="46"/>
      <c r="HW127" s="46"/>
      <c r="HX127" s="46"/>
      <c r="HY127" s="46"/>
      <c r="HZ127" s="46"/>
      <c r="IA127" s="46"/>
      <c r="IB127" s="46"/>
      <c r="IC127" s="46"/>
      <c r="ID127" s="46"/>
      <c r="IE127" s="46"/>
    </row>
    <row r="128" spans="121:239" ht="30" customHeight="1" thickBot="1" x14ac:dyDescent="0.2">
      <c r="DQ128" s="57" t="s">
        <v>30</v>
      </c>
      <c r="DR128" s="58" t="s">
        <v>44</v>
      </c>
      <c r="DS128" s="59"/>
      <c r="DT128" s="60">
        <f>DT127</f>
        <v>45797</v>
      </c>
      <c r="DU128" s="60">
        <f>DT128+2</f>
        <v>45799</v>
      </c>
      <c r="DV128" s="12"/>
      <c r="DW128" s="3" t="str">
        <f t="shared" si="53"/>
        <v/>
      </c>
      <c r="DX128" s="46"/>
      <c r="DY128" s="46"/>
      <c r="DZ128" s="46"/>
      <c r="EA128" s="46"/>
      <c r="EB128" s="46"/>
      <c r="EC128" s="46"/>
      <c r="ED128" s="46"/>
      <c r="EE128" s="46"/>
      <c r="EF128" s="46"/>
      <c r="EG128" s="46"/>
      <c r="EH128" s="46"/>
      <c r="EI128" s="46"/>
      <c r="EJ128" s="46"/>
      <c r="EK128" s="46"/>
      <c r="EL128" s="46"/>
      <c r="EM128" s="46"/>
      <c r="EN128" s="51"/>
      <c r="EO128" s="46"/>
      <c r="EP128" s="46"/>
      <c r="EQ128" s="46"/>
      <c r="ER128" s="46"/>
      <c r="ES128" s="46"/>
      <c r="ET128" s="46"/>
      <c r="EU128" s="46"/>
      <c r="EV128" s="46"/>
      <c r="EW128" s="46"/>
      <c r="EX128" s="46"/>
      <c r="EY128" s="46"/>
      <c r="EZ128" s="46"/>
      <c r="FA128" s="46"/>
      <c r="FB128" s="46"/>
      <c r="FC128" s="46"/>
      <c r="FD128" s="46"/>
      <c r="FE128" s="46"/>
      <c r="FF128" s="46"/>
      <c r="FG128" s="46"/>
      <c r="FH128" s="46"/>
      <c r="FI128" s="46"/>
      <c r="FJ128" s="46"/>
      <c r="FK128" s="46"/>
      <c r="FL128" s="46"/>
      <c r="FM128" s="46"/>
      <c r="FN128" s="46"/>
      <c r="FO128" s="46"/>
      <c r="FP128" s="46"/>
      <c r="FQ128" s="46"/>
      <c r="FR128" s="46"/>
      <c r="FS128" s="46"/>
      <c r="FT128" s="46"/>
      <c r="FU128" s="46"/>
      <c r="FV128" s="46"/>
      <c r="FW128" s="46"/>
      <c r="FX128" s="46"/>
      <c r="FY128" s="46"/>
      <c r="FZ128" s="46"/>
      <c r="GA128" s="46"/>
      <c r="GB128" s="46"/>
      <c r="GC128" s="46"/>
      <c r="GD128" s="46"/>
      <c r="GE128" s="46"/>
      <c r="GF128" s="46"/>
      <c r="GG128" s="46"/>
      <c r="GH128" s="46"/>
      <c r="GI128" s="46"/>
      <c r="GJ128" s="46"/>
      <c r="GK128" s="46"/>
      <c r="GL128" s="46"/>
      <c r="GM128" s="46"/>
      <c r="GN128" s="46"/>
      <c r="GO128" s="46"/>
      <c r="GP128" s="46"/>
      <c r="GQ128" s="46"/>
      <c r="GR128" s="46"/>
      <c r="GS128" s="46"/>
      <c r="GT128" s="46"/>
      <c r="GU128" s="46"/>
      <c r="GV128" s="46"/>
      <c r="GW128" s="46"/>
      <c r="GX128" s="46"/>
      <c r="GY128" s="46"/>
      <c r="GZ128" s="46"/>
      <c r="HA128" s="46"/>
      <c r="HB128" s="46"/>
      <c r="HC128" s="46"/>
      <c r="HD128" s="46"/>
      <c r="HE128" s="46"/>
      <c r="HF128" s="46"/>
      <c r="HG128" s="46"/>
      <c r="HH128" s="46"/>
      <c r="HI128" s="46"/>
      <c r="HJ128" s="46"/>
      <c r="HK128" s="46"/>
      <c r="HL128" s="46"/>
      <c r="HM128" s="46"/>
      <c r="HN128" s="46"/>
      <c r="HO128" s="46"/>
      <c r="HP128" s="46"/>
      <c r="HQ128" s="46"/>
      <c r="HR128" s="46"/>
      <c r="HS128" s="46"/>
      <c r="HT128" s="46"/>
      <c r="HU128" s="46"/>
      <c r="HV128" s="46"/>
      <c r="HW128" s="46"/>
      <c r="HX128" s="46"/>
      <c r="HY128" s="46"/>
      <c r="HZ128" s="46"/>
      <c r="IA128" s="46"/>
      <c r="IB128" s="46"/>
      <c r="IC128" s="46"/>
      <c r="ID128" s="46"/>
      <c r="IE128" s="46"/>
    </row>
    <row r="129" spans="121:239" ht="30" customHeight="1" thickBot="1" x14ac:dyDescent="0.2">
      <c r="DQ129" s="57" t="s">
        <v>31</v>
      </c>
      <c r="DR129" s="58" t="s">
        <v>44</v>
      </c>
      <c r="DS129" s="59"/>
      <c r="DT129" s="60">
        <f>DT128</f>
        <v>45797</v>
      </c>
      <c r="DU129" s="60">
        <f>DT129+3</f>
        <v>45800</v>
      </c>
      <c r="DV129" s="12"/>
      <c r="DW129" s="3" t="str">
        <f t="shared" si="53"/>
        <v/>
      </c>
      <c r="DX129" s="46"/>
      <c r="DY129" s="46"/>
      <c r="DZ129" s="46"/>
      <c r="EA129" s="46"/>
      <c r="EB129" s="46"/>
      <c r="EC129" s="46"/>
      <c r="ED129" s="46"/>
      <c r="EE129" s="46"/>
      <c r="EF129" s="46"/>
      <c r="EG129" s="46"/>
      <c r="EH129" s="46"/>
      <c r="EI129" s="46"/>
      <c r="EJ129" s="46"/>
      <c r="EK129" s="46"/>
      <c r="EL129" s="46"/>
      <c r="EM129" s="46"/>
      <c r="EN129" s="46"/>
      <c r="EO129" s="46"/>
      <c r="EP129" s="46"/>
      <c r="EQ129" s="46"/>
      <c r="ER129" s="46"/>
      <c r="ES129" s="46"/>
      <c r="ET129" s="46"/>
      <c r="EU129" s="46"/>
      <c r="EV129" s="46"/>
      <c r="EW129" s="46"/>
      <c r="EX129" s="46"/>
      <c r="EY129" s="46"/>
      <c r="EZ129" s="46"/>
      <c r="FA129" s="46"/>
      <c r="FB129" s="46"/>
      <c r="FC129" s="46"/>
      <c r="FD129" s="46"/>
      <c r="FE129" s="46"/>
      <c r="FF129" s="46"/>
      <c r="FG129" s="46"/>
      <c r="FH129" s="46"/>
      <c r="FI129" s="46"/>
      <c r="FJ129" s="46"/>
      <c r="FK129" s="46"/>
      <c r="FL129" s="46"/>
      <c r="FM129" s="46"/>
      <c r="FN129" s="46"/>
      <c r="FO129" s="46"/>
      <c r="FP129" s="46"/>
      <c r="FQ129" s="46"/>
      <c r="FR129" s="46"/>
      <c r="FS129" s="46"/>
      <c r="FT129" s="46"/>
      <c r="FU129" s="46"/>
      <c r="FV129" s="46"/>
      <c r="FW129" s="46"/>
      <c r="FX129" s="46"/>
      <c r="FY129" s="46"/>
      <c r="FZ129" s="46"/>
      <c r="GA129" s="46"/>
      <c r="GB129" s="46"/>
      <c r="GC129" s="46"/>
      <c r="GD129" s="46"/>
      <c r="GE129" s="46"/>
      <c r="GF129" s="46"/>
      <c r="GG129" s="46"/>
      <c r="GH129" s="46"/>
      <c r="GI129" s="46"/>
      <c r="GJ129" s="46"/>
      <c r="GK129" s="46"/>
      <c r="GL129" s="46"/>
      <c r="GM129" s="46"/>
      <c r="GN129" s="46"/>
      <c r="GO129" s="46"/>
      <c r="GP129" s="46"/>
      <c r="GQ129" s="46"/>
      <c r="GR129" s="46"/>
      <c r="GS129" s="46"/>
      <c r="GT129" s="46"/>
      <c r="GU129" s="46"/>
      <c r="GV129" s="46"/>
      <c r="GW129" s="46"/>
      <c r="GX129" s="46"/>
      <c r="GY129" s="46"/>
      <c r="GZ129" s="46"/>
      <c r="HA129" s="46"/>
      <c r="HB129" s="46"/>
      <c r="HC129" s="46"/>
      <c r="HD129" s="46"/>
      <c r="HE129" s="46"/>
      <c r="HF129" s="46"/>
      <c r="HG129" s="46"/>
      <c r="HH129" s="46"/>
      <c r="HI129" s="46"/>
      <c r="HJ129" s="46"/>
      <c r="HK129" s="46"/>
      <c r="HL129" s="46"/>
      <c r="HM129" s="46"/>
      <c r="HN129" s="46"/>
      <c r="HO129" s="46"/>
      <c r="HP129" s="46"/>
      <c r="HQ129" s="46"/>
      <c r="HR129" s="46"/>
      <c r="HS129" s="46"/>
      <c r="HT129" s="46"/>
      <c r="HU129" s="46"/>
      <c r="HV129" s="46"/>
      <c r="HW129" s="46"/>
      <c r="HX129" s="46"/>
      <c r="HY129" s="46"/>
      <c r="HZ129" s="46"/>
      <c r="IA129" s="46"/>
      <c r="IB129" s="46"/>
      <c r="IC129" s="46"/>
      <c r="ID129" s="46"/>
      <c r="IE129" s="46"/>
    </row>
    <row r="130" spans="121:239" ht="30" customHeight="1" x14ac:dyDescent="0.15">
      <c r="DQ130" s="91" t="s">
        <v>57</v>
      </c>
      <c r="DR130" s="92"/>
      <c r="DS130" s="93"/>
      <c r="DT130" s="94"/>
      <c r="DU130" s="95" t="s">
        <v>58</v>
      </c>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7:D69">
    <cfRule type="dataBar" priority="151">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G12">
    <cfRule type="expression" dxfId="84" priority="2">
      <formula>AND(TODAY()&gt;=I$5, TODAY()&lt;J$5)</formula>
    </cfRule>
  </conditionalFormatting>
  <conditionalFormatting sqref="G13:G14">
    <cfRule type="expression" dxfId="13" priority="167">
      <formula>AND(TODAY()&gt;=I$5, TODAY()&lt;J$5)</formula>
    </cfRule>
  </conditionalFormatting>
  <conditionalFormatting sqref="I4:BL68">
    <cfRule type="expression" dxfId="5" priority="53">
      <formula>AND(TODAY()&gt;=I$5, TODAY()&lt;J$5)</formula>
    </cfRule>
  </conditionalFormatting>
  <conditionalFormatting sqref="I13:BL19">
    <cfRule type="expression" dxfId="11" priority="133" stopIfTrue="1">
      <formula>AND(task_end&gt;=I$5,task_start&lt;J$5)</formula>
    </cfRule>
    <cfRule type="expression" dxfId="10" priority="132">
      <formula>AND(task_start&lt;=I$5,ROUNDDOWN((task_end-task_start+1)*task_progress,0)+task_start-1&gt;=I$5)</formula>
    </cfRule>
  </conditionalFormatting>
  <conditionalFormatting sqref="I19:BL25">
    <cfRule type="expression" dxfId="43" priority="130">
      <formula>AND(task_start&lt;=I$5,ROUNDDOWN((task_end-task_start+1)*task_progress,0)+task_start-1&gt;=I$5)</formula>
    </cfRule>
    <cfRule type="expression" dxfId="42" priority="131" stopIfTrue="1">
      <formula>AND(task_end&gt;=I$5,task_start&lt;J$5)</formula>
    </cfRule>
  </conditionalFormatting>
  <conditionalFormatting sqref="I27:BL31">
    <cfRule type="expression" dxfId="41" priority="165" stopIfTrue="1">
      <formula>AND(task_end&gt;=I$5,task_start&lt;J$5)</formula>
    </cfRule>
    <cfRule type="expression" dxfId="40" priority="164">
      <formula>AND(task_start&lt;=I$5,ROUNDDOWN((task_end-task_start+1)*task_progress,0)+task_start-1&gt;=I$5)</formula>
    </cfRule>
  </conditionalFormatting>
  <conditionalFormatting sqref="I39:BL44">
    <cfRule type="expression" dxfId="39" priority="125" stopIfTrue="1">
      <formula>AND(task_end&gt;=I$5,task_start&lt;J$5)</formula>
    </cfRule>
    <cfRule type="expression" dxfId="38" priority="124">
      <formula>AND(task_start&lt;=I$5,ROUNDDOWN((task_end-task_start+1)*task_progress,0)+task_start-1&gt;=I$5)</formula>
    </cfRule>
  </conditionalFormatting>
  <conditionalFormatting sqref="I45:BL50">
    <cfRule type="expression" dxfId="37" priority="122" stopIfTrue="1">
      <formula>AND(task_end&gt;=I$5,task_start&lt;J$5)</formula>
    </cfRule>
    <cfRule type="expression" dxfId="36" priority="121">
      <formula>AND(task_start&lt;=I$5,ROUNDDOWN((task_end-task_start+1)*task_progress,0)+task_start-1&gt;=I$5)</formula>
    </cfRule>
  </conditionalFormatting>
  <conditionalFormatting sqref="I51:BL56">
    <cfRule type="expression" dxfId="35" priority="119" stopIfTrue="1">
      <formula>AND(task_end&gt;=I$5,task_start&lt;J$5)</formula>
    </cfRule>
    <cfRule type="expression" dxfId="34" priority="118">
      <formula>AND(task_start&lt;=I$5,ROUNDDOWN((task_end-task_start+1)*task_progress,0)+task_start-1&gt;=I$5)</formula>
    </cfRule>
  </conditionalFormatting>
  <conditionalFormatting sqref="I64:BL68">
    <cfRule type="expression" dxfId="33" priority="54">
      <formula>AND(task_start&lt;=I$5,ROUNDDOWN((task_end-task_start+1)*task_progress,0)+task_start-1&gt;=I$5)</formula>
    </cfRule>
    <cfRule type="expression" dxfId="32" priority="55" stopIfTrue="1">
      <formula>AND(task_end&gt;=I$5,task_start&lt;J$5)</formula>
    </cfRule>
  </conditionalFormatting>
  <conditionalFormatting sqref="I9:DP12">
    <cfRule type="expression" dxfId="83" priority="105" stopIfTrue="1">
      <formula>AND(task_end&gt;=I$5,task_start&lt;J$5)</formula>
    </cfRule>
    <cfRule type="expression" dxfId="82" priority="104">
      <formula>AND(task_start&lt;=I$5,ROUNDDOWN((task_end-task_start+1)*task_progress,0)+task_start-1&gt;=I$5)</formula>
    </cfRule>
  </conditionalFormatting>
  <conditionalFormatting sqref="I33:DP37">
    <cfRule type="expression" dxfId="31" priority="80">
      <formula>AND(task_start&lt;=I$5,ROUNDDOWN((task_end-task_start+1)*task_progress,0)+task_start-1&gt;=I$5)</formula>
    </cfRule>
    <cfRule type="expression" dxfId="30" priority="81" stopIfTrue="1">
      <formula>AND(task_end&gt;=I$5,task_start&lt;J$5)</formula>
    </cfRule>
  </conditionalFormatting>
  <conditionalFormatting sqref="I58:DP62">
    <cfRule type="expression" dxfId="29" priority="57">
      <formula>AND(task_start&lt;=I$5,ROUNDDOWN((task_end-task_start+1)*task_progress,0)+task_start-1&gt;=I$5)</formula>
    </cfRule>
    <cfRule type="expression" dxfId="28" priority="58" stopIfTrue="1">
      <formula>AND(task_end&gt;=I$5,task_start&lt;J$5)</formula>
    </cfRule>
  </conditionalFormatting>
  <conditionalFormatting sqref="BM4:DP6">
    <cfRule type="expression" dxfId="81" priority="109">
      <formula>AND(TODAY()&gt;=BM$5, TODAY()&lt;BN$5)</formula>
    </cfRule>
  </conditionalFormatting>
  <conditionalFormatting sqref="BM9:DP12">
    <cfRule type="expression" dxfId="80" priority="103">
      <formula>AND(TODAY()&gt;=BM$5, TODAY()&lt;BN$5)</formula>
    </cfRule>
  </conditionalFormatting>
  <conditionalFormatting sqref="BM13:DP19">
    <cfRule type="expression" dxfId="9" priority="98">
      <formula>AND(task_start&lt;=BM$5,ROUNDDOWN((task_end-task_start+1)*task_progress,0)+task_start-1&gt;=BM$5)</formula>
    </cfRule>
    <cfRule type="expression" dxfId="8" priority="97">
      <formula>AND(TODAY()&gt;=BM$5, TODAY()&lt;BN$5)</formula>
    </cfRule>
    <cfRule type="expression" dxfId="7" priority="99" stopIfTrue="1">
      <formula>AND(task_end&gt;=BM$5,task_start&lt;BN$5)</formula>
    </cfRule>
  </conditionalFormatting>
  <conditionalFormatting sqref="BM19:DP25">
    <cfRule type="expression" dxfId="27" priority="92">
      <formula>AND(task_start&lt;=BM$5,ROUNDDOWN((task_end-task_start+1)*task_progress,0)+task_start-1&gt;=BM$5)</formula>
    </cfRule>
    <cfRule type="expression" dxfId="26" priority="91">
      <formula>AND(TODAY()&gt;=BM$5, TODAY()&lt;BN$5)</formula>
    </cfRule>
    <cfRule type="expression" dxfId="25" priority="93" stopIfTrue="1">
      <formula>AND(task_end&gt;=BM$5,task_start&lt;BN$5)</formula>
    </cfRule>
  </conditionalFormatting>
  <conditionalFormatting sqref="BM27:DP31">
    <cfRule type="expression" dxfId="24" priority="86">
      <formula>AND(task_start&lt;=BM$5,ROUNDDOWN((task_end-task_start+1)*task_progress,0)+task_start-1&gt;=BM$5)</formula>
    </cfRule>
    <cfRule type="expression" dxfId="23" priority="85">
      <formula>AND(TODAY()&gt;=BM$5, TODAY()&lt;BN$5)</formula>
    </cfRule>
    <cfRule type="expression" dxfId="22" priority="87" stopIfTrue="1">
      <formula>AND(task_end&gt;=BM$5,task_start&lt;BN$5)</formula>
    </cfRule>
  </conditionalFormatting>
  <conditionalFormatting sqref="BM33:DP37">
    <cfRule type="expression" dxfId="21" priority="79">
      <formula>AND(TODAY()&gt;=BM$5, TODAY()&lt;BN$5)</formula>
    </cfRule>
  </conditionalFormatting>
  <conditionalFormatting sqref="BM39:DP56">
    <cfRule type="expression" dxfId="20" priority="62">
      <formula>AND(task_start&lt;=BM$5,ROUNDDOWN((task_end-task_start+1)*task_progress,0)+task_start-1&gt;=BM$5)</formula>
    </cfRule>
    <cfRule type="expression" dxfId="19" priority="61">
      <formula>AND(TODAY()&gt;=BM$5, TODAY()&lt;BN$5)</formula>
    </cfRule>
    <cfRule type="expression" dxfId="18" priority="63" stopIfTrue="1">
      <formula>AND(task_end&gt;=BM$5,task_start&lt;BN$5)</formula>
    </cfRule>
  </conditionalFormatting>
  <conditionalFormatting sqref="BM58:DP62">
    <cfRule type="expression" dxfId="17" priority="56">
      <formula>AND(TODAY()&gt;=BM$5, TODAY()&lt;BN$5)</formula>
    </cfRule>
  </conditionalFormatting>
  <conditionalFormatting sqref="BM64:DP68">
    <cfRule type="expression" dxfId="16" priority="52" stopIfTrue="1">
      <formula>AND(task_end&gt;=BM$5,task_start&lt;BN$5)</formula>
    </cfRule>
    <cfRule type="expression" dxfId="15" priority="50">
      <formula>AND(TODAY()&gt;=BM$5, TODAY()&lt;BN$5)</formula>
    </cfRule>
    <cfRule type="expression" dxfId="14" priority="51">
      <formula>AND(task_start&lt;=BM$5,ROUNDDOWN((task_end-task_start+1)*task_progress,0)+task_start-1&gt;=BM$5)</formula>
    </cfRule>
  </conditionalFormatting>
  <conditionalFormatting sqref="DS75:DS130">
    <cfRule type="dataBar" priority="47">
      <dataBar>
        <cfvo type="num" val="0"/>
        <cfvo type="num" val="1"/>
        <color theme="0"/>
      </dataBar>
      <extLst>
        <ext xmlns:x14="http://schemas.microsoft.com/office/spreadsheetml/2009/9/main" uri="{B025F937-C7B1-47D3-B67F-A62EFF666E3E}">
          <x14:id>{71C973A6-7D13-2A4D-B7E0-C14C40BCE926}</x14:id>
        </ext>
      </extLst>
    </cfRule>
  </conditionalFormatting>
  <conditionalFormatting sqref="DX75:GA129">
    <cfRule type="expression" dxfId="79" priority="6">
      <formula>AND(TODAY()&gt;=DX$5, TODAY()&lt;DY$5)</formula>
    </cfRule>
  </conditionalFormatting>
  <conditionalFormatting sqref="DX76:GA80">
    <cfRule type="expression" dxfId="78" priority="45">
      <formula>AND(task_start&lt;=DX$5,ROUNDDOWN((task_end-task_start+1)*task_progress,0)+task_start-1&gt;=DX$5)</formula>
    </cfRule>
    <cfRule type="expression" dxfId="77" priority="46" stopIfTrue="1">
      <formula>AND(task_end&gt;=DX$5,task_start&lt;DY$5)</formula>
    </cfRule>
  </conditionalFormatting>
  <conditionalFormatting sqref="DX82:GA86">
    <cfRule type="expression" dxfId="76" priority="44" stopIfTrue="1">
      <formula>AND(task_end&gt;=DX$5,task_start&lt;DY$5)</formula>
    </cfRule>
    <cfRule type="expression" dxfId="75" priority="43">
      <formula>AND(task_start&lt;=DX$5,ROUNDDOWN((task_end-task_start+1)*task_progress,0)+task_start-1&gt;=DX$5)</formula>
    </cfRule>
  </conditionalFormatting>
  <conditionalFormatting sqref="DX88:GA92">
    <cfRule type="expression" dxfId="74" priority="49" stopIfTrue="1">
      <formula>AND(task_end&gt;=DX$5,task_start&lt;DY$5)</formula>
    </cfRule>
    <cfRule type="expression" dxfId="73" priority="48">
      <formula>AND(task_start&lt;=DX$5,ROUNDDOWN((task_end-task_start+1)*task_progress,0)+task_start-1&gt;=DX$5)</formula>
    </cfRule>
  </conditionalFormatting>
  <conditionalFormatting sqref="DX100:GA105">
    <cfRule type="expression" dxfId="72" priority="41" stopIfTrue="1">
      <formula>AND(task_end&gt;=DX$5,task_start&lt;DY$5)</formula>
    </cfRule>
    <cfRule type="expression" dxfId="71" priority="40">
      <formula>AND(task_start&lt;=DX$5,ROUNDDOWN((task_end-task_start+1)*task_progress,0)+task_start-1&gt;=DX$5)</formula>
    </cfRule>
  </conditionalFormatting>
  <conditionalFormatting sqref="DX106:GA111">
    <cfRule type="expression" dxfId="70" priority="38">
      <formula>AND(task_start&lt;=DX$5,ROUNDDOWN((task_end-task_start+1)*task_progress,0)+task_start-1&gt;=DX$5)</formula>
    </cfRule>
    <cfRule type="expression" dxfId="69" priority="39" stopIfTrue="1">
      <formula>AND(task_end&gt;=DX$5,task_start&lt;DY$5)</formula>
    </cfRule>
  </conditionalFormatting>
  <conditionalFormatting sqref="DX112:GA117">
    <cfRule type="expression" dxfId="68" priority="37" stopIfTrue="1">
      <formula>AND(task_end&gt;=DX$5,task_start&lt;DY$5)</formula>
    </cfRule>
    <cfRule type="expression" dxfId="67" priority="36">
      <formula>AND(task_start&lt;=DX$5,ROUNDDOWN((task_end-task_start+1)*task_progress,0)+task_start-1&gt;=DX$5)</formula>
    </cfRule>
  </conditionalFormatting>
  <conditionalFormatting sqref="DX125:GA129">
    <cfRule type="expression" dxfId="66" priority="8" stopIfTrue="1">
      <formula>AND(task_end&gt;=DX$5,task_start&lt;DY$5)</formula>
    </cfRule>
    <cfRule type="expression" dxfId="65" priority="7">
      <formula>AND(task_start&lt;=DX$5,ROUNDDOWN((task_end-task_start+1)*task_progress,0)+task_start-1&gt;=DX$5)</formula>
    </cfRule>
  </conditionalFormatting>
  <conditionalFormatting sqref="DX94:IE98">
    <cfRule type="expression" dxfId="64" priority="25" stopIfTrue="1">
      <formula>AND(task_end&gt;=DX$5,task_start&lt;DY$5)</formula>
    </cfRule>
    <cfRule type="expression" dxfId="63" priority="24">
      <formula>AND(task_start&lt;=DX$5,ROUNDDOWN((task_end-task_start+1)*task_progress,0)+task_start-1&gt;=DX$5)</formula>
    </cfRule>
  </conditionalFormatting>
  <conditionalFormatting sqref="DX119:IE123">
    <cfRule type="expression" dxfId="62" priority="11" stopIfTrue="1">
      <formula>AND(task_end&gt;=DX$5,task_start&lt;DY$5)</formula>
    </cfRule>
    <cfRule type="expression" dxfId="61" priority="10">
      <formula>AND(task_start&lt;=DX$5,ROUNDDOWN((task_end-task_start+1)*task_progress,0)+task_start-1&gt;=DX$5)</formula>
    </cfRule>
  </conditionalFormatting>
  <conditionalFormatting sqref="GB76:IE80">
    <cfRule type="expression" dxfId="60" priority="34" stopIfTrue="1">
      <formula>AND(task_end&gt;=GB$5,task_start&lt;GC$5)</formula>
    </cfRule>
    <cfRule type="expression" dxfId="59" priority="33">
      <formula>AND(task_start&lt;=GB$5,ROUNDDOWN((task_end-task_start+1)*task_progress,0)+task_start-1&gt;=GB$5)</formula>
    </cfRule>
    <cfRule type="expression" dxfId="58" priority="32">
      <formula>AND(TODAY()&gt;=GB$5, TODAY()&lt;GC$5)</formula>
    </cfRule>
  </conditionalFormatting>
  <conditionalFormatting sqref="GB82:IE86">
    <cfRule type="expression" dxfId="57" priority="31" stopIfTrue="1">
      <formula>AND(task_end&gt;=GB$5,task_start&lt;GC$5)</formula>
    </cfRule>
    <cfRule type="expression" dxfId="56" priority="30">
      <formula>AND(task_start&lt;=GB$5,ROUNDDOWN((task_end-task_start+1)*task_progress,0)+task_start-1&gt;=GB$5)</formula>
    </cfRule>
    <cfRule type="expression" dxfId="55" priority="29">
      <formula>AND(TODAY()&gt;=GB$5, TODAY()&lt;GC$5)</formula>
    </cfRule>
  </conditionalFormatting>
  <conditionalFormatting sqref="GB88:IE92">
    <cfRule type="expression" dxfId="54" priority="26">
      <formula>AND(TODAY()&gt;=GB$5, TODAY()&lt;GC$5)</formula>
    </cfRule>
    <cfRule type="expression" dxfId="53" priority="27">
      <formula>AND(task_start&lt;=GB$5,ROUNDDOWN((task_end-task_start+1)*task_progress,0)+task_start-1&gt;=GB$5)</formula>
    </cfRule>
    <cfRule type="expression" dxfId="52" priority="28" stopIfTrue="1">
      <formula>AND(task_end&gt;=GB$5,task_start&lt;GC$5)</formula>
    </cfRule>
  </conditionalFormatting>
  <conditionalFormatting sqref="GB94:IE98">
    <cfRule type="expression" dxfId="51" priority="23">
      <formula>AND(TODAY()&gt;=GB$5, TODAY()&lt;GC$5)</formula>
    </cfRule>
  </conditionalFormatting>
  <conditionalFormatting sqref="GB100:IE117">
    <cfRule type="expression" dxfId="50" priority="14">
      <formula>AND(TODAY()&gt;=GB$5, TODAY()&lt;GC$5)</formula>
    </cfRule>
    <cfRule type="expression" dxfId="49" priority="16" stopIfTrue="1">
      <formula>AND(task_end&gt;=GB$5,task_start&lt;GC$5)</formula>
    </cfRule>
    <cfRule type="expression" dxfId="48" priority="15">
      <formula>AND(task_start&lt;=GB$5,ROUNDDOWN((task_end-task_start+1)*task_progress,0)+task_start-1&gt;=GB$5)</formula>
    </cfRule>
  </conditionalFormatting>
  <conditionalFormatting sqref="GB119:IE123">
    <cfRule type="expression" dxfId="47" priority="9">
      <formula>AND(TODAY()&gt;=GB$5, TODAY()&lt;GC$5)</formula>
    </cfRule>
  </conditionalFormatting>
  <conditionalFormatting sqref="GB125:IE129">
    <cfRule type="expression" dxfId="46" priority="5" stopIfTrue="1">
      <formula>AND(task_end&gt;=GB$5,task_start&lt;GC$5)</formula>
    </cfRule>
    <cfRule type="expression" dxfId="45" priority="4">
      <formula>AND(task_start&lt;=GB$5,ROUNDDOWN((task_end-task_start+1)*task_progress,0)+task_start-1&gt;=GB$5)</formula>
    </cfRule>
    <cfRule type="expression" dxfId="44" priority="3">
      <formula>AND(TODAY()&gt;=GB$5, TODAY()&lt;GC$5)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8" formula="1"/>
  </ignoredErrors>
  <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D7:D69</xm:sqref>
        </x14:conditionalFormatting>
        <x14:conditionalFormatting xmlns:xm="http://schemas.microsoft.com/office/excel/2006/main">
          <x14:cfRule type="dataBar" id="{71C973A6-7D13-2A4D-B7E0-C14C40BCE926}">
            <x14:dataBar minLength="0" maxLength="100" gradient="0">
              <x14:cfvo type="num">
                <xm:f>0</xm:f>
              </x14:cfvo>
              <x14:cfvo type="num">
                <xm:f>1</xm:f>
              </x14:cfvo>
              <x14:negativeFillColor rgb="FFFF0000"/>
              <x14:axisColor rgb="FF000000"/>
            </x14:dataBar>
          </x14:cfRule>
          <xm:sqref>DS75:DS130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4" t="s">
        <v>6</v>
      </c>
      <c r="B2" s="5"/>
    </row>
    <row r="3" spans="1:2" s="8" customFormat="1" ht="27" customHeight="1" x14ac:dyDescent="0.15">
      <c r="A3" s="85"/>
      <c r="B3" s="9"/>
    </row>
    <row r="4" spans="1:2" s="7" customFormat="1" ht="31" x14ac:dyDescent="0.45">
      <c r="A4" s="86" t="s">
        <v>5</v>
      </c>
    </row>
    <row r="5" spans="1:2" ht="74.25" customHeight="1" x14ac:dyDescent="0.15">
      <c r="A5" s="87" t="s">
        <v>14</v>
      </c>
    </row>
    <row r="6" spans="1:2" ht="26.25" customHeight="1" x14ac:dyDescent="0.15">
      <c r="A6" s="86" t="s">
        <v>17</v>
      </c>
    </row>
    <row r="7" spans="1:2" s="4" customFormat="1" ht="205" customHeight="1" x14ac:dyDescent="0.15">
      <c r="A7" s="88" t="s">
        <v>16</v>
      </c>
    </row>
    <row r="8" spans="1:2" s="7" customFormat="1" ht="31" x14ac:dyDescent="0.45">
      <c r="A8" s="86" t="s">
        <v>7</v>
      </c>
    </row>
    <row r="9" spans="1:2" ht="60" x14ac:dyDescent="0.15">
      <c r="A9" s="87" t="s">
        <v>15</v>
      </c>
    </row>
    <row r="10" spans="1:2" s="4" customFormat="1" ht="28" customHeight="1" x14ac:dyDescent="0.15">
      <c r="A10" s="89" t="s">
        <v>13</v>
      </c>
    </row>
    <row r="11" spans="1:2" s="7" customFormat="1" ht="31" x14ac:dyDescent="0.45">
      <c r="A11" s="86" t="s">
        <v>4</v>
      </c>
    </row>
    <row r="12" spans="1:2" ht="30" x14ac:dyDescent="0.15">
      <c r="A12" s="87" t="s">
        <v>12</v>
      </c>
    </row>
    <row r="13" spans="1:2" s="4" customFormat="1" ht="28" customHeight="1" x14ac:dyDescent="0.15">
      <c r="A13" s="89" t="s">
        <v>1</v>
      </c>
    </row>
    <row r="14" spans="1:2" s="7" customFormat="1" ht="31" x14ac:dyDescent="0.45">
      <c r="A14" s="86" t="s">
        <v>8</v>
      </c>
    </row>
    <row r="15" spans="1:2" ht="75" customHeight="1" x14ac:dyDescent="0.15">
      <c r="A15" s="87" t="s">
        <v>9</v>
      </c>
    </row>
    <row r="16" spans="1:2" ht="75" x14ac:dyDescent="0.15">
      <c r="A16" s="87" t="s">
        <v>10</v>
      </c>
    </row>
    <row r="17" spans="1:1" x14ac:dyDescent="0.15">
      <c r="A17" s="90"/>
    </row>
    <row r="18" spans="1:1" x14ac:dyDescent="0.15">
      <c r="A18" s="90"/>
    </row>
    <row r="19" spans="1:1" x14ac:dyDescent="0.15">
      <c r="A19" s="90"/>
    </row>
    <row r="20" spans="1:1" x14ac:dyDescent="0.15">
      <c r="A20" s="90"/>
    </row>
    <row r="21" spans="1:1" x14ac:dyDescent="0.15">
      <c r="A21" s="90"/>
    </row>
    <row r="22" spans="1:1" x14ac:dyDescent="0.15">
      <c r="A22" s="90"/>
    </row>
    <row r="23" spans="1:1" x14ac:dyDescent="0.15">
      <c r="A23" s="90"/>
    </row>
    <row r="24" spans="1:1" x14ac:dyDescent="0.15">
      <c r="A24" s="9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Abdallah Elsayed</cp:lastModifiedBy>
  <dcterms:created xsi:type="dcterms:W3CDTF">2022-03-11T22:41:12Z</dcterms:created>
  <dcterms:modified xsi:type="dcterms:W3CDTF">2025-05-13T00:29:09Z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