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codeName="ThisWorkbook"/>
  <mc:AlternateContent xmlns:mc="http://schemas.openxmlformats.org/markup-compatibility/2006">
    <mc:Choice Requires="x15">
      <x15ac:absPath xmlns:x15ac="http://schemas.microsoft.com/office/spreadsheetml/2010/11/ac" url="/Users/a.elsayed/Documents/GitHub/app-3-4-SATrepositry/"/>
    </mc:Choice>
  </mc:AlternateContent>
  <xr:revisionPtr revIDLastSave="0" documentId="13_ncr:1_{73838404-737F-3941-87B3-E9C393767866}" xr6:coauthVersionLast="47" xr6:coauthVersionMax="47" xr10:uidLastSave="{00000000-0000-0000-0000-000000000000}"/>
  <bookViews>
    <workbookView xWindow="0" yWindow="0" windowWidth="28800" windowHeight="18000" xr2:uid="{00000000-000D-0000-FFFF-FFFF00000000}"/>
  </bookViews>
  <sheets>
    <sheet name="Project schedule" sheetId="11" r:id="rId1"/>
    <sheet name="About" sheetId="12" r:id="rId2"/>
  </sheets>
  <definedNames>
    <definedName name="Display_Week">'Project schedule'!$Q$2</definedName>
    <definedName name="_xlnm.Print_Titles" localSheetId="0">'Project schedule'!$4:$6</definedName>
    <definedName name="Project_Start">'Project schedule'!$Q$1</definedName>
    <definedName name="task_end" localSheetId="0">'Project schedule'!$F1</definedName>
    <definedName name="task_progress" localSheetId="0">'Project schedule'!$D1</definedName>
    <definedName name="task_start" localSheetId="0">'Project 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0" i="11" l="1"/>
  <c r="H44" i="11"/>
  <c r="H38" i="11"/>
  <c r="H32" i="11"/>
  <c r="H7" i="11"/>
  <c r="Q1" i="11" l="1"/>
  <c r="E9" i="11" l="1"/>
  <c r="F9" i="11" s="1"/>
  <c r="E10" i="11" s="1"/>
  <c r="E33" i="11"/>
  <c r="E45" i="11" s="1"/>
  <c r="E51" i="11" s="1"/>
  <c r="I5" i="11"/>
  <c r="I4" i="11" s="1"/>
  <c r="H26" i="11"/>
  <c r="H20" i="11"/>
  <c r="H14" i="11"/>
  <c r="H8" i="11"/>
  <c r="E21" i="11" l="1"/>
  <c r="F21" i="11" s="1"/>
  <c r="E22" i="11" s="1"/>
  <c r="E23" i="11" s="1"/>
  <c r="F23" i="11" s="1"/>
  <c r="E54" i="11"/>
  <c r="E55" i="11"/>
  <c r="F51" i="11"/>
  <c r="E52" i="11" s="1"/>
  <c r="F45" i="11"/>
  <c r="E46" i="11" s="1"/>
  <c r="F33" i="11"/>
  <c r="E34" i="11" s="1"/>
  <c r="H21" i="11"/>
  <c r="F22" i="11"/>
  <c r="H22" i="11" s="1"/>
  <c r="H9" i="11"/>
  <c r="E25" i="11"/>
  <c r="F10" i="11"/>
  <c r="E11" i="11" s="1"/>
  <c r="E13" i="11"/>
  <c r="E15" i="11" s="1"/>
  <c r="E16" i="11" s="1"/>
  <c r="I6" i="11"/>
  <c r="E27" i="11" l="1"/>
  <c r="F52" i="11"/>
  <c r="E53" i="11" s="1"/>
  <c r="F55" i="11"/>
  <c r="H55" i="11" s="1"/>
  <c r="H51" i="11"/>
  <c r="F54" i="11"/>
  <c r="H54" i="11" s="1"/>
  <c r="E47" i="11"/>
  <c r="F46" i="11"/>
  <c r="H46" i="11" s="1"/>
  <c r="H45" i="11"/>
  <c r="F34" i="11"/>
  <c r="E35" i="11" s="1"/>
  <c r="E37" i="11"/>
  <c r="E39" i="11" s="1"/>
  <c r="H33" i="11"/>
  <c r="F25" i="11"/>
  <c r="H25" i="11" s="1"/>
  <c r="H10" i="11"/>
  <c r="E24" i="11"/>
  <c r="H23" i="11"/>
  <c r="F16" i="11"/>
  <c r="F15" i="11"/>
  <c r="H15" i="11" s="1"/>
  <c r="F13" i="11"/>
  <c r="H13" i="11" s="1"/>
  <c r="F11" i="11"/>
  <c r="E12" i="11" s="1"/>
  <c r="J5" i="11"/>
  <c r="K5" i="11" s="1"/>
  <c r="L5" i="11" s="1"/>
  <c r="M5" i="11" s="1"/>
  <c r="N5" i="11" s="1"/>
  <c r="O5" i="11" s="1"/>
  <c r="P5" i="11" s="1"/>
  <c r="F27" i="11" l="1"/>
  <c r="E30" i="11"/>
  <c r="F30" i="11" s="1"/>
  <c r="H30" i="11" s="1"/>
  <c r="E31" i="11"/>
  <c r="F31" i="11" s="1"/>
  <c r="H31" i="11" s="1"/>
  <c r="H52" i="11"/>
  <c r="P4" i="11"/>
  <c r="Q5" i="11"/>
  <c r="Q6" i="11" s="1"/>
  <c r="F53" i="11"/>
  <c r="H53" i="11" s="1"/>
  <c r="F47" i="11"/>
  <c r="E48" i="11" s="1"/>
  <c r="E49" i="11"/>
  <c r="E40" i="11"/>
  <c r="F39" i="11"/>
  <c r="H39" i="11" s="1"/>
  <c r="F37" i="11"/>
  <c r="H37" i="11" s="1"/>
  <c r="F35" i="11"/>
  <c r="E36" i="11" s="1"/>
  <c r="H34" i="11"/>
  <c r="F24" i="11"/>
  <c r="H24" i="11" s="1"/>
  <c r="H16" i="11"/>
  <c r="E17" i="11"/>
  <c r="E18" i="11" s="1"/>
  <c r="E19" i="11" s="1"/>
  <c r="H11" i="11"/>
  <c r="F12" i="11"/>
  <c r="H12" i="11" s="1"/>
  <c r="J6" i="11"/>
  <c r="E28" i="11" l="1"/>
  <c r="H27" i="11"/>
  <c r="R5" i="11"/>
  <c r="S5" i="11" s="1"/>
  <c r="T5" i="11" s="1"/>
  <c r="U5" i="11" s="1"/>
  <c r="V5" i="11" s="1"/>
  <c r="W5" i="11" s="1"/>
  <c r="H35" i="11"/>
  <c r="F48" i="11"/>
  <c r="H48" i="11" s="1"/>
  <c r="F49" i="11"/>
  <c r="H49" i="11" s="1"/>
  <c r="H47" i="11"/>
  <c r="F40" i="11"/>
  <c r="E41" i="11" s="1"/>
  <c r="F36" i="11"/>
  <c r="H36" i="11" s="1"/>
  <c r="F19" i="11"/>
  <c r="H19" i="11" s="1"/>
  <c r="F18" i="11"/>
  <c r="H18" i="11" s="1"/>
  <c r="F17" i="11"/>
  <c r="H17" i="11" s="1"/>
  <c r="W4" i="11"/>
  <c r="X5" i="11"/>
  <c r="Y5" i="11" s="1"/>
  <c r="Z5" i="11" s="1"/>
  <c r="AA5" i="11" s="1"/>
  <c r="AB5" i="11" s="1"/>
  <c r="AC5" i="11" s="1"/>
  <c r="AD5" i="11" s="1"/>
  <c r="K6" i="11"/>
  <c r="F28" i="11" l="1"/>
  <c r="E29" i="11" s="1"/>
  <c r="F29" i="11" s="1"/>
  <c r="H29" i="11" s="1"/>
  <c r="E42" i="11"/>
  <c r="F41" i="11"/>
  <c r="H41" i="11" s="1"/>
  <c r="H40" i="11"/>
  <c r="AE5" i="11"/>
  <c r="AF5" i="11" s="1"/>
  <c r="AG5" i="11" s="1"/>
  <c r="AH5" i="11" s="1"/>
  <c r="AI5" i="11" s="1"/>
  <c r="AJ5" i="11" s="1"/>
  <c r="AD4" i="11"/>
  <c r="L6" i="11"/>
  <c r="H28" i="11" l="1"/>
  <c r="F42" i="11"/>
  <c r="H42" i="11" s="1"/>
  <c r="E43" i="11"/>
  <c r="AK5" i="11"/>
  <c r="AL5" i="11" s="1"/>
  <c r="AM5" i="11" s="1"/>
  <c r="AN5" i="11" s="1"/>
  <c r="AO5" i="11" s="1"/>
  <c r="AP5" i="11" s="1"/>
  <c r="AQ5" i="11" s="1"/>
  <c r="M6" i="11"/>
  <c r="F43" i="11" l="1"/>
  <c r="H43" i="11" s="1"/>
  <c r="AR5" i="11"/>
  <c r="AS5" i="11" s="1"/>
  <c r="AK4" i="11"/>
  <c r="N6" i="11"/>
  <c r="AT5" i="11" l="1"/>
  <c r="AS6" i="11"/>
  <c r="AR4" i="11"/>
  <c r="O6" i="11"/>
  <c r="AU5" i="11" l="1"/>
  <c r="AT6" i="11"/>
  <c r="AV5" i="11" l="1"/>
  <c r="AU6" i="11"/>
  <c r="P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M5" i="11" s="1"/>
  <c r="BK6" i="11"/>
  <c r="AF6" i="11"/>
  <c r="BN5" i="11" l="1"/>
  <c r="BM4" i="11"/>
  <c r="BM6" i="11"/>
  <c r="BL6" i="11"/>
  <c r="AG6" i="11"/>
  <c r="BO5" i="11" l="1"/>
  <c r="BN6" i="11"/>
  <c r="AH6" i="11"/>
  <c r="BO6" i="11" l="1"/>
  <c r="BP5" i="11"/>
  <c r="AI6" i="11"/>
  <c r="BQ5" i="11" l="1"/>
  <c r="BP6" i="11"/>
  <c r="AJ6" i="11"/>
  <c r="BQ6" i="11" l="1"/>
  <c r="BR5" i="11"/>
  <c r="AK6" i="11"/>
  <c r="BR6" i="11" l="1"/>
  <c r="BS5" i="11"/>
  <c r="AL6" i="11"/>
  <c r="BS6" i="11" l="1"/>
  <c r="BT5" i="11"/>
  <c r="AM6" i="11"/>
  <c r="BT6" i="11" l="1"/>
  <c r="BT4" i="11"/>
  <c r="BU5" i="11"/>
  <c r="AN6" i="11"/>
  <c r="BV5" i="11" l="1"/>
  <c r="BU6" i="11"/>
  <c r="AO6" i="11"/>
  <c r="BW5" i="11" l="1"/>
  <c r="BV6" i="11"/>
  <c r="AP6" i="11"/>
  <c r="BX5" i="11" l="1"/>
  <c r="BW6" i="11"/>
  <c r="AQ6" i="11"/>
  <c r="BY5" i="11" l="1"/>
  <c r="BX6" i="11"/>
  <c r="AR6" i="11"/>
  <c r="BZ5" i="11" l="1"/>
  <c r="BY6" i="11"/>
  <c r="BZ6" i="11" l="1"/>
  <c r="CA5" i="11"/>
  <c r="CB5" i="11" l="1"/>
  <c r="CA4" i="11"/>
  <c r="CA6" i="11"/>
  <c r="CC5" i="11" l="1"/>
  <c r="CB6" i="11"/>
  <c r="CC6" i="11" l="1"/>
  <c r="CD5" i="11"/>
  <c r="CD6" i="11" l="1"/>
  <c r="CE5" i="11"/>
  <c r="CF5" i="11" l="1"/>
  <c r="CE6" i="11"/>
  <c r="CF6" i="11" l="1"/>
  <c r="CG5" i="11"/>
  <c r="CG6" i="11" l="1"/>
  <c r="CH5" i="11"/>
  <c r="CH6" i="11" l="1"/>
  <c r="CI5" i="11"/>
  <c r="CH4" i="11"/>
  <c r="CJ5" i="11" l="1"/>
  <c r="CI6" i="11"/>
  <c r="CJ6" i="11" l="1"/>
  <c r="CK5" i="11"/>
  <c r="CL5" i="11" l="1"/>
  <c r="CK6" i="11"/>
  <c r="CM5" i="11" l="1"/>
  <c r="CL6" i="11"/>
  <c r="CM6" i="11" l="1"/>
  <c r="CN5" i="11"/>
  <c r="CN6" i="11" l="1"/>
  <c r="CO5" i="11"/>
  <c r="CO4" i="11" l="1"/>
  <c r="CP5" i="11"/>
  <c r="CO6" i="11"/>
  <c r="CQ5" i="11" l="1"/>
  <c r="CP6" i="11"/>
  <c r="CQ6" i="11" l="1"/>
  <c r="CR5" i="11"/>
  <c r="CS5" i="11" l="1"/>
  <c r="CR6" i="11"/>
  <c r="CT5" i="11" l="1"/>
  <c r="CS6" i="11"/>
  <c r="CT6" i="11" l="1"/>
  <c r="CU5" i="11"/>
  <c r="CU6" i="11" l="1"/>
  <c r="CV5" i="11"/>
  <c r="CW5" i="11" l="1"/>
  <c r="CV6" i="11"/>
  <c r="CV4" i="11"/>
  <c r="CX5" i="11" l="1"/>
  <c r="CW6" i="11"/>
  <c r="CX6" i="11" l="1"/>
  <c r="CY5" i="11"/>
  <c r="CZ5" i="11" l="1"/>
  <c r="CY6" i="11"/>
  <c r="DA5" i="11" l="1"/>
  <c r="CZ6" i="11"/>
  <c r="DB5" i="11" l="1"/>
  <c r="DA6" i="11"/>
  <c r="DB6" i="11" l="1"/>
  <c r="DC5" i="11"/>
  <c r="DD5" i="11" l="1"/>
  <c r="DC6" i="11"/>
  <c r="DC4" i="11"/>
  <c r="DE5" i="11" l="1"/>
  <c r="DD6" i="11"/>
  <c r="DF5" i="11" l="1"/>
  <c r="DE6" i="11"/>
  <c r="DG5" i="11" l="1"/>
  <c r="DF6" i="11"/>
  <c r="DH5" i="11" l="1"/>
  <c r="DG6" i="11"/>
  <c r="DH6" i="11" l="1"/>
  <c r="DI5" i="11"/>
  <c r="DI6" i="11" l="1"/>
  <c r="DJ5" i="11"/>
  <c r="DK5" i="11" l="1"/>
  <c r="DJ6" i="11"/>
  <c r="DJ4" i="11"/>
  <c r="DL5" i="11" l="1"/>
  <c r="DK6" i="11"/>
  <c r="DM5" i="11" l="1"/>
  <c r="DL6" i="11"/>
  <c r="DM6" i="11" l="1"/>
  <c r="DN5" i="11"/>
  <c r="DO5" i="11" l="1"/>
  <c r="DN6" i="11"/>
  <c r="DO6" i="11" l="1"/>
  <c r="DP5" i="11"/>
  <c r="DP6" i="11" s="1"/>
</calcChain>
</file>

<file path=xl/sharedStrings.xml><?xml version="1.0" encoding="utf-8"?>
<sst xmlns="http://schemas.openxmlformats.org/spreadsheetml/2006/main" count="115" uniqueCount="50">
  <si>
    <t>PROGRESS</t>
  </si>
  <si>
    <t>Project Management Templates</t>
  </si>
  <si>
    <t>START</t>
  </si>
  <si>
    <t>END</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</si>
  <si>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</si>
  <si>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</si>
  <si>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</si>
  <si>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</si>
  <si>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</si>
  <si>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</si>
  <si>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</si>
  <si>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</si>
  <si>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</si>
  <si>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</si>
  <si>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</si>
  <si>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</si>
  <si>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</si>
  <si>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</si>
  <si>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 xml:space="preserve">Do not delete this row. This row is hidden to preserve a formula that is used to highlight the current day within the project schedule. </t>
  </si>
  <si>
    <t>VanArsdel, Ltd.</t>
  </si>
  <si>
    <t>Project lead</t>
  </si>
  <si>
    <t>Europa project</t>
  </si>
  <si>
    <t>Initiation</t>
  </si>
  <si>
    <t>Define goals</t>
  </si>
  <si>
    <t>Conduct studies</t>
  </si>
  <si>
    <t>Establish comms</t>
  </si>
  <si>
    <t>Develop charter</t>
  </si>
  <si>
    <t>Set up team</t>
  </si>
  <si>
    <t>Planning and design</t>
  </si>
  <si>
    <t>Create schedule</t>
  </si>
  <si>
    <t>Identify deliverables</t>
  </si>
  <si>
    <t>Develop budget</t>
  </si>
  <si>
    <t>Define scope</t>
  </si>
  <si>
    <t>Identify risks</t>
  </si>
  <si>
    <t>Execution</t>
  </si>
  <si>
    <t>Execute tasks</t>
  </si>
  <si>
    <t>Monitor progress</t>
  </si>
  <si>
    <t>Manage resources</t>
  </si>
  <si>
    <t>Provide updates</t>
  </si>
  <si>
    <t>Testing and validation</t>
  </si>
  <si>
    <t>Track expenses</t>
  </si>
  <si>
    <t>Evaluate progress</t>
  </si>
  <si>
    <t>Address risks</t>
  </si>
  <si>
    <t>Gather feedback</t>
  </si>
  <si>
    <t>Project start:</t>
  </si>
  <si>
    <t>Display week:</t>
  </si>
  <si>
    <t>ASSIGNED TO</t>
  </si>
  <si>
    <t>Evaluation</t>
  </si>
  <si>
    <t>Abdallah El Sayed</t>
  </si>
  <si>
    <t>Project stages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</si>
</sst>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8" x14ac:knownFonts="1">
    <font>
      <sz val="11"/>
      <color theme="1"/>
      <name val="Arial"/>
      <family val="2"/>
      <scheme val="minor"/>
    </font>
    <font>
      <sz val="10"/>
      <name val="Arial"/>
      <family val="2"/>
      <scheme val="minor"/>
    </font>
    <font>
      <u/>
      <sz val="11"/>
      <color indexed="12"/>
      <name val="Arial"/>
      <family val="2"/>
    </font>
    <font>
      <sz val="11"/>
      <name val="Arial"/>
      <family val="2"/>
      <scheme val="minor"/>
    </font>
    <font>
      <sz val="11"/>
      <color theme="1"/>
      <name val="Arial"/>
      <family val="2"/>
      <scheme val="minor"/>
    </font>
    <font>
      <sz val="14"/>
      <color theme="1"/>
      <name val="Arial"/>
      <family val="2"/>
      <scheme val="minor"/>
    </font>
    <font>
      <b/>
      <sz val="22"/>
      <color theme="1" tint="0.34998626667073579"/>
      <name val="Arial Black"/>
      <family val="2"/>
      <scheme val="major"/>
    </font>
    <font>
      <b/>
      <sz val="12"/>
      <color theme="1" tint="0.34998626667073579"/>
      <name val="Arial"/>
      <family val="2"/>
      <scheme val="minor"/>
    </font>
    <font>
      <b/>
      <sz val="10"/>
      <name val="Arial"/>
      <family val="2"/>
      <scheme val="minor"/>
    </font>
    <font>
      <sz val="11"/>
      <color theme="1" tint="0.499984740745262"/>
      <name val="Arial"/>
      <family val="2"/>
      <scheme val="minor"/>
    </font>
    <font>
      <sz val="20"/>
      <name val="Arial Black"/>
      <family val="2"/>
      <scheme val="major"/>
    </font>
    <font>
      <sz val="11"/>
      <color theme="0"/>
      <name val="Arial"/>
      <family val="2"/>
      <scheme val="minor"/>
    </font>
    <font>
      <sz val="10"/>
      <name val="Arial"/>
      <family val="2"/>
    </font>
    <font>
      <b/>
      <sz val="20"/>
      <color theme="4" tint="-0.249977111117893"/>
      <name val="Arial"/>
      <family val="2"/>
    </font>
    <font>
      <sz val="11"/>
      <color theme="1"/>
      <name val="Arial"/>
      <family val="2"/>
    </font>
    <font>
      <sz val="16"/>
      <color theme="1"/>
      <name val="Arial"/>
      <family val="2"/>
      <scheme val="minor"/>
    </font>
    <font>
      <b/>
      <sz val="11"/>
      <name val="Arial"/>
      <family val="2"/>
      <scheme val="minor"/>
    </font>
    <font>
      <sz val="10"/>
      <color theme="1"/>
      <name val="Arial"/>
      <family val="2"/>
      <scheme val="minor"/>
    </font>
    <font>
      <b/>
      <sz val="10"/>
      <color theme="1"/>
      <name val="Arial"/>
      <family val="2"/>
      <scheme val="minor"/>
    </font>
    <font>
      <b/>
      <sz val="8"/>
      <name val="Arial"/>
      <family val="2"/>
      <scheme val="minor"/>
    </font>
    <font>
      <b/>
      <sz val="8"/>
      <color theme="1"/>
      <name val="Arial"/>
      <family val="2"/>
      <scheme val="minor"/>
    </font>
    <font>
      <b/>
      <sz val="12"/>
      <color theme="1"/>
      <name val="Arial"/>
      <family val="2"/>
      <scheme val="minor"/>
    </font>
    <font>
      <b/>
      <sz val="16"/>
      <color theme="9"/>
      <name val="Arial"/>
      <family val="2"/>
      <scheme val="minor"/>
    </font>
    <font>
      <b/>
      <sz val="16"/>
      <color theme="9"/>
      <name val="Arial Black"/>
      <family val="2"/>
      <scheme val="major"/>
    </font>
    <font>
      <sz val="11"/>
      <color theme="1"/>
      <name val="Arial Black"/>
      <family val="2"/>
      <scheme val="major"/>
    </font>
    <font>
      <b/>
      <sz val="40"/>
      <color theme="9"/>
      <name val="Arial Black"/>
      <family val="2"/>
      <scheme val="major"/>
    </font>
    <font>
      <sz val="11"/>
      <color rgb="FF1D2129"/>
      <name val="Arial"/>
      <family val="2"/>
      <scheme val="minor"/>
    </font>
    <font>
      <u/>
      <sz val="11"/>
      <color indexed="12"/>
      <name val="Arial"/>
      <family val="2"/>
      <scheme val="minor"/>
    </font>
  </fonts>
  <fills count="13">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8" tint="0.59996337778862885"/>
        <bgColor indexed="64"/>
      </patternFill>
    </fill>
    <fill>
      <patternFill patternType="solid">
        <fgColor theme="8" tint="0.79998168889431442"/>
        <bgColor indexed="64"/>
      </patternFill>
    </fill>
    <fill>
      <patternFill patternType="solid">
        <fgColor theme="0" tint="-4.9989318521683403E-2"/>
        <bgColor theme="4"/>
      </patternFill>
    </fill>
    <fill>
      <patternFill patternType="solid">
        <fgColor theme="0" tint="-0.14996795556505021"/>
        <bgColor indexed="64"/>
      </patternFill>
    </fill>
  </fills>
  <borders count="22">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3743705557422"/>
      </left>
      <right style="thin">
        <color theme="0" tint="-0.14993743705557422"/>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style="thin">
        <color theme="5" tint="0.59996337778862885"/>
      </top>
      <bottom style="thin">
        <color theme="5" tint="0.59996337778862885"/>
      </bottom>
      <diagonal/>
    </border>
    <border>
      <left/>
      <right/>
      <top/>
      <bottom style="thin">
        <color theme="4" tint="0.59996337778862885"/>
      </bottom>
      <diagonal/>
    </border>
    <border>
      <left/>
      <right/>
      <top style="thin">
        <color theme="4" tint="0.59996337778862885"/>
      </top>
      <bottom style="thin">
        <color theme="4" tint="0.59996337778862885"/>
      </bottom>
      <diagonal/>
    </border>
    <border>
      <left/>
      <right/>
      <top style="thin">
        <color theme="6" tint="0.59996337778862885"/>
      </top>
      <bottom style="thin">
        <color theme="6" tint="0.59996337778862885"/>
      </bottom>
      <diagonal/>
    </border>
    <border>
      <left/>
      <right/>
      <top style="thin">
        <color theme="8" tint="0.59996337778862885"/>
      </top>
      <bottom style="thin">
        <color theme="8" tint="0.59996337778862885"/>
      </bottom>
      <diagonal/>
    </border>
    <border>
      <left/>
      <right/>
      <top style="thin">
        <color theme="0" tint="-4.9989318521683403E-2"/>
      </top>
      <bottom style="thin">
        <color theme="0" tint="-4.9989318521683403E-2"/>
      </bottom>
      <diagonal/>
    </border>
    <border>
      <left/>
      <right/>
      <top/>
      <bottom style="thin">
        <color theme="0" tint="-4.9989318521683403E-2"/>
      </bottom>
      <diagonal/>
    </border>
    <border>
      <left/>
      <right/>
      <top style="thin">
        <color theme="0" tint="-4.9989318521683403E-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top/>
      <bottom style="thin">
        <color theme="1" tint="0.499984740745262"/>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xf numFmtId="0" fontId="11" fillId="0" borderId="0"/>
    <xf numFmtId="43" fontId="4" fillId="0" borderId="2"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indent="1"/>
    </xf>
    <xf numFmtId="165" fontId="4" fillId="0" borderId="2">
      <alignment horizontal="center" vertical="center"/>
    </xf>
    <xf numFmtId="164" fontId="4" fillId="0" borderId="1" applyFill="0">
      <alignment horizontal="center" vertical="center"/>
    </xf>
    <xf numFmtId="0" fontId="4" fillId="0" borderId="1" applyFill="0">
      <alignment horizontal="center" vertical="center"/>
    </xf>
    <xf numFmtId="0" fontId="4" fillId="0" borderId="1" applyFill="0">
      <alignment horizontal="left" vertical="center" indent="2"/>
    </xf>
  </cellStyleXfs>
  <cellXfs count="105">
    <xf numFmtId="0" fontId="0" fillId="0" borderId="0" xfId="0"/>
    <xf numFmtId="0" fontId="1" fillId="0" borderId="0" xfId="0" applyFont="1"/>
    <xf numFmtId="0" fontId="0" fillId="0" borderId="0" xfId="0" applyAlignment="1">
      <alignment horizontal="center"/>
    </xf>
    <xf numFmtId="0" fontId="3" fillId="0" borderId="1" xfId="0" applyFont="1" applyBorder="1" applyAlignment="1">
      <alignment horizontal="center" vertical="center"/>
    </xf>
    <xf numFmtId="0" fontId="1" fillId="0" borderId="0" xfId="0" applyFont="1" applyAlignment="1">
      <alignment vertical="top"/>
    </xf>
    <xf numFmtId="0" fontId="7" fillId="0" borderId="0" xfId="0" applyFont="1" applyAlignment="1">
      <alignment horizontal="left" vertical="center"/>
    </xf>
    <xf numFmtId="0" fontId="8" fillId="0" borderId="0" xfId="0" applyFont="1" applyAlignment="1">
      <alignment horizontal="left" vertical="center"/>
    </xf>
    <xf numFmtId="0" fontId="10" fillId="0" borderId="0" xfId="0" applyFont="1"/>
    <xf numFmtId="0" fontId="1" fillId="0" borderId="0" xfId="0" applyFont="1" applyAlignment="1">
      <alignment horizontal="left" vertical="top"/>
    </xf>
    <xf numFmtId="0" fontId="9" fillId="0" borderId="0" xfId="0" applyFont="1" applyAlignment="1">
      <alignment vertical="top"/>
    </xf>
    <xf numFmtId="0" fontId="11" fillId="0" borderId="0" xfId="3"/>
    <xf numFmtId="0" fontId="11" fillId="0" borderId="0" xfId="3" applyAlignment="1">
      <alignment wrapText="1"/>
    </xf>
    <xf numFmtId="0" fontId="3" fillId="0" borderId="0" xfId="0" applyFont="1" applyAlignment="1">
      <alignment horizontal="center" vertical="center"/>
    </xf>
    <xf numFmtId="0" fontId="13" fillId="0" borderId="0" xfId="0" applyFont="1"/>
    <xf numFmtId="0" fontId="12" fillId="0" borderId="0" xfId="0" applyFont="1"/>
    <xf numFmtId="0" fontId="12" fillId="0" borderId="0" xfId="0" applyFont="1" applyAlignment="1">
      <alignment horizontal="center"/>
    </xf>
    <xf numFmtId="0" fontId="12" fillId="0" borderId="0" xfId="0" applyFont="1" applyAlignment="1">
      <alignment horizontal="center" vertical="center"/>
    </xf>
    <xf numFmtId="0" fontId="14" fillId="0" borderId="0" xfId="0" applyFont="1"/>
    <xf numFmtId="0" fontId="14" fillId="0" borderId="0" xfId="0" applyFont="1" applyAlignment="1">
      <alignment horizontal="center"/>
    </xf>
    <xf numFmtId="0" fontId="15" fillId="0" borderId="0" xfId="0" applyFont="1"/>
    <xf numFmtId="0" fontId="16" fillId="0" borderId="0" xfId="0" applyFont="1" applyAlignment="1">
      <alignment horizontal="left" indent="1"/>
    </xf>
    <xf numFmtId="0" fontId="4" fillId="0" borderId="0" xfId="0" applyFont="1"/>
    <xf numFmtId="0" fontId="4" fillId="0" borderId="0" xfId="8">
      <alignment horizontal="right" indent="1"/>
    </xf>
    <xf numFmtId="0" fontId="4" fillId="0" borderId="0" xfId="0" applyFont="1" applyAlignment="1">
      <alignment horizontal="center"/>
    </xf>
    <xf numFmtId="0" fontId="1" fillId="0" borderId="0" xfId="1" applyFont="1" applyAlignment="1" applyProtection="1">
      <alignment horizontal="left" vertical="top" indent="1"/>
    </xf>
    <xf numFmtId="0" fontId="4" fillId="0" borderId="0" xfId="0" applyFont="1" applyAlignment="1">
      <alignment horizontal="left" indent="1"/>
    </xf>
    <xf numFmtId="167" fontId="19" fillId="12" borderId="20" xfId="0" applyNumberFormat="1" applyFont="1" applyFill="1" applyBorder="1" applyAlignment="1">
      <alignment horizontal="center" vertical="center"/>
    </xf>
    <xf numFmtId="167" fontId="19" fillId="12" borderId="18" xfId="0" applyNumberFormat="1" applyFont="1" applyFill="1" applyBorder="1" applyAlignment="1">
      <alignment horizontal="center" vertical="center"/>
    </xf>
    <xf numFmtId="167" fontId="19" fillId="12" borderId="19" xfId="0" applyNumberFormat="1" applyFont="1" applyFill="1" applyBorder="1" applyAlignment="1">
      <alignment horizontal="center" vertical="center"/>
    </xf>
    <xf numFmtId="0" fontId="20" fillId="2" borderId="17" xfId="0" applyFont="1" applyFill="1" applyBorder="1" applyAlignment="1">
      <alignment horizontal="center" vertical="center" shrinkToFit="1"/>
    </xf>
    <xf numFmtId="0" fontId="20" fillId="2" borderId="14" xfId="0" applyFont="1" applyFill="1" applyBorder="1" applyAlignment="1">
      <alignment horizontal="center" vertical="center" shrinkToFit="1"/>
    </xf>
    <xf numFmtId="0" fontId="20" fillId="2" borderId="15" xfId="0" applyFont="1" applyFill="1" applyBorder="1" applyAlignment="1">
      <alignment horizontal="center" vertical="center" shrinkToFit="1"/>
    </xf>
    <xf numFmtId="0" fontId="17" fillId="0" borderId="0" xfId="0" applyFont="1"/>
    <xf numFmtId="0" fontId="17" fillId="0" borderId="0" xfId="0" applyFont="1" applyAlignment="1">
      <alignment wrapText="1"/>
    </xf>
    <xf numFmtId="0" fontId="4" fillId="0" borderId="3" xfId="0" applyFont="1" applyBorder="1" applyAlignment="1">
      <alignment vertical="center"/>
    </xf>
    <xf numFmtId="0" fontId="21" fillId="6" borderId="0" xfId="0" applyFont="1" applyFill="1" applyAlignment="1">
      <alignment horizontal="left" vertical="center" indent="1"/>
    </xf>
    <xf numFmtId="0" fontId="17" fillId="6" borderId="0" xfId="11" applyFont="1" applyFill="1" applyBorder="1" applyAlignment="1">
      <alignment vertical="center"/>
    </xf>
    <xf numFmtId="9" fontId="1" fillId="6" borderId="0" xfId="2" applyFont="1" applyFill="1" applyBorder="1" applyAlignment="1">
      <alignment horizontal="center" vertical="center"/>
    </xf>
    <xf numFmtId="164" fontId="17" fillId="6" borderId="0" xfId="0" applyNumberFormat="1" applyFont="1" applyFill="1" applyAlignment="1">
      <alignment horizontal="center" vertical="center"/>
    </xf>
    <xf numFmtId="164" fontId="1" fillId="6" borderId="0" xfId="0" applyNumberFormat="1" applyFont="1" applyFill="1" applyAlignment="1">
      <alignment horizontal="center" vertical="center"/>
    </xf>
    <xf numFmtId="0" fontId="4" fillId="0" borderId="12" xfId="0" applyFont="1" applyBorder="1" applyAlignment="1">
      <alignment vertical="center"/>
    </xf>
    <xf numFmtId="0" fontId="4" fillId="0" borderId="0" xfId="0" applyFont="1" applyAlignment="1">
      <alignment vertical="center"/>
    </xf>
    <xf numFmtId="0" fontId="17" fillId="3" borderId="6" xfId="12" applyFont="1" applyFill="1" applyBorder="1">
      <alignment horizontal="left" vertical="center" indent="2"/>
    </xf>
    <xf numFmtId="0" fontId="17" fillId="3" borderId="6" xfId="11" applyFont="1" applyFill="1" applyBorder="1" applyAlignment="1">
      <alignment vertical="center"/>
    </xf>
    <xf numFmtId="9" fontId="1" fillId="3" borderId="6" xfId="2" applyFont="1" applyFill="1" applyBorder="1" applyAlignment="1">
      <alignment horizontal="center" vertical="center"/>
    </xf>
    <xf numFmtId="164" fontId="17" fillId="3" borderId="6" xfId="10" applyFont="1" applyFill="1" applyBorder="1">
      <alignment horizontal="center" vertical="center"/>
    </xf>
    <xf numFmtId="0" fontId="4" fillId="0" borderId="4" xfId="0" applyFont="1" applyBorder="1" applyAlignment="1">
      <alignment vertical="center"/>
    </xf>
    <xf numFmtId="0" fontId="17" fillId="3" borderId="7" xfId="12" applyFont="1" applyFill="1" applyBorder="1">
      <alignment horizontal="left" vertical="center" indent="2"/>
    </xf>
    <xf numFmtId="0" fontId="17" fillId="3" borderId="7" xfId="11" applyFont="1" applyFill="1" applyBorder="1" applyAlignment="1">
      <alignment vertical="center"/>
    </xf>
    <xf numFmtId="9" fontId="1" fillId="3" borderId="7" xfId="2" applyFont="1" applyFill="1" applyBorder="1" applyAlignment="1">
      <alignment horizontal="center" vertical="center"/>
    </xf>
    <xf numFmtId="164" fontId="17" fillId="3" borderId="7" xfId="10" applyFont="1" applyFill="1" applyBorder="1">
      <alignment horizontal="center" vertical="center"/>
    </xf>
    <xf numFmtId="0" fontId="4" fillId="0" borderId="4" xfId="0" applyFont="1" applyBorder="1" applyAlignment="1">
      <alignment horizontal="right" vertical="center"/>
    </xf>
    <xf numFmtId="0" fontId="21" fillId="7" borderId="0" xfId="0" applyFont="1" applyFill="1" applyAlignment="1">
      <alignment horizontal="left" vertical="center" indent="1"/>
    </xf>
    <xf numFmtId="0" fontId="17" fillId="7" borderId="0" xfId="11" applyFont="1" applyFill="1" applyBorder="1" applyAlignment="1">
      <alignment vertical="center"/>
    </xf>
    <xf numFmtId="9" fontId="1" fillId="7" borderId="0" xfId="2" applyFont="1" applyFill="1" applyBorder="1" applyAlignment="1">
      <alignment horizontal="center" vertical="center"/>
    </xf>
    <xf numFmtId="164" fontId="17" fillId="7" borderId="0" xfId="0" applyNumberFormat="1" applyFont="1" applyFill="1" applyAlignment="1">
      <alignment horizontal="center" vertical="center"/>
    </xf>
    <xf numFmtId="164" fontId="1" fillId="7" borderId="0" xfId="0" applyNumberFormat="1" applyFont="1" applyFill="1" applyAlignment="1">
      <alignment horizontal="center" vertical="center"/>
    </xf>
    <xf numFmtId="0" fontId="17" fillId="4" borderId="5" xfId="12" applyFont="1" applyFill="1" applyBorder="1">
      <alignment horizontal="left" vertical="center" indent="2"/>
    </xf>
    <xf numFmtId="0" fontId="17" fillId="4" borderId="5" xfId="11" applyFont="1" applyFill="1" applyBorder="1" applyAlignment="1">
      <alignment vertical="center"/>
    </xf>
    <xf numFmtId="9" fontId="1" fillId="4" borderId="5" xfId="2" applyFont="1" applyFill="1" applyBorder="1" applyAlignment="1">
      <alignment horizontal="center" vertical="center"/>
    </xf>
    <xf numFmtId="164" fontId="17" fillId="4" borderId="5" xfId="10" applyFont="1" applyFill="1" applyBorder="1">
      <alignment horizontal="center" vertical="center"/>
    </xf>
    <xf numFmtId="0" fontId="21" fillId="8" borderId="0" xfId="0" applyFont="1" applyFill="1" applyAlignment="1">
      <alignment horizontal="left" vertical="center" indent="1"/>
    </xf>
    <xf numFmtId="0" fontId="17" fillId="8" borderId="0" xfId="11" applyFont="1" applyFill="1" applyBorder="1" applyAlignment="1">
      <alignment vertical="center"/>
    </xf>
    <xf numFmtId="9" fontId="1" fillId="8" borderId="0" xfId="2" applyFont="1" applyFill="1" applyBorder="1" applyAlignment="1">
      <alignment horizontal="center" vertical="center"/>
    </xf>
    <xf numFmtId="164" fontId="17" fillId="8" borderId="0" xfId="0" applyNumberFormat="1" applyFont="1" applyFill="1" applyAlignment="1">
      <alignment horizontal="center" vertical="center"/>
    </xf>
    <xf numFmtId="164" fontId="1" fillId="8" borderId="0" xfId="0" applyNumberFormat="1" applyFont="1" applyFill="1" applyAlignment="1">
      <alignment horizontal="center" vertical="center"/>
    </xf>
    <xf numFmtId="0" fontId="4" fillId="0" borderId="11" xfId="0" applyFont="1" applyBorder="1" applyAlignment="1">
      <alignment vertical="center"/>
    </xf>
    <xf numFmtId="0" fontId="17" fillId="5" borderId="8" xfId="12" applyFont="1" applyFill="1" applyBorder="1">
      <alignment horizontal="left" vertical="center" indent="2"/>
    </xf>
    <xf numFmtId="0" fontId="17" fillId="5" borderId="8" xfId="11" applyFont="1" applyFill="1" applyBorder="1" applyAlignment="1">
      <alignment vertical="center"/>
    </xf>
    <xf numFmtId="9" fontId="1" fillId="5" borderId="8" xfId="2" applyFont="1" applyFill="1" applyBorder="1" applyAlignment="1">
      <alignment horizontal="center" vertical="center"/>
    </xf>
    <xf numFmtId="164" fontId="17" fillId="5" borderId="8" xfId="10" applyFont="1" applyFill="1" applyBorder="1">
      <alignment horizontal="center" vertical="center"/>
    </xf>
    <xf numFmtId="0" fontId="21" fillId="9" borderId="0" xfId="0" applyFont="1" applyFill="1" applyAlignment="1">
      <alignment horizontal="left" vertical="center" indent="1"/>
    </xf>
    <xf numFmtId="0" fontId="17" fillId="9" borderId="0" xfId="11" applyFont="1" applyFill="1" applyBorder="1" applyAlignment="1">
      <alignment vertical="center"/>
    </xf>
    <xf numFmtId="9" fontId="1" fillId="9" borderId="0" xfId="2" applyFont="1" applyFill="1" applyBorder="1" applyAlignment="1">
      <alignment horizontal="center" vertical="center"/>
    </xf>
    <xf numFmtId="164" fontId="17" fillId="9" borderId="0" xfId="0" applyNumberFormat="1" applyFont="1" applyFill="1" applyAlignment="1">
      <alignment horizontal="center" vertical="center"/>
    </xf>
    <xf numFmtId="164" fontId="1" fillId="9" borderId="0" xfId="0" applyNumberFormat="1" applyFont="1" applyFill="1" applyAlignment="1">
      <alignment horizontal="center" vertical="center"/>
    </xf>
    <xf numFmtId="0" fontId="4" fillId="0" borderId="10" xfId="0" applyFont="1" applyBorder="1" applyAlignment="1">
      <alignment vertical="center"/>
    </xf>
    <xf numFmtId="0" fontId="17" fillId="10" borderId="9" xfId="12" applyFont="1" applyFill="1" applyBorder="1">
      <alignment horizontal="left" vertical="center" indent="2"/>
    </xf>
    <xf numFmtId="0" fontId="17" fillId="10" borderId="9" xfId="11" applyFont="1" applyFill="1" applyBorder="1" applyAlignment="1">
      <alignment vertical="center"/>
    </xf>
    <xf numFmtId="9" fontId="1" fillId="10" borderId="9" xfId="2" applyFont="1" applyFill="1" applyBorder="1" applyAlignment="1">
      <alignment horizontal="center" vertical="center"/>
    </xf>
    <xf numFmtId="164" fontId="17" fillId="10" borderId="9" xfId="10" applyFont="1" applyFill="1" applyBorder="1">
      <alignment horizontal="center" vertical="center"/>
    </xf>
    <xf numFmtId="0" fontId="22" fillId="0" borderId="0" xfId="6" applyFont="1" applyAlignment="1">
      <alignment horizontal="left" vertical="center" indent="1"/>
    </xf>
    <xf numFmtId="0" fontId="22" fillId="0" borderId="0" xfId="7" applyFont="1" applyAlignment="1">
      <alignment horizontal="left" vertical="center" indent="1"/>
    </xf>
    <xf numFmtId="0" fontId="25" fillId="0" borderId="0" xfId="5" applyFont="1" applyAlignment="1">
      <alignment horizontal="left"/>
    </xf>
    <xf numFmtId="0" fontId="7" fillId="0" borderId="0" xfId="0" applyFont="1" applyAlignment="1">
      <alignment horizontal="left" vertical="center" indent="1"/>
    </xf>
    <xf numFmtId="0" fontId="3" fillId="0" borderId="0" xfId="0" applyFont="1" applyAlignment="1">
      <alignment horizontal="left" vertical="top" indent="1"/>
    </xf>
    <xf numFmtId="0" fontId="22" fillId="0" borderId="0" xfId="0" applyFont="1" applyAlignment="1">
      <alignment horizontal="left" vertical="center" indent="1"/>
    </xf>
    <xf numFmtId="0" fontId="26" fillId="0" borderId="0" xfId="0" applyFont="1" applyAlignment="1">
      <alignment horizontal="left" vertical="top" wrapText="1" indent="1"/>
    </xf>
    <xf numFmtId="0" fontId="0" fillId="0" borderId="0" xfId="0" applyAlignment="1">
      <alignment horizontal="left" vertical="top" wrapText="1" indent="1"/>
    </xf>
    <xf numFmtId="0" fontId="27" fillId="0" borderId="0" xfId="1" applyFont="1" applyAlignment="1" applyProtection="1">
      <alignment horizontal="left" vertical="top" indent="1"/>
    </xf>
    <xf numFmtId="0" fontId="1" fillId="0" borderId="0" xfId="0" applyFont="1" applyAlignment="1">
      <alignment horizontal="left" vertical="top" indent="1"/>
    </xf>
    <xf numFmtId="0" fontId="11" fillId="0" borderId="0" xfId="3" applyAlignment="1">
      <alignment wrapText="1"/>
    </xf>
    <xf numFmtId="0" fontId="18" fillId="11" borderId="16" xfId="0" applyFont="1" applyFill="1" applyBorder="1" applyAlignment="1">
      <alignment horizontal="left" vertical="center" indent="1"/>
    </xf>
    <xf numFmtId="0" fontId="4" fillId="2" borderId="21" xfId="0" applyFont="1" applyFill="1" applyBorder="1" applyAlignment="1">
      <alignment horizontal="left" indent="1"/>
    </xf>
    <xf numFmtId="0" fontId="18" fillId="11" borderId="16" xfId="0" applyFont="1" applyFill="1" applyBorder="1" applyAlignment="1">
      <alignment vertical="center"/>
    </xf>
    <xf numFmtId="0" fontId="4" fillId="2" borderId="21" xfId="0" applyFont="1" applyFill="1" applyBorder="1"/>
    <xf numFmtId="0" fontId="18" fillId="11" borderId="16" xfId="0" applyFont="1" applyFill="1" applyBorder="1" applyAlignment="1">
      <alignment horizontal="center" vertical="center"/>
    </xf>
    <xf numFmtId="0" fontId="23" fillId="0" borderId="0" xfId="0" applyFont="1" applyAlignment="1">
      <alignment horizontal="left"/>
    </xf>
    <xf numFmtId="0" fontId="24" fillId="0" borderId="0" xfId="0" applyFont="1"/>
    <xf numFmtId="165" fontId="23" fillId="0" borderId="0" xfId="9" applyFont="1" applyBorder="1" applyAlignment="1">
      <alignment horizontal="left"/>
    </xf>
    <xf numFmtId="0" fontId="22" fillId="0" borderId="0" xfId="8" applyFont="1" applyAlignment="1">
      <alignment horizontal="left"/>
    </xf>
    <xf numFmtId="0" fontId="4" fillId="0" borderId="0" xfId="0" applyFont="1"/>
    <xf numFmtId="166" fontId="17" fillId="2" borderId="13" xfId="0" applyNumberFormat="1" applyFont="1" applyFill="1" applyBorder="1" applyAlignment="1">
      <alignment horizontal="center" vertical="center" wrapText="1"/>
    </xf>
    <xf numFmtId="166" fontId="17" fillId="2" borderId="19" xfId="0" applyNumberFormat="1" applyFont="1" applyFill="1" applyBorder="1" applyAlignment="1">
      <alignment horizontal="center" vertical="center" wrapText="1"/>
    </xf>
    <xf numFmtId="166" fontId="17" fillId="2" borderId="18" xfId="0" applyNumberFormat="1" applyFont="1" applyFill="1" applyBorder="1" applyAlignment="1">
      <alignment horizontal="center" vertical="center" wrapText="1"/>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 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86">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border>
        <left style="thin">
          <color theme="5"/>
        </left>
        <right style="thin">
          <color theme="5"/>
        </right>
        <vertical/>
        <horizontal/>
      </border>
    </dxf>
    <dxf>
      <border>
        <left style="thin">
          <color theme="5"/>
        </left>
        <right style="thin">
          <color theme="5"/>
        </right>
        <vertical/>
        <horizontal/>
      </border>
    </dxf>
    <dxf>
      <border>
        <left style="thin">
          <color theme="5"/>
        </left>
        <right style="thin">
          <color theme="5"/>
        </right>
        <vertical/>
        <horizontal/>
      </border>
    </dxf>
    <dxf>
      <border>
        <left style="thin">
          <color theme="5"/>
        </left>
        <right style="thin">
          <color theme="5"/>
        </right>
        <vertical/>
        <horizontal/>
      </border>
    </dxf>
    <dxf>
      <border>
        <left style="thin">
          <color theme="5"/>
        </left>
        <right style="thin">
          <color theme="5"/>
        </right>
        <vertical/>
        <horizontal/>
      </border>
    </dxf>
    <dxf>
      <border>
        <left style="thin">
          <color theme="5"/>
        </left>
        <right style="thin">
          <color theme="5"/>
        </right>
        <vertical/>
        <horizontal/>
      </border>
    </dxf>
    <dxf>
      <border>
        <left style="thin">
          <color theme="5"/>
        </left>
        <right style="thin">
          <color theme="5"/>
        </right>
        <vertical/>
        <horizontal/>
      </border>
    </dxf>
    <dxf>
      <border>
        <left style="thin">
          <color theme="5"/>
        </left>
        <right style="thin">
          <color theme="5"/>
        </right>
        <vertical/>
        <horizontal/>
      </border>
    </dxf>
    <dxf>
      <fill>
        <patternFill>
          <bgColor theme="8"/>
        </patternFill>
      </fill>
      <border>
        <left/>
        <right/>
      </border>
    </dxf>
    <dxf>
      <fill>
        <patternFill>
          <bgColor theme="8" tint="0.59996337778862885"/>
        </patternFill>
      </fill>
      <border>
        <left/>
        <right/>
      </border>
    </dxf>
    <dxf>
      <border>
        <left style="thin">
          <color theme="5"/>
        </left>
        <right style="thin">
          <color theme="5"/>
        </right>
        <vertical/>
        <horizontal/>
      </border>
    </dxf>
    <dxf>
      <fill>
        <patternFill>
          <bgColor theme="6" tint="0.79998168889431442"/>
        </patternFill>
      </fill>
      <border>
        <top style="thin">
          <color theme="0" tint="-4.9989318521683403E-2"/>
        </top>
        <bottom style="thin">
          <color theme="0" tint="-4.9989318521683403E-2"/>
        </bottom>
      </border>
    </dxf>
    <dxf>
      <fill>
        <patternFill>
          <bgColor theme="6" tint="0.39994506668294322"/>
        </patternFill>
      </fill>
      <border>
        <left/>
        <right/>
        <top style="thin">
          <color theme="0" tint="-4.9989318521683403E-2"/>
        </top>
        <bottom style="thin">
          <color theme="0" tint="-4.9989318521683403E-2"/>
        </bottom>
      </border>
    </dxf>
    <dxf>
      <border>
        <left style="thin">
          <color theme="5"/>
        </left>
        <right style="thin">
          <color theme="5"/>
        </right>
        <vertical/>
        <horizontal/>
      </border>
    </dxf>
    <dxf>
      <fill>
        <patternFill>
          <bgColor theme="5" tint="0.79998168889431442"/>
        </patternFill>
      </fill>
    </dxf>
    <dxf>
      <fill>
        <patternFill>
          <bgColor theme="5" tint="0.39994506668294322"/>
        </patternFill>
      </fill>
      <border>
        <left/>
        <right/>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5" tint="0.79998168889431442"/>
        </patternFill>
      </fill>
    </dxf>
    <dxf>
      <fill>
        <patternFill>
          <bgColor theme="5" tint="0.39994506668294322"/>
        </patternFill>
      </fill>
      <border>
        <left/>
        <right/>
        <top style="thin">
          <color theme="0" tint="-4.9989318521683403E-2"/>
        </top>
        <bottom style="thin">
          <color theme="0" tint="-4.9989318521683403E-2"/>
        </bottom>
      </border>
    </dxf>
    <dxf>
      <border>
        <left style="thin">
          <color theme="5"/>
        </left>
        <right style="thin">
          <color theme="5"/>
        </right>
        <vertical/>
        <horizontal/>
      </border>
    </dxf>
    <dxf>
      <fill>
        <patternFill>
          <bgColor theme="8"/>
        </patternFill>
      </fill>
      <border>
        <left/>
        <right/>
      </border>
    </dxf>
    <dxf>
      <fill>
        <patternFill>
          <bgColor theme="8" tint="0.59996337778862885"/>
        </patternFill>
      </fill>
      <border>
        <left/>
        <right/>
      </border>
    </dxf>
    <dxf>
      <fill>
        <patternFill>
          <bgColor theme="6" tint="0.79998168889431442"/>
        </patternFill>
      </fill>
      <border>
        <top style="thin">
          <color theme="0" tint="-4.9989318521683403E-2"/>
        </top>
        <bottom style="thin">
          <color theme="0" tint="-4.9989318521683403E-2"/>
        </bottom>
      </border>
    </dxf>
    <dxf>
      <fill>
        <patternFill>
          <bgColor theme="6" tint="0.39994506668294322"/>
        </patternFill>
      </fill>
      <border>
        <left/>
        <right/>
        <top style="thin">
          <color theme="0" tint="-4.9989318521683403E-2"/>
        </top>
        <bottom style="thin">
          <color theme="0" tint="-4.9989318521683403E-2"/>
        </bottom>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85"/>
      <tableStyleElement type="headerRow" dxfId="84"/>
      <tableStyleElement type="totalRow" dxfId="83"/>
      <tableStyleElement type="firstColumn" dxfId="82"/>
      <tableStyleElement type="lastColumn" dxfId="81"/>
      <tableStyleElement type="firstRowStripe" dxfId="80"/>
      <tableStyleElement type="secondRowStripe" dxfId="79"/>
      <tableStyleElement type="firstColumnStripe" dxfId="78"/>
      <tableStyleElement type="secondColumnStripe" dxfId="7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xdr:from>
      <xdr:col>28</xdr:col>
      <xdr:colOff>12096</xdr:colOff>
      <xdr:row>10</xdr:row>
      <xdr:rowOff>18142</xdr:rowOff>
    </xdr:from>
    <xdr:to>
      <xdr:col>28</xdr:col>
      <xdr:colOff>199572</xdr:colOff>
      <xdr:row>10</xdr:row>
      <xdr:rowOff>374952</xdr:rowOff>
    </xdr:to>
    <xdr:sp macro="" textlink="">
      <xdr:nvSpPr>
        <xdr:cNvPr id="3" name="Diamond 2">
          <a:extLst>
            <a:ext uri="{FF2B5EF4-FFF2-40B4-BE49-F238E27FC236}">
              <a16:creationId xmlns:a16="http://schemas.microsoft.com/office/drawing/2014/main" id="{14C9BD81-28CF-75ED-9027-D52FF0528FFE}"/>
            </a:ext>
          </a:extLst>
        </xdr:cNvPr>
        <xdr:cNvSpPr/>
      </xdr:nvSpPr>
      <xdr:spPr>
        <a:xfrm>
          <a:off x="9966477" y="3834190"/>
          <a:ext cx="187476" cy="356810"/>
        </a:xfrm>
        <a:prstGeom prst="diamond">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text"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DP55"/>
  <sheetViews>
    <sheetView showGridLines="0" tabSelected="1" showRuler="0" zoomScale="70" zoomScaleNormal="70" zoomScalePageLayoutView="70" workbookViewId="0">
      <selection activeCell="CE63" sqref="CE63"/>
    </sheetView>
  </sheetViews>
  <sheetFormatPr baseColWidth="10" defaultColWidth="8.6640625" defaultRowHeight="30" customHeight="1" x14ac:dyDescent="0.15"/>
  <cols>
    <col min="1" max="1" width="2.6640625" style="10" customWidth="1"/>
    <col min="2" max="2" width="22.6640625" customWidth="1"/>
    <col min="3" max="3" width="16.6640625" customWidth="1"/>
    <col min="4" max="4" width="10.6640625" customWidth="1"/>
    <col min="5" max="5" width="10.6640625" style="2" customWidth="1"/>
    <col min="6" max="6" width="10.6640625" customWidth="1"/>
    <col min="7" max="7" width="2.6640625" customWidth="1"/>
    <col min="8" max="8" width="6" hidden="1" customWidth="1"/>
    <col min="9" max="121" width="2.6640625" customWidth="1"/>
  </cols>
  <sheetData>
    <row r="1" spans="1:120" ht="90" customHeight="1" x14ac:dyDescent="0.85">
      <c r="A1" s="11"/>
      <c r="B1" s="83" t="s">
        <v>21</v>
      </c>
      <c r="C1" s="13"/>
      <c r="D1" s="14"/>
      <c r="E1" s="15"/>
      <c r="F1" s="16"/>
      <c r="H1" s="1"/>
      <c r="I1" s="100" t="s">
        <v>44</v>
      </c>
      <c r="J1" s="101"/>
      <c r="K1" s="101"/>
      <c r="L1" s="101"/>
      <c r="M1" s="101"/>
      <c r="N1" s="101"/>
      <c r="O1" s="101"/>
      <c r="P1" s="19"/>
      <c r="Q1" s="99">
        <f ca="1">TODAY()</f>
        <v>45786</v>
      </c>
      <c r="R1" s="98"/>
      <c r="S1" s="98"/>
      <c r="T1" s="98"/>
      <c r="U1" s="98"/>
      <c r="V1" s="98"/>
      <c r="W1" s="98"/>
      <c r="X1" s="98"/>
      <c r="Y1" s="98"/>
      <c r="Z1" s="98"/>
    </row>
    <row r="2" spans="1:120" ht="30" customHeight="1" x14ac:dyDescent="0.4">
      <c r="B2" s="81" t="s">
        <v>19</v>
      </c>
      <c r="C2" s="82" t="s">
        <v>20</v>
      </c>
      <c r="D2" s="17"/>
      <c r="E2" s="18"/>
      <c r="F2" s="17"/>
      <c r="I2" s="100" t="s">
        <v>45</v>
      </c>
      <c r="J2" s="101"/>
      <c r="K2" s="101"/>
      <c r="L2" s="101"/>
      <c r="M2" s="101"/>
      <c r="N2" s="101"/>
      <c r="O2" s="101"/>
      <c r="P2" s="19"/>
      <c r="Q2" s="97">
        <v>1</v>
      </c>
      <c r="R2" s="98"/>
      <c r="S2" s="98"/>
      <c r="T2" s="98"/>
      <c r="U2" s="98"/>
      <c r="V2" s="98"/>
      <c r="W2" s="98"/>
      <c r="X2" s="98"/>
      <c r="Y2" s="98"/>
      <c r="Z2" s="98"/>
    </row>
    <row r="3" spans="1:120" s="21" customFormat="1" ht="30" customHeight="1" x14ac:dyDescent="0.15">
      <c r="A3" s="10"/>
      <c r="B3" s="20" t="s">
        <v>6</v>
      </c>
      <c r="D3" s="22"/>
      <c r="E3" s="23"/>
    </row>
    <row r="4" spans="1:120" s="21" customFormat="1" ht="30" customHeight="1" x14ac:dyDescent="0.15">
      <c r="A4" s="11"/>
      <c r="B4" s="24" t="s">
        <v>11</v>
      </c>
      <c r="E4" s="25"/>
      <c r="I4" s="104">
        <f ca="1">I5</f>
        <v>45782</v>
      </c>
      <c r="J4" s="102"/>
      <c r="K4" s="102"/>
      <c r="L4" s="102"/>
      <c r="M4" s="102"/>
      <c r="N4" s="102"/>
      <c r="O4" s="102"/>
      <c r="P4" s="102">
        <f ca="1">P5</f>
        <v>45789</v>
      </c>
      <c r="Q4" s="102"/>
      <c r="R4" s="102"/>
      <c r="S4" s="102"/>
      <c r="T4" s="102"/>
      <c r="U4" s="102"/>
      <c r="V4" s="102"/>
      <c r="W4" s="102">
        <f ca="1">W5</f>
        <v>45796</v>
      </c>
      <c r="X4" s="102"/>
      <c r="Y4" s="102"/>
      <c r="Z4" s="102"/>
      <c r="AA4" s="102"/>
      <c r="AB4" s="102"/>
      <c r="AC4" s="102"/>
      <c r="AD4" s="102">
        <f ca="1">AD5</f>
        <v>45803</v>
      </c>
      <c r="AE4" s="102"/>
      <c r="AF4" s="102"/>
      <c r="AG4" s="102"/>
      <c r="AH4" s="102"/>
      <c r="AI4" s="102"/>
      <c r="AJ4" s="102"/>
      <c r="AK4" s="102">
        <f ca="1">AK5</f>
        <v>45810</v>
      </c>
      <c r="AL4" s="102"/>
      <c r="AM4" s="102"/>
      <c r="AN4" s="102"/>
      <c r="AO4" s="102"/>
      <c r="AP4" s="102"/>
      <c r="AQ4" s="102"/>
      <c r="AR4" s="102">
        <f ca="1">AR5</f>
        <v>45817</v>
      </c>
      <c r="AS4" s="102"/>
      <c r="AT4" s="102"/>
      <c r="AU4" s="102"/>
      <c r="AV4" s="102"/>
      <c r="AW4" s="102"/>
      <c r="AX4" s="102"/>
      <c r="AY4" s="102">
        <f ca="1">AY5</f>
        <v>45824</v>
      </c>
      <c r="AZ4" s="102"/>
      <c r="BA4" s="102"/>
      <c r="BB4" s="102"/>
      <c r="BC4" s="102"/>
      <c r="BD4" s="102"/>
      <c r="BE4" s="102"/>
      <c r="BF4" s="102">
        <f ca="1">BF5</f>
        <v>45831</v>
      </c>
      <c r="BG4" s="102"/>
      <c r="BH4" s="102"/>
      <c r="BI4" s="102"/>
      <c r="BJ4" s="102"/>
      <c r="BK4" s="102"/>
      <c r="BL4" s="103"/>
      <c r="BM4" s="102">
        <f ca="1">BM5</f>
        <v>45838</v>
      </c>
      <c r="BN4" s="102"/>
      <c r="BO4" s="102"/>
      <c r="BP4" s="102"/>
      <c r="BQ4" s="102"/>
      <c r="BR4" s="102"/>
      <c r="BS4" s="103"/>
      <c r="BT4" s="102">
        <f ca="1">BT5</f>
        <v>45845</v>
      </c>
      <c r="BU4" s="102"/>
      <c r="BV4" s="102"/>
      <c r="BW4" s="102"/>
      <c r="BX4" s="102"/>
      <c r="BY4" s="102"/>
      <c r="BZ4" s="103"/>
      <c r="CA4" s="102">
        <f ca="1">CA5</f>
        <v>45852</v>
      </c>
      <c r="CB4" s="102"/>
      <c r="CC4" s="102"/>
      <c r="CD4" s="102"/>
      <c r="CE4" s="102"/>
      <c r="CF4" s="102"/>
      <c r="CG4" s="103"/>
      <c r="CH4" s="102">
        <f ca="1">CH5</f>
        <v>45859</v>
      </c>
      <c r="CI4" s="102"/>
      <c r="CJ4" s="102"/>
      <c r="CK4" s="102"/>
      <c r="CL4" s="102"/>
      <c r="CM4" s="102"/>
      <c r="CN4" s="103"/>
      <c r="CO4" s="102">
        <f ca="1">CO5</f>
        <v>45866</v>
      </c>
      <c r="CP4" s="102"/>
      <c r="CQ4" s="102"/>
      <c r="CR4" s="102"/>
      <c r="CS4" s="102"/>
      <c r="CT4" s="102"/>
      <c r="CU4" s="103"/>
      <c r="CV4" s="102">
        <f ca="1">CV5</f>
        <v>45873</v>
      </c>
      <c r="CW4" s="102"/>
      <c r="CX4" s="102"/>
      <c r="CY4" s="102"/>
      <c r="CZ4" s="102"/>
      <c r="DA4" s="102"/>
      <c r="DB4" s="103"/>
      <c r="DC4" s="102">
        <f ca="1">DC5</f>
        <v>45880</v>
      </c>
      <c r="DD4" s="102"/>
      <c r="DE4" s="102"/>
      <c r="DF4" s="102"/>
      <c r="DG4" s="102"/>
      <c r="DH4" s="102"/>
      <c r="DI4" s="103"/>
      <c r="DJ4" s="102">
        <f ca="1">DJ5</f>
        <v>45887</v>
      </c>
      <c r="DK4" s="102"/>
      <c r="DL4" s="102"/>
      <c r="DM4" s="102"/>
      <c r="DN4" s="102"/>
      <c r="DO4" s="102"/>
      <c r="DP4" s="103"/>
    </row>
    <row r="5" spans="1:120" s="21" customFormat="1" ht="15" customHeight="1" x14ac:dyDescent="0.15">
      <c r="A5" s="91"/>
      <c r="B5" s="92" t="s">
        <v>49</v>
      </c>
      <c r="C5" s="94" t="s">
        <v>46</v>
      </c>
      <c r="D5" s="96" t="s">
        <v>0</v>
      </c>
      <c r="E5" s="96" t="s">
        <v>2</v>
      </c>
      <c r="F5" s="96" t="s">
        <v>3</v>
      </c>
      <c r="I5" s="26">
        <f ca="1">Project_Start-WEEKDAY(Project_Start,1)+2+7*(Display_Week-1)</f>
        <v>45782</v>
      </c>
      <c r="J5" s="26">
        <f ca="1">I5+1</f>
        <v>45783</v>
      </c>
      <c r="K5" s="26">
        <f t="shared" ref="K5:AX5" ca="1" si="0">J5+1</f>
        <v>45784</v>
      </c>
      <c r="L5" s="26">
        <f t="shared" ca="1" si="0"/>
        <v>45785</v>
      </c>
      <c r="M5" s="26">
        <f t="shared" ca="1" si="0"/>
        <v>45786</v>
      </c>
      <c r="N5" s="26">
        <f t="shared" ca="1" si="0"/>
        <v>45787</v>
      </c>
      <c r="O5" s="27">
        <f t="shared" ca="1" si="0"/>
        <v>45788</v>
      </c>
      <c r="P5" s="28">
        <f ca="1">O5+1</f>
        <v>45789</v>
      </c>
      <c r="Q5" s="26">
        <f ca="1">P5+1</f>
        <v>45790</v>
      </c>
      <c r="R5" s="26">
        <f t="shared" ca="1" si="0"/>
        <v>45791</v>
      </c>
      <c r="S5" s="26">
        <f t="shared" ca="1" si="0"/>
        <v>45792</v>
      </c>
      <c r="T5" s="26">
        <f t="shared" ca="1" si="0"/>
        <v>45793</v>
      </c>
      <c r="U5" s="26">
        <f t="shared" ca="1" si="0"/>
        <v>45794</v>
      </c>
      <c r="V5" s="27">
        <f t="shared" ca="1" si="0"/>
        <v>45795</v>
      </c>
      <c r="W5" s="28">
        <f ca="1">V5+1</f>
        <v>45796</v>
      </c>
      <c r="X5" s="26">
        <f ca="1">W5+1</f>
        <v>45797</v>
      </c>
      <c r="Y5" s="26">
        <f t="shared" ca="1" si="0"/>
        <v>45798</v>
      </c>
      <c r="Z5" s="26">
        <f t="shared" ca="1" si="0"/>
        <v>45799</v>
      </c>
      <c r="AA5" s="26">
        <f t="shared" ca="1" si="0"/>
        <v>45800</v>
      </c>
      <c r="AB5" s="26">
        <f t="shared" ca="1" si="0"/>
        <v>45801</v>
      </c>
      <c r="AC5" s="27">
        <f t="shared" ca="1" si="0"/>
        <v>45802</v>
      </c>
      <c r="AD5" s="28">
        <f ca="1">AC5+1</f>
        <v>45803</v>
      </c>
      <c r="AE5" s="26">
        <f ca="1">AD5+1</f>
        <v>45804</v>
      </c>
      <c r="AF5" s="26">
        <f t="shared" ca="1" si="0"/>
        <v>45805</v>
      </c>
      <c r="AG5" s="26">
        <f t="shared" ca="1" si="0"/>
        <v>45806</v>
      </c>
      <c r="AH5" s="26">
        <f t="shared" ca="1" si="0"/>
        <v>45807</v>
      </c>
      <c r="AI5" s="26">
        <f t="shared" ca="1" si="0"/>
        <v>45808</v>
      </c>
      <c r="AJ5" s="27">
        <f t="shared" ca="1" si="0"/>
        <v>45809</v>
      </c>
      <c r="AK5" s="28">
        <f ca="1">AJ5+1</f>
        <v>45810</v>
      </c>
      <c r="AL5" s="26">
        <f ca="1">AK5+1</f>
        <v>45811</v>
      </c>
      <c r="AM5" s="26">
        <f t="shared" ca="1" si="0"/>
        <v>45812</v>
      </c>
      <c r="AN5" s="26">
        <f t="shared" ca="1" si="0"/>
        <v>45813</v>
      </c>
      <c r="AO5" s="26">
        <f t="shared" ca="1" si="0"/>
        <v>45814</v>
      </c>
      <c r="AP5" s="26">
        <f t="shared" ca="1" si="0"/>
        <v>45815</v>
      </c>
      <c r="AQ5" s="27">
        <f t="shared" ca="1" si="0"/>
        <v>45816</v>
      </c>
      <c r="AR5" s="28">
        <f ca="1">AQ5+1</f>
        <v>45817</v>
      </c>
      <c r="AS5" s="26">
        <f ca="1">AR5+1</f>
        <v>45818</v>
      </c>
      <c r="AT5" s="26">
        <f t="shared" ca="1" si="0"/>
        <v>45819</v>
      </c>
      <c r="AU5" s="26">
        <f t="shared" ca="1" si="0"/>
        <v>45820</v>
      </c>
      <c r="AV5" s="26">
        <f t="shared" ca="1" si="0"/>
        <v>45821</v>
      </c>
      <c r="AW5" s="26">
        <f t="shared" ca="1" si="0"/>
        <v>45822</v>
      </c>
      <c r="AX5" s="27">
        <f t="shared" ca="1" si="0"/>
        <v>45823</v>
      </c>
      <c r="AY5" s="28">
        <f ca="1">AX5+1</f>
        <v>45824</v>
      </c>
      <c r="AZ5" s="26">
        <f ca="1">AY5+1</f>
        <v>45825</v>
      </c>
      <c r="BA5" s="26">
        <f t="shared" ref="BA5:BE5" ca="1" si="1">AZ5+1</f>
        <v>45826</v>
      </c>
      <c r="BB5" s="26">
        <f t="shared" ca="1" si="1"/>
        <v>45827</v>
      </c>
      <c r="BC5" s="26">
        <f t="shared" ca="1" si="1"/>
        <v>45828</v>
      </c>
      <c r="BD5" s="26">
        <f t="shared" ca="1" si="1"/>
        <v>45829</v>
      </c>
      <c r="BE5" s="27">
        <f t="shared" ca="1" si="1"/>
        <v>45830</v>
      </c>
      <c r="BF5" s="28">
        <f ca="1">BE5+1</f>
        <v>45831</v>
      </c>
      <c r="BG5" s="26">
        <f ca="1">BF5+1</f>
        <v>45832</v>
      </c>
      <c r="BH5" s="26">
        <f t="shared" ref="BH5:BL5" ca="1" si="2">BG5+1</f>
        <v>45833</v>
      </c>
      <c r="BI5" s="26">
        <f t="shared" ca="1" si="2"/>
        <v>45834</v>
      </c>
      <c r="BJ5" s="26">
        <f t="shared" ca="1" si="2"/>
        <v>45835</v>
      </c>
      <c r="BK5" s="26">
        <f t="shared" ca="1" si="2"/>
        <v>45836</v>
      </c>
      <c r="BL5" s="26">
        <f t="shared" ca="1" si="2"/>
        <v>45837</v>
      </c>
      <c r="BM5" s="28">
        <f ca="1">BL5+1</f>
        <v>45838</v>
      </c>
      <c r="BN5" s="26">
        <f ca="1">BM5+1</f>
        <v>45839</v>
      </c>
      <c r="BO5" s="26">
        <f t="shared" ref="BO5" ca="1" si="3">BN5+1</f>
        <v>45840</v>
      </c>
      <c r="BP5" s="26">
        <f t="shared" ref="BP5" ca="1" si="4">BO5+1</f>
        <v>45841</v>
      </c>
      <c r="BQ5" s="26">
        <f t="shared" ref="BQ5" ca="1" si="5">BP5+1</f>
        <v>45842</v>
      </c>
      <c r="BR5" s="26">
        <f t="shared" ref="BR5" ca="1" si="6">BQ5+1</f>
        <v>45843</v>
      </c>
      <c r="BS5" s="26">
        <f t="shared" ref="BS5" ca="1" si="7">BR5+1</f>
        <v>45844</v>
      </c>
      <c r="BT5" s="28">
        <f ca="1">BS5+1</f>
        <v>45845</v>
      </c>
      <c r="BU5" s="26">
        <f ca="1">BT5+1</f>
        <v>45846</v>
      </c>
      <c r="BV5" s="26">
        <f t="shared" ref="BV5" ca="1" si="8">BU5+1</f>
        <v>45847</v>
      </c>
      <c r="BW5" s="26">
        <f t="shared" ref="BW5" ca="1" si="9">BV5+1</f>
        <v>45848</v>
      </c>
      <c r="BX5" s="26">
        <f t="shared" ref="BX5" ca="1" si="10">BW5+1</f>
        <v>45849</v>
      </c>
      <c r="BY5" s="26">
        <f t="shared" ref="BY5" ca="1" si="11">BX5+1</f>
        <v>45850</v>
      </c>
      <c r="BZ5" s="26">
        <f t="shared" ref="BZ5" ca="1" si="12">BY5+1</f>
        <v>45851</v>
      </c>
      <c r="CA5" s="28">
        <f ca="1">BZ5+1</f>
        <v>45852</v>
      </c>
      <c r="CB5" s="26">
        <f ca="1">CA5+1</f>
        <v>45853</v>
      </c>
      <c r="CC5" s="26">
        <f t="shared" ref="CC5" ca="1" si="13">CB5+1</f>
        <v>45854</v>
      </c>
      <c r="CD5" s="26">
        <f t="shared" ref="CD5" ca="1" si="14">CC5+1</f>
        <v>45855</v>
      </c>
      <c r="CE5" s="26">
        <f t="shared" ref="CE5" ca="1" si="15">CD5+1</f>
        <v>45856</v>
      </c>
      <c r="CF5" s="26">
        <f t="shared" ref="CF5" ca="1" si="16">CE5+1</f>
        <v>45857</v>
      </c>
      <c r="CG5" s="26">
        <f t="shared" ref="CG5" ca="1" si="17">CF5+1</f>
        <v>45858</v>
      </c>
      <c r="CH5" s="28">
        <f ca="1">CG5+1</f>
        <v>45859</v>
      </c>
      <c r="CI5" s="26">
        <f ca="1">CH5+1</f>
        <v>45860</v>
      </c>
      <c r="CJ5" s="26">
        <f t="shared" ref="CJ5" ca="1" si="18">CI5+1</f>
        <v>45861</v>
      </c>
      <c r="CK5" s="26">
        <f t="shared" ref="CK5" ca="1" si="19">CJ5+1</f>
        <v>45862</v>
      </c>
      <c r="CL5" s="26">
        <f t="shared" ref="CL5" ca="1" si="20">CK5+1</f>
        <v>45863</v>
      </c>
      <c r="CM5" s="26">
        <f t="shared" ref="CM5" ca="1" si="21">CL5+1</f>
        <v>45864</v>
      </c>
      <c r="CN5" s="26">
        <f t="shared" ref="CN5" ca="1" si="22">CM5+1</f>
        <v>45865</v>
      </c>
      <c r="CO5" s="28">
        <f ca="1">CN5+1</f>
        <v>45866</v>
      </c>
      <c r="CP5" s="26">
        <f ca="1">CO5+1</f>
        <v>45867</v>
      </c>
      <c r="CQ5" s="26">
        <f t="shared" ref="CQ5" ca="1" si="23">CP5+1</f>
        <v>45868</v>
      </c>
      <c r="CR5" s="26">
        <f t="shared" ref="CR5" ca="1" si="24">CQ5+1</f>
        <v>45869</v>
      </c>
      <c r="CS5" s="26">
        <f t="shared" ref="CS5" ca="1" si="25">CR5+1</f>
        <v>45870</v>
      </c>
      <c r="CT5" s="26">
        <f t="shared" ref="CT5" ca="1" si="26">CS5+1</f>
        <v>45871</v>
      </c>
      <c r="CU5" s="26">
        <f t="shared" ref="CU5" ca="1" si="27">CT5+1</f>
        <v>45872</v>
      </c>
      <c r="CV5" s="28">
        <f ca="1">CU5+1</f>
        <v>45873</v>
      </c>
      <c r="CW5" s="26">
        <f ca="1">CV5+1</f>
        <v>45874</v>
      </c>
      <c r="CX5" s="26">
        <f t="shared" ref="CX5" ca="1" si="28">CW5+1</f>
        <v>45875</v>
      </c>
      <c r="CY5" s="26">
        <f t="shared" ref="CY5" ca="1" si="29">CX5+1</f>
        <v>45876</v>
      </c>
      <c r="CZ5" s="26">
        <f t="shared" ref="CZ5" ca="1" si="30">CY5+1</f>
        <v>45877</v>
      </c>
      <c r="DA5" s="26">
        <f t="shared" ref="DA5" ca="1" si="31">CZ5+1</f>
        <v>45878</v>
      </c>
      <c r="DB5" s="26">
        <f t="shared" ref="DB5" ca="1" si="32">DA5+1</f>
        <v>45879</v>
      </c>
      <c r="DC5" s="28">
        <f ca="1">DB5+1</f>
        <v>45880</v>
      </c>
      <c r="DD5" s="26">
        <f ca="1">DC5+1</f>
        <v>45881</v>
      </c>
      <c r="DE5" s="26">
        <f t="shared" ref="DE5" ca="1" si="33">DD5+1</f>
        <v>45882</v>
      </c>
      <c r="DF5" s="26">
        <f t="shared" ref="DF5" ca="1" si="34">DE5+1</f>
        <v>45883</v>
      </c>
      <c r="DG5" s="26">
        <f t="shared" ref="DG5" ca="1" si="35">DF5+1</f>
        <v>45884</v>
      </c>
      <c r="DH5" s="26">
        <f t="shared" ref="DH5" ca="1" si="36">DG5+1</f>
        <v>45885</v>
      </c>
      <c r="DI5" s="26">
        <f t="shared" ref="DI5" ca="1" si="37">DH5+1</f>
        <v>45886</v>
      </c>
      <c r="DJ5" s="28">
        <f ca="1">DI5+1</f>
        <v>45887</v>
      </c>
      <c r="DK5" s="26">
        <f ca="1">DJ5+1</f>
        <v>45888</v>
      </c>
      <c r="DL5" s="26">
        <f t="shared" ref="DL5" ca="1" si="38">DK5+1</f>
        <v>45889</v>
      </c>
      <c r="DM5" s="26">
        <f t="shared" ref="DM5" ca="1" si="39">DL5+1</f>
        <v>45890</v>
      </c>
      <c r="DN5" s="26">
        <f t="shared" ref="DN5" ca="1" si="40">DM5+1</f>
        <v>45891</v>
      </c>
      <c r="DO5" s="26">
        <f t="shared" ref="DO5" ca="1" si="41">DN5+1</f>
        <v>45892</v>
      </c>
      <c r="DP5" s="26">
        <f t="shared" ref="DP5" ca="1" si="42">DO5+1</f>
        <v>45893</v>
      </c>
    </row>
    <row r="6" spans="1:120" s="21" customFormat="1" ht="15" customHeight="1" thickBot="1" x14ac:dyDescent="0.2">
      <c r="A6" s="91"/>
      <c r="B6" s="93"/>
      <c r="C6" s="95"/>
      <c r="D6" s="95"/>
      <c r="E6" s="95"/>
      <c r="F6" s="95"/>
      <c r="I6" s="29" t="str">
        <f t="shared" ref="I6:AN6" ca="1" si="43">LEFT(TEXT(I5,"ddd"),1)</f>
        <v>M</v>
      </c>
      <c r="J6" s="30" t="str">
        <f t="shared" ca="1" si="43"/>
        <v>T</v>
      </c>
      <c r="K6" s="30" t="str">
        <f t="shared" ca="1" si="43"/>
        <v>W</v>
      </c>
      <c r="L6" s="30" t="str">
        <f t="shared" ca="1" si="43"/>
        <v>T</v>
      </c>
      <c r="M6" s="30" t="str">
        <f t="shared" ca="1" si="43"/>
        <v>F</v>
      </c>
      <c r="N6" s="30" t="str">
        <f t="shared" ca="1" si="43"/>
        <v>S</v>
      </c>
      <c r="O6" s="30" t="str">
        <f t="shared" ca="1" si="43"/>
        <v>S</v>
      </c>
      <c r="P6" s="30" t="str">
        <f t="shared" ca="1" si="43"/>
        <v>M</v>
      </c>
      <c r="Q6" s="30" t="str">
        <f ca="1">LEFT(TEXT(Q5,"ddd"),1)</f>
        <v>T</v>
      </c>
      <c r="R6" s="30" t="str">
        <f t="shared" ca="1" si="43"/>
        <v>W</v>
      </c>
      <c r="S6" s="30" t="str">
        <f t="shared" ca="1" si="43"/>
        <v>T</v>
      </c>
      <c r="T6" s="30" t="str">
        <f t="shared" ca="1" si="43"/>
        <v>F</v>
      </c>
      <c r="U6" s="30" t="str">
        <f t="shared" ca="1" si="43"/>
        <v>S</v>
      </c>
      <c r="V6" s="30" t="str">
        <f t="shared" ca="1" si="43"/>
        <v>S</v>
      </c>
      <c r="W6" s="30" t="str">
        <f t="shared" ca="1" si="43"/>
        <v>M</v>
      </c>
      <c r="X6" s="30" t="str">
        <f t="shared" ca="1" si="43"/>
        <v>T</v>
      </c>
      <c r="Y6" s="30" t="str">
        <f t="shared" ca="1" si="43"/>
        <v>W</v>
      </c>
      <c r="Z6" s="30" t="str">
        <f t="shared" ca="1" si="43"/>
        <v>T</v>
      </c>
      <c r="AA6" s="30" t="str">
        <f t="shared" ca="1" si="43"/>
        <v>F</v>
      </c>
      <c r="AB6" s="30" t="str">
        <f t="shared" ca="1" si="43"/>
        <v>S</v>
      </c>
      <c r="AC6" s="30" t="str">
        <f t="shared" ca="1" si="43"/>
        <v>S</v>
      </c>
      <c r="AD6" s="30" t="str">
        <f t="shared" ca="1" si="43"/>
        <v>M</v>
      </c>
      <c r="AE6" s="30" t="str">
        <f t="shared" ca="1" si="43"/>
        <v>T</v>
      </c>
      <c r="AF6" s="30" t="str">
        <f t="shared" ca="1" si="43"/>
        <v>W</v>
      </c>
      <c r="AG6" s="30" t="str">
        <f t="shared" ca="1" si="43"/>
        <v>T</v>
      </c>
      <c r="AH6" s="30" t="str">
        <f t="shared" ca="1" si="43"/>
        <v>F</v>
      </c>
      <c r="AI6" s="30" t="str">
        <f t="shared" ca="1" si="43"/>
        <v>S</v>
      </c>
      <c r="AJ6" s="30" t="str">
        <f t="shared" ca="1" si="43"/>
        <v>S</v>
      </c>
      <c r="AK6" s="30" t="str">
        <f t="shared" ca="1" si="43"/>
        <v>M</v>
      </c>
      <c r="AL6" s="30" t="str">
        <f t="shared" ca="1" si="43"/>
        <v>T</v>
      </c>
      <c r="AM6" s="30" t="str">
        <f t="shared" ca="1" si="43"/>
        <v>W</v>
      </c>
      <c r="AN6" s="30" t="str">
        <f t="shared" ca="1" si="43"/>
        <v>T</v>
      </c>
      <c r="AO6" s="30" t="str">
        <f t="shared" ref="AO6:BL6" ca="1" si="44">LEFT(TEXT(AO5,"ddd"),1)</f>
        <v>F</v>
      </c>
      <c r="AP6" s="30" t="str">
        <f t="shared" ca="1" si="44"/>
        <v>S</v>
      </c>
      <c r="AQ6" s="30" t="str">
        <f t="shared" ca="1" si="44"/>
        <v>S</v>
      </c>
      <c r="AR6" s="30" t="str">
        <f t="shared" ca="1" si="44"/>
        <v>M</v>
      </c>
      <c r="AS6" s="30" t="str">
        <f t="shared" ca="1" si="44"/>
        <v>T</v>
      </c>
      <c r="AT6" s="30" t="str">
        <f t="shared" ca="1" si="44"/>
        <v>W</v>
      </c>
      <c r="AU6" s="30" t="str">
        <f t="shared" ca="1" si="44"/>
        <v>T</v>
      </c>
      <c r="AV6" s="30" t="str">
        <f t="shared" ca="1" si="44"/>
        <v>F</v>
      </c>
      <c r="AW6" s="30" t="str">
        <f t="shared" ca="1" si="44"/>
        <v>S</v>
      </c>
      <c r="AX6" s="30" t="str">
        <f t="shared" ca="1" si="44"/>
        <v>S</v>
      </c>
      <c r="AY6" s="30" t="str">
        <f t="shared" ca="1" si="44"/>
        <v>M</v>
      </c>
      <c r="AZ6" s="30" t="str">
        <f t="shared" ca="1" si="44"/>
        <v>T</v>
      </c>
      <c r="BA6" s="30" t="str">
        <f t="shared" ca="1" si="44"/>
        <v>W</v>
      </c>
      <c r="BB6" s="30" t="str">
        <f t="shared" ca="1" si="44"/>
        <v>T</v>
      </c>
      <c r="BC6" s="30" t="str">
        <f t="shared" ca="1" si="44"/>
        <v>F</v>
      </c>
      <c r="BD6" s="30" t="str">
        <f t="shared" ca="1" si="44"/>
        <v>S</v>
      </c>
      <c r="BE6" s="30" t="str">
        <f t="shared" ca="1" si="44"/>
        <v>S</v>
      </c>
      <c r="BF6" s="30" t="str">
        <f t="shared" ca="1" si="44"/>
        <v>M</v>
      </c>
      <c r="BG6" s="30" t="str">
        <f t="shared" ca="1" si="44"/>
        <v>T</v>
      </c>
      <c r="BH6" s="30" t="str">
        <f t="shared" ca="1" si="44"/>
        <v>W</v>
      </c>
      <c r="BI6" s="30" t="str">
        <f t="shared" ca="1" si="44"/>
        <v>T</v>
      </c>
      <c r="BJ6" s="30" t="str">
        <f t="shared" ca="1" si="44"/>
        <v>F</v>
      </c>
      <c r="BK6" s="30" t="str">
        <f t="shared" ca="1" si="44"/>
        <v>S</v>
      </c>
      <c r="BL6" s="31" t="str">
        <f t="shared" ca="1" si="44"/>
        <v>S</v>
      </c>
      <c r="BM6" s="30" t="str">
        <f t="shared" ref="BM6:BS6" ca="1" si="45">LEFT(TEXT(BM5,"ddd"),1)</f>
        <v>M</v>
      </c>
      <c r="BN6" s="30" t="str">
        <f t="shared" ca="1" si="45"/>
        <v>T</v>
      </c>
      <c r="BO6" s="30" t="str">
        <f t="shared" ca="1" si="45"/>
        <v>W</v>
      </c>
      <c r="BP6" s="30" t="str">
        <f t="shared" ca="1" si="45"/>
        <v>T</v>
      </c>
      <c r="BQ6" s="30" t="str">
        <f t="shared" ca="1" si="45"/>
        <v>F</v>
      </c>
      <c r="BR6" s="30" t="str">
        <f t="shared" ca="1" si="45"/>
        <v>S</v>
      </c>
      <c r="BS6" s="31" t="str">
        <f t="shared" ca="1" si="45"/>
        <v>S</v>
      </c>
      <c r="BT6" s="30" t="str">
        <f t="shared" ref="BT6:BZ6" ca="1" si="46">LEFT(TEXT(BT5,"ddd"),1)</f>
        <v>M</v>
      </c>
      <c r="BU6" s="30" t="str">
        <f t="shared" ca="1" si="46"/>
        <v>T</v>
      </c>
      <c r="BV6" s="30" t="str">
        <f t="shared" ca="1" si="46"/>
        <v>W</v>
      </c>
      <c r="BW6" s="30" t="str">
        <f t="shared" ca="1" si="46"/>
        <v>T</v>
      </c>
      <c r="BX6" s="30" t="str">
        <f t="shared" ca="1" si="46"/>
        <v>F</v>
      </c>
      <c r="BY6" s="30" t="str">
        <f t="shared" ca="1" si="46"/>
        <v>S</v>
      </c>
      <c r="BZ6" s="31" t="str">
        <f t="shared" ca="1" si="46"/>
        <v>S</v>
      </c>
      <c r="CA6" s="30" t="str">
        <f t="shared" ref="CA6:CG6" ca="1" si="47">LEFT(TEXT(CA5,"ddd"),1)</f>
        <v>M</v>
      </c>
      <c r="CB6" s="30" t="str">
        <f t="shared" ca="1" si="47"/>
        <v>T</v>
      </c>
      <c r="CC6" s="30" t="str">
        <f t="shared" ca="1" si="47"/>
        <v>W</v>
      </c>
      <c r="CD6" s="30" t="str">
        <f t="shared" ca="1" si="47"/>
        <v>T</v>
      </c>
      <c r="CE6" s="30" t="str">
        <f t="shared" ca="1" si="47"/>
        <v>F</v>
      </c>
      <c r="CF6" s="30" t="str">
        <f t="shared" ca="1" si="47"/>
        <v>S</v>
      </c>
      <c r="CG6" s="31" t="str">
        <f t="shared" ca="1" si="47"/>
        <v>S</v>
      </c>
      <c r="CH6" s="30" t="str">
        <f t="shared" ref="CH6:CU6" ca="1" si="48">LEFT(TEXT(CH5,"ddd"),1)</f>
        <v>M</v>
      </c>
      <c r="CI6" s="30" t="str">
        <f t="shared" ca="1" si="48"/>
        <v>T</v>
      </c>
      <c r="CJ6" s="30" t="str">
        <f t="shared" ca="1" si="48"/>
        <v>W</v>
      </c>
      <c r="CK6" s="30" t="str">
        <f t="shared" ca="1" si="48"/>
        <v>T</v>
      </c>
      <c r="CL6" s="30" t="str">
        <f t="shared" ca="1" si="48"/>
        <v>F</v>
      </c>
      <c r="CM6" s="30" t="str">
        <f t="shared" ca="1" si="48"/>
        <v>S</v>
      </c>
      <c r="CN6" s="31" t="str">
        <f t="shared" ca="1" si="48"/>
        <v>S</v>
      </c>
      <c r="CO6" s="30" t="str">
        <f t="shared" ca="1" si="48"/>
        <v>M</v>
      </c>
      <c r="CP6" s="30" t="str">
        <f t="shared" ca="1" si="48"/>
        <v>T</v>
      </c>
      <c r="CQ6" s="30" t="str">
        <f t="shared" ca="1" si="48"/>
        <v>W</v>
      </c>
      <c r="CR6" s="30" t="str">
        <f t="shared" ca="1" si="48"/>
        <v>T</v>
      </c>
      <c r="CS6" s="30" t="str">
        <f t="shared" ca="1" si="48"/>
        <v>F</v>
      </c>
      <c r="CT6" s="30" t="str">
        <f t="shared" ca="1" si="48"/>
        <v>S</v>
      </c>
      <c r="CU6" s="31" t="str">
        <f t="shared" ca="1" si="48"/>
        <v>S</v>
      </c>
      <c r="CV6" s="30" t="str">
        <f t="shared" ref="CV6:DB6" ca="1" si="49">LEFT(TEXT(CV5,"ddd"),1)</f>
        <v>M</v>
      </c>
      <c r="CW6" s="30" t="str">
        <f t="shared" ca="1" si="49"/>
        <v>T</v>
      </c>
      <c r="CX6" s="30" t="str">
        <f t="shared" ca="1" si="49"/>
        <v>W</v>
      </c>
      <c r="CY6" s="30" t="str">
        <f t="shared" ca="1" si="49"/>
        <v>T</v>
      </c>
      <c r="CZ6" s="30" t="str">
        <f t="shared" ca="1" si="49"/>
        <v>F</v>
      </c>
      <c r="DA6" s="30" t="str">
        <f t="shared" ca="1" si="49"/>
        <v>S</v>
      </c>
      <c r="DB6" s="31" t="str">
        <f t="shared" ca="1" si="49"/>
        <v>S</v>
      </c>
      <c r="DC6" s="30" t="str">
        <f t="shared" ref="DC6:DI6" ca="1" si="50">LEFT(TEXT(DC5,"ddd"),1)</f>
        <v>M</v>
      </c>
      <c r="DD6" s="30" t="str">
        <f t="shared" ca="1" si="50"/>
        <v>T</v>
      </c>
      <c r="DE6" s="30" t="str">
        <f t="shared" ca="1" si="50"/>
        <v>W</v>
      </c>
      <c r="DF6" s="30" t="str">
        <f t="shared" ca="1" si="50"/>
        <v>T</v>
      </c>
      <c r="DG6" s="30" t="str">
        <f t="shared" ca="1" si="50"/>
        <v>F</v>
      </c>
      <c r="DH6" s="30" t="str">
        <f t="shared" ca="1" si="50"/>
        <v>S</v>
      </c>
      <c r="DI6" s="31" t="str">
        <f t="shared" ca="1" si="50"/>
        <v>S</v>
      </c>
      <c r="DJ6" s="30" t="str">
        <f t="shared" ref="DJ6:DP6" ca="1" si="51">LEFT(TEXT(DJ5,"ddd"),1)</f>
        <v>M</v>
      </c>
      <c r="DK6" s="30" t="str">
        <f t="shared" ca="1" si="51"/>
        <v>T</v>
      </c>
      <c r="DL6" s="30" t="str">
        <f t="shared" ca="1" si="51"/>
        <v>W</v>
      </c>
      <c r="DM6" s="30" t="str">
        <f t="shared" ca="1" si="51"/>
        <v>T</v>
      </c>
      <c r="DN6" s="30" t="str">
        <f t="shared" ca="1" si="51"/>
        <v>F</v>
      </c>
      <c r="DO6" s="30" t="str">
        <f t="shared" ca="1" si="51"/>
        <v>S</v>
      </c>
      <c r="DP6" s="31" t="str">
        <f t="shared" ca="1" si="51"/>
        <v>S</v>
      </c>
    </row>
    <row r="7" spans="1:120" s="21" customFormat="1" ht="30" hidden="1" customHeight="1" thickBot="1" x14ac:dyDescent="0.2">
      <c r="A7" s="10" t="s">
        <v>18</v>
      </c>
      <c r="B7" s="32"/>
      <c r="C7" s="33"/>
      <c r="D7" s="32"/>
      <c r="E7" s="32"/>
      <c r="F7" s="32"/>
      <c r="H7" s="21" t="str">
        <f>IF(OR(ISBLANK(task_start),ISBLANK(task_end)),"",task_end-task_start+1)</f>
        <v/>
      </c>
      <c r="I7" s="34"/>
      <c r="J7" s="34"/>
      <c r="K7" s="34"/>
      <c r="L7" s="34"/>
      <c r="M7" s="34"/>
      <c r="N7" s="34"/>
      <c r="O7" s="34"/>
      <c r="P7" s="34"/>
      <c r="Q7" s="34"/>
      <c r="R7" s="34"/>
      <c r="S7" s="34"/>
      <c r="T7" s="34"/>
      <c r="U7" s="34"/>
      <c r="V7" s="34"/>
      <c r="W7" s="34"/>
      <c r="X7" s="34"/>
      <c r="Y7" s="34"/>
      <c r="Z7" s="34"/>
      <c r="AA7" s="34"/>
      <c r="AB7" s="34"/>
      <c r="AC7" s="34"/>
      <c r="AD7" s="34"/>
      <c r="AE7" s="34"/>
      <c r="AF7" s="34"/>
      <c r="AG7" s="34"/>
      <c r="AH7" s="34"/>
      <c r="AI7" s="34"/>
      <c r="AJ7" s="34"/>
      <c r="AK7" s="34"/>
      <c r="AL7" s="34"/>
      <c r="AM7" s="34"/>
      <c r="AN7" s="34"/>
      <c r="AO7" s="34"/>
      <c r="AP7" s="34"/>
      <c r="AQ7" s="34"/>
      <c r="AR7" s="34"/>
      <c r="AS7" s="34"/>
      <c r="AT7" s="34"/>
      <c r="AU7" s="34"/>
      <c r="AV7" s="34"/>
      <c r="AW7" s="34"/>
      <c r="AX7" s="34"/>
      <c r="AY7" s="34"/>
      <c r="AZ7" s="34"/>
      <c r="BA7" s="34"/>
      <c r="BB7" s="34"/>
      <c r="BC7" s="34"/>
      <c r="BD7" s="34"/>
      <c r="BE7" s="34"/>
      <c r="BF7" s="34"/>
      <c r="BG7" s="34"/>
      <c r="BH7" s="34"/>
      <c r="BI7" s="34"/>
      <c r="BJ7" s="34"/>
      <c r="BK7" s="34"/>
      <c r="BL7" s="34"/>
    </row>
    <row r="8" spans="1:120" s="41" customFormat="1" ht="30" customHeight="1" thickBot="1" x14ac:dyDescent="0.2">
      <c r="A8" s="11"/>
      <c r="B8" s="35" t="s">
        <v>22</v>
      </c>
      <c r="C8" s="36"/>
      <c r="D8" s="37"/>
      <c r="E8" s="38"/>
      <c r="F8" s="39"/>
      <c r="G8" s="12"/>
      <c r="H8" s="3" t="str">
        <f t="shared" ref="H8:H55" si="52">IF(OR(ISBLANK(task_start),ISBLANK(task_end)),"",task_end-task_start+1)</f>
        <v/>
      </c>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row>
    <row r="9" spans="1:120" s="41" customFormat="1" ht="30" customHeight="1" thickBot="1" x14ac:dyDescent="0.2">
      <c r="A9" s="11"/>
      <c r="B9" s="42" t="s">
        <v>23</v>
      </c>
      <c r="C9" s="43" t="s">
        <v>48</v>
      </c>
      <c r="D9" s="44">
        <v>0.7</v>
      </c>
      <c r="E9" s="45">
        <f ca="1">Project_Start</f>
        <v>45786</v>
      </c>
      <c r="F9" s="45">
        <f ca="1">E9+3</f>
        <v>45789</v>
      </c>
      <c r="G9" s="12"/>
      <c r="H9" s="3">
        <f t="shared" ca="1" si="52"/>
        <v>4</v>
      </c>
      <c r="I9" s="46"/>
      <c r="J9" s="46"/>
      <c r="K9" s="46"/>
      <c r="L9" s="46"/>
      <c r="M9" s="46"/>
      <c r="N9" s="46"/>
      <c r="O9" s="46"/>
      <c r="P9" s="46"/>
      <c r="Q9" s="46"/>
      <c r="R9" s="46"/>
      <c r="S9" s="46"/>
      <c r="T9" s="46"/>
      <c r="U9" s="46"/>
      <c r="V9" s="46"/>
      <c r="W9" s="46"/>
      <c r="X9" s="46"/>
      <c r="Y9" s="46"/>
      <c r="Z9" s="46"/>
      <c r="AA9" s="46"/>
      <c r="AB9" s="46"/>
      <c r="AC9" s="46"/>
      <c r="AD9" s="46"/>
      <c r="AE9" s="46"/>
      <c r="AF9" s="46"/>
      <c r="AG9" s="46"/>
      <c r="AH9" s="46"/>
      <c r="AI9" s="46"/>
      <c r="AJ9" s="46"/>
      <c r="AK9" s="46"/>
      <c r="AL9" s="46"/>
      <c r="AM9" s="46"/>
      <c r="AN9" s="46"/>
      <c r="AO9" s="46"/>
      <c r="AP9" s="46"/>
      <c r="AQ9" s="46"/>
      <c r="AR9" s="46"/>
      <c r="AS9" s="46"/>
      <c r="AT9" s="46"/>
      <c r="AU9" s="46"/>
      <c r="AV9" s="46"/>
      <c r="AW9" s="46"/>
      <c r="AX9" s="46"/>
      <c r="AY9" s="46"/>
      <c r="AZ9" s="46"/>
      <c r="BA9" s="46"/>
      <c r="BB9" s="46"/>
      <c r="BC9" s="46"/>
      <c r="BD9" s="46"/>
      <c r="BE9" s="46"/>
      <c r="BF9" s="46"/>
      <c r="BG9" s="46"/>
      <c r="BH9" s="46"/>
      <c r="BI9" s="46"/>
      <c r="BJ9" s="46"/>
      <c r="BK9" s="46"/>
      <c r="BL9" s="46"/>
      <c r="BM9" s="46"/>
      <c r="BN9" s="46"/>
      <c r="BO9" s="46"/>
      <c r="BP9" s="46"/>
      <c r="BQ9" s="46"/>
      <c r="BR9" s="46"/>
      <c r="BS9" s="46"/>
      <c r="BT9" s="46"/>
      <c r="BU9" s="46"/>
      <c r="BV9" s="46"/>
      <c r="BW9" s="46"/>
      <c r="BX9" s="46"/>
      <c r="BY9" s="46"/>
      <c r="BZ9" s="46"/>
      <c r="CA9" s="46"/>
      <c r="CB9" s="46"/>
      <c r="CC9" s="46"/>
      <c r="CD9" s="46"/>
      <c r="CE9" s="46"/>
      <c r="CF9" s="46"/>
      <c r="CG9" s="46"/>
      <c r="CH9" s="46"/>
      <c r="CI9" s="46"/>
      <c r="CJ9" s="46"/>
      <c r="CK9" s="46"/>
      <c r="CL9" s="46"/>
      <c r="CM9" s="46"/>
      <c r="CN9" s="46"/>
      <c r="CO9" s="46"/>
      <c r="CP9" s="46"/>
      <c r="CQ9" s="46"/>
      <c r="CR9" s="46"/>
      <c r="CS9" s="46"/>
      <c r="CT9" s="46"/>
      <c r="CU9" s="46"/>
      <c r="CV9" s="46"/>
      <c r="CW9" s="46"/>
      <c r="CX9" s="46"/>
      <c r="CY9" s="46"/>
      <c r="CZ9" s="46"/>
      <c r="DA9" s="46"/>
      <c r="DB9" s="46"/>
      <c r="DC9" s="46"/>
      <c r="DD9" s="46"/>
      <c r="DE9" s="46"/>
      <c r="DF9" s="46"/>
      <c r="DG9" s="46"/>
      <c r="DH9" s="46"/>
      <c r="DI9" s="46"/>
      <c r="DJ9" s="46"/>
      <c r="DK9" s="46"/>
      <c r="DL9" s="46"/>
      <c r="DM9" s="46"/>
      <c r="DN9" s="46"/>
      <c r="DO9" s="46"/>
      <c r="DP9" s="46"/>
    </row>
    <row r="10" spans="1:120" s="41" customFormat="1" ht="30" customHeight="1" thickBot="1" x14ac:dyDescent="0.2">
      <c r="A10" s="11"/>
      <c r="B10" s="47" t="s">
        <v>24</v>
      </c>
      <c r="C10" s="48" t="s">
        <v>48</v>
      </c>
      <c r="D10" s="49">
        <v>0.6</v>
      </c>
      <c r="E10" s="50">
        <f ca="1">F9</f>
        <v>45789</v>
      </c>
      <c r="F10" s="50">
        <f ca="1">E10+2</f>
        <v>45791</v>
      </c>
      <c r="G10" s="12"/>
      <c r="H10" s="3">
        <f t="shared" ca="1" si="52"/>
        <v>3</v>
      </c>
      <c r="I10" s="46"/>
      <c r="J10" s="46"/>
      <c r="K10" s="46"/>
      <c r="L10" s="46"/>
      <c r="M10" s="46"/>
      <c r="N10" s="46"/>
      <c r="O10" s="46"/>
      <c r="P10" s="46"/>
      <c r="Q10" s="46"/>
      <c r="R10" s="46"/>
      <c r="S10" s="46"/>
      <c r="T10" s="46"/>
      <c r="U10" s="51"/>
      <c r="V10" s="51"/>
      <c r="W10" s="46"/>
      <c r="X10" s="46"/>
      <c r="Y10" s="46"/>
      <c r="Z10" s="46"/>
      <c r="AA10" s="46"/>
      <c r="AB10" s="46"/>
      <c r="AC10" s="46"/>
      <c r="AD10" s="46"/>
      <c r="AE10" s="46"/>
      <c r="AF10" s="46"/>
      <c r="AG10" s="46"/>
      <c r="AH10" s="46"/>
      <c r="AI10" s="46"/>
      <c r="AJ10" s="46"/>
      <c r="AK10" s="46"/>
      <c r="AL10" s="46"/>
      <c r="AM10" s="46"/>
      <c r="AN10" s="46"/>
      <c r="AO10" s="46"/>
      <c r="AP10" s="46"/>
      <c r="AQ10" s="46"/>
      <c r="AR10" s="46"/>
      <c r="AS10" s="46"/>
      <c r="AT10" s="46"/>
      <c r="AU10" s="46"/>
      <c r="AV10" s="46"/>
      <c r="AW10" s="46"/>
      <c r="AX10" s="46"/>
      <c r="AY10" s="46"/>
      <c r="AZ10" s="46"/>
      <c r="BA10" s="46"/>
      <c r="BB10" s="46"/>
      <c r="BC10" s="46"/>
      <c r="BD10" s="46"/>
      <c r="BE10" s="46"/>
      <c r="BF10" s="46"/>
      <c r="BG10" s="46"/>
      <c r="BH10" s="46"/>
      <c r="BI10" s="46"/>
      <c r="BJ10" s="46"/>
      <c r="BK10" s="46"/>
      <c r="BL10" s="46"/>
      <c r="BM10" s="46"/>
      <c r="BN10" s="46"/>
      <c r="BO10" s="46"/>
      <c r="BP10" s="46"/>
      <c r="BQ10" s="46"/>
      <c r="BR10" s="46"/>
      <c r="BS10" s="46"/>
      <c r="BT10" s="46"/>
      <c r="BU10" s="46"/>
      <c r="BV10" s="46"/>
      <c r="BW10" s="46"/>
      <c r="BX10" s="46"/>
      <c r="BY10" s="46"/>
      <c r="BZ10" s="46"/>
      <c r="CA10" s="46"/>
      <c r="CB10" s="46"/>
      <c r="CC10" s="46"/>
      <c r="CD10" s="46"/>
      <c r="CE10" s="46"/>
      <c r="CF10" s="46"/>
      <c r="CG10" s="46"/>
      <c r="CH10" s="46"/>
      <c r="CI10" s="46"/>
      <c r="CJ10" s="46"/>
      <c r="CK10" s="46"/>
      <c r="CL10" s="46"/>
      <c r="CM10" s="46"/>
      <c r="CN10" s="46"/>
      <c r="CO10" s="46"/>
      <c r="CP10" s="46"/>
      <c r="CQ10" s="46"/>
      <c r="CR10" s="46"/>
      <c r="CS10" s="46"/>
      <c r="CT10" s="46"/>
      <c r="CU10" s="46"/>
      <c r="CV10" s="46"/>
      <c r="CW10" s="46"/>
      <c r="CX10" s="46"/>
      <c r="CY10" s="46"/>
      <c r="CZ10" s="46"/>
      <c r="DA10" s="46"/>
      <c r="DB10" s="46"/>
      <c r="DC10" s="46"/>
      <c r="DD10" s="46"/>
      <c r="DE10" s="46"/>
      <c r="DF10" s="46"/>
      <c r="DG10" s="46"/>
      <c r="DH10" s="46"/>
      <c r="DI10" s="46"/>
      <c r="DJ10" s="46"/>
      <c r="DK10" s="46"/>
      <c r="DL10" s="46"/>
      <c r="DM10" s="46"/>
      <c r="DN10" s="46"/>
      <c r="DO10" s="46"/>
      <c r="DP10" s="46"/>
    </row>
    <row r="11" spans="1:120" s="41" customFormat="1" ht="30" customHeight="1" thickBot="1" x14ac:dyDescent="0.2">
      <c r="A11" s="10"/>
      <c r="B11" s="47" t="s">
        <v>25</v>
      </c>
      <c r="C11" s="48" t="s">
        <v>48</v>
      </c>
      <c r="D11" s="49">
        <v>0.5</v>
      </c>
      <c r="E11" s="50">
        <f ca="1">F10</f>
        <v>45791</v>
      </c>
      <c r="F11" s="50">
        <f ca="1">E11+4</f>
        <v>45795</v>
      </c>
      <c r="G11" s="12"/>
      <c r="H11" s="3">
        <f t="shared" ca="1" si="52"/>
        <v>5</v>
      </c>
      <c r="I11" s="46"/>
      <c r="J11" s="46"/>
      <c r="K11" s="46"/>
      <c r="L11" s="46"/>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46"/>
      <c r="AQ11" s="46"/>
      <c r="AR11" s="46"/>
      <c r="AS11" s="46"/>
      <c r="AT11" s="46"/>
      <c r="AU11" s="46"/>
      <c r="AV11" s="46"/>
      <c r="AW11" s="46"/>
      <c r="AX11" s="46"/>
      <c r="AY11" s="46"/>
      <c r="AZ11" s="46"/>
      <c r="BA11" s="46"/>
      <c r="BB11" s="46"/>
      <c r="BC11" s="46"/>
      <c r="BD11" s="46"/>
      <c r="BE11" s="46"/>
      <c r="BF11" s="46"/>
      <c r="BG11" s="46"/>
      <c r="BH11" s="46"/>
      <c r="BI11" s="46"/>
      <c r="BJ11" s="46"/>
      <c r="BK11" s="46"/>
      <c r="BL11" s="46"/>
      <c r="BM11" s="46"/>
      <c r="BN11" s="46"/>
      <c r="BO11" s="46"/>
      <c r="BP11" s="46"/>
      <c r="BQ11" s="46"/>
      <c r="BR11" s="46"/>
      <c r="BS11" s="46"/>
      <c r="BT11" s="46"/>
      <c r="BU11" s="46"/>
      <c r="BV11" s="46"/>
      <c r="BW11" s="46"/>
      <c r="BX11" s="46"/>
      <c r="BY11" s="46"/>
      <c r="BZ11" s="46"/>
      <c r="CA11" s="46"/>
      <c r="CB11" s="46"/>
      <c r="CC11" s="46"/>
      <c r="CD11" s="46"/>
      <c r="CE11" s="46"/>
      <c r="CF11" s="46"/>
      <c r="CG11" s="46"/>
      <c r="CH11" s="46"/>
      <c r="CI11" s="46"/>
      <c r="CJ11" s="46"/>
      <c r="CK11" s="46"/>
      <c r="CL11" s="46"/>
      <c r="CM11" s="46"/>
      <c r="CN11" s="46"/>
      <c r="CO11" s="46"/>
      <c r="CP11" s="46"/>
      <c r="CQ11" s="46"/>
      <c r="CR11" s="46"/>
      <c r="CS11" s="46"/>
      <c r="CT11" s="46"/>
      <c r="CU11" s="46"/>
      <c r="CV11" s="46"/>
      <c r="CW11" s="46"/>
      <c r="CX11" s="46"/>
      <c r="CY11" s="46"/>
      <c r="CZ11" s="46"/>
      <c r="DA11" s="46"/>
      <c r="DB11" s="46"/>
      <c r="DC11" s="46"/>
      <c r="DD11" s="46"/>
      <c r="DE11" s="46"/>
      <c r="DF11" s="46"/>
      <c r="DG11" s="46"/>
      <c r="DH11" s="46"/>
      <c r="DI11" s="46"/>
      <c r="DJ11" s="46"/>
      <c r="DK11" s="46"/>
      <c r="DL11" s="46"/>
      <c r="DM11" s="46"/>
      <c r="DN11" s="46"/>
      <c r="DO11" s="46"/>
      <c r="DP11" s="46"/>
    </row>
    <row r="12" spans="1:120" s="41" customFormat="1" ht="30" customHeight="1" thickBot="1" x14ac:dyDescent="0.2">
      <c r="A12" s="10"/>
      <c r="B12" s="47" t="s">
        <v>26</v>
      </c>
      <c r="C12" s="48" t="s">
        <v>48</v>
      </c>
      <c r="D12" s="49">
        <v>0.25</v>
      </c>
      <c r="E12" s="50">
        <f ca="1">F11</f>
        <v>45795</v>
      </c>
      <c r="F12" s="50">
        <f ca="1">E12+5</f>
        <v>45800</v>
      </c>
      <c r="G12" s="12"/>
      <c r="H12" s="3">
        <f t="shared" ca="1" si="52"/>
        <v>6</v>
      </c>
      <c r="I12" s="46"/>
      <c r="J12" s="46"/>
      <c r="K12" s="46"/>
      <c r="L12" s="46"/>
      <c r="M12" s="46"/>
      <c r="N12" s="46"/>
      <c r="O12" s="46"/>
      <c r="P12" s="46"/>
      <c r="Q12" s="46"/>
      <c r="R12" s="46"/>
      <c r="S12" s="46"/>
      <c r="T12" s="46"/>
      <c r="U12" s="46"/>
      <c r="V12" s="46"/>
      <c r="W12" s="46"/>
      <c r="X12" s="46"/>
      <c r="Y12" s="51"/>
      <c r="Z12" s="46"/>
      <c r="AA12" s="46"/>
      <c r="AB12" s="46"/>
      <c r="AC12" s="46"/>
      <c r="AD12" s="46"/>
      <c r="AE12" s="46"/>
      <c r="AF12" s="46"/>
      <c r="AG12" s="46"/>
      <c r="AH12" s="46"/>
      <c r="AI12" s="46"/>
      <c r="AJ12" s="46"/>
      <c r="AK12" s="46"/>
      <c r="AL12" s="46"/>
      <c r="AM12" s="46"/>
      <c r="AN12" s="46"/>
      <c r="AO12" s="46"/>
      <c r="AP12" s="46"/>
      <c r="AQ12" s="46"/>
      <c r="AR12" s="46"/>
      <c r="AS12" s="46"/>
      <c r="AT12" s="46"/>
      <c r="AU12" s="46"/>
      <c r="AV12" s="46"/>
      <c r="AW12" s="46"/>
      <c r="AX12" s="46"/>
      <c r="AY12" s="46"/>
      <c r="AZ12" s="46"/>
      <c r="BA12" s="46"/>
      <c r="BB12" s="46"/>
      <c r="BC12" s="46"/>
      <c r="BD12" s="46"/>
      <c r="BE12" s="46"/>
      <c r="BF12" s="46"/>
      <c r="BG12" s="46"/>
      <c r="BH12" s="46"/>
      <c r="BI12" s="46"/>
      <c r="BJ12" s="46"/>
      <c r="BK12" s="46"/>
      <c r="BL12" s="46"/>
      <c r="BM12" s="46"/>
      <c r="BN12" s="46"/>
      <c r="BO12" s="46"/>
      <c r="BP12" s="46"/>
      <c r="BQ12" s="46"/>
      <c r="BR12" s="46"/>
      <c r="BS12" s="46"/>
      <c r="BT12" s="46"/>
      <c r="BU12" s="46"/>
      <c r="BV12" s="46"/>
      <c r="BW12" s="46"/>
      <c r="BX12" s="46"/>
      <c r="BY12" s="46"/>
      <c r="BZ12" s="46"/>
      <c r="CA12" s="46"/>
      <c r="CB12" s="46"/>
      <c r="CC12" s="46"/>
      <c r="CD12" s="46"/>
      <c r="CE12" s="46"/>
      <c r="CF12" s="46"/>
      <c r="CG12" s="46"/>
      <c r="CH12" s="46"/>
      <c r="CI12" s="46"/>
      <c r="CJ12" s="46"/>
      <c r="CK12" s="46"/>
      <c r="CL12" s="46"/>
      <c r="CM12" s="46"/>
      <c r="CN12" s="46"/>
      <c r="CO12" s="46"/>
      <c r="CP12" s="46"/>
      <c r="CQ12" s="46"/>
      <c r="CR12" s="46"/>
      <c r="CS12" s="46"/>
      <c r="CT12" s="46"/>
      <c r="CU12" s="46"/>
      <c r="CV12" s="46"/>
      <c r="CW12" s="46"/>
      <c r="CX12" s="46"/>
      <c r="CY12" s="46"/>
      <c r="CZ12" s="46"/>
      <c r="DA12" s="46"/>
      <c r="DB12" s="46"/>
      <c r="DC12" s="46"/>
      <c r="DD12" s="46"/>
      <c r="DE12" s="46"/>
      <c r="DF12" s="46"/>
      <c r="DG12" s="46"/>
      <c r="DH12" s="46"/>
      <c r="DI12" s="46"/>
      <c r="DJ12" s="46"/>
      <c r="DK12" s="46"/>
      <c r="DL12" s="46"/>
      <c r="DM12" s="46"/>
      <c r="DN12" s="46"/>
      <c r="DO12" s="46"/>
      <c r="DP12" s="46"/>
    </row>
    <row r="13" spans="1:120" s="41" customFormat="1" ht="30" customHeight="1" thickBot="1" x14ac:dyDescent="0.2">
      <c r="A13" s="10"/>
      <c r="B13" s="47" t="s">
        <v>27</v>
      </c>
      <c r="C13" s="48" t="s">
        <v>48</v>
      </c>
      <c r="D13" s="49"/>
      <c r="E13" s="50">
        <f ca="1">E10+1</f>
        <v>45790</v>
      </c>
      <c r="F13" s="50">
        <f ca="1">E13+2</f>
        <v>45792</v>
      </c>
      <c r="G13" s="12"/>
      <c r="H13" s="3">
        <f t="shared" ca="1" si="52"/>
        <v>3</v>
      </c>
      <c r="I13" s="46"/>
      <c r="J13" s="46"/>
      <c r="K13" s="46"/>
      <c r="L13" s="46"/>
      <c r="M13" s="46"/>
      <c r="N13" s="46"/>
      <c r="O13" s="46"/>
      <c r="P13" s="46"/>
      <c r="Q13" s="46"/>
      <c r="R13" s="46"/>
      <c r="S13" s="46"/>
      <c r="T13" s="46"/>
      <c r="U13" s="46"/>
      <c r="V13" s="46"/>
      <c r="W13" s="46"/>
      <c r="X13" s="46"/>
      <c r="Y13" s="46"/>
      <c r="Z13" s="46"/>
      <c r="AA13" s="46"/>
      <c r="AB13" s="46"/>
      <c r="AC13" s="46"/>
      <c r="AD13" s="46"/>
      <c r="AE13" s="46"/>
      <c r="AF13" s="46"/>
      <c r="AG13" s="46"/>
      <c r="AH13" s="46"/>
      <c r="AI13" s="46"/>
      <c r="AJ13" s="46"/>
      <c r="AK13" s="46"/>
      <c r="AL13" s="46"/>
      <c r="AM13" s="46"/>
      <c r="AN13" s="46"/>
      <c r="AO13" s="46"/>
      <c r="AP13" s="46"/>
      <c r="AQ13" s="46"/>
      <c r="AR13" s="46"/>
      <c r="AS13" s="46"/>
      <c r="AT13" s="46"/>
      <c r="AU13" s="46"/>
      <c r="AV13" s="46"/>
      <c r="AW13" s="46"/>
      <c r="AX13" s="46"/>
      <c r="AY13" s="46"/>
      <c r="AZ13" s="46"/>
      <c r="BA13" s="46"/>
      <c r="BB13" s="46"/>
      <c r="BC13" s="46"/>
      <c r="BD13" s="46"/>
      <c r="BE13" s="46"/>
      <c r="BF13" s="46"/>
      <c r="BG13" s="46"/>
      <c r="BH13" s="46"/>
      <c r="BI13" s="46"/>
      <c r="BJ13" s="46"/>
      <c r="BK13" s="46"/>
      <c r="BL13" s="46"/>
      <c r="BM13" s="46"/>
      <c r="BN13" s="46"/>
      <c r="BO13" s="46"/>
      <c r="BP13" s="46"/>
      <c r="BQ13" s="46"/>
      <c r="BR13" s="46"/>
      <c r="BS13" s="46"/>
      <c r="BT13" s="46"/>
      <c r="BU13" s="46"/>
      <c r="BV13" s="46"/>
      <c r="BW13" s="46"/>
      <c r="BX13" s="46"/>
      <c r="BY13" s="46"/>
      <c r="BZ13" s="46"/>
      <c r="CA13" s="46"/>
      <c r="CB13" s="46"/>
      <c r="CC13" s="46"/>
      <c r="CD13" s="46"/>
      <c r="CE13" s="46"/>
      <c r="CF13" s="46"/>
      <c r="CG13" s="46"/>
      <c r="CH13" s="46"/>
      <c r="CI13" s="46"/>
      <c r="CJ13" s="46"/>
      <c r="CK13" s="46"/>
      <c r="CL13" s="46"/>
      <c r="CM13" s="46"/>
      <c r="CN13" s="46"/>
      <c r="CO13" s="46"/>
      <c r="CP13" s="46"/>
      <c r="CQ13" s="46"/>
      <c r="CR13" s="46"/>
      <c r="CS13" s="46"/>
      <c r="CT13" s="46"/>
      <c r="CU13" s="46"/>
      <c r="CV13" s="46"/>
      <c r="CW13" s="46"/>
      <c r="CX13" s="46"/>
      <c r="CY13" s="46"/>
      <c r="CZ13" s="46"/>
      <c r="DA13" s="46"/>
      <c r="DB13" s="46"/>
      <c r="DC13" s="46"/>
      <c r="DD13" s="46"/>
      <c r="DE13" s="46"/>
      <c r="DF13" s="46"/>
      <c r="DG13" s="46"/>
      <c r="DH13" s="46"/>
      <c r="DI13" s="46"/>
      <c r="DJ13" s="46"/>
      <c r="DK13" s="46"/>
      <c r="DL13" s="46"/>
      <c r="DM13" s="46"/>
      <c r="DN13" s="46"/>
      <c r="DO13" s="46"/>
      <c r="DP13" s="46"/>
    </row>
    <row r="14" spans="1:120" s="41" customFormat="1" ht="30" customHeight="1" thickBot="1" x14ac:dyDescent="0.2">
      <c r="A14" s="11"/>
      <c r="B14" s="52" t="s">
        <v>28</v>
      </c>
      <c r="C14" s="53"/>
      <c r="D14" s="54"/>
      <c r="E14" s="55"/>
      <c r="F14" s="56"/>
      <c r="G14" s="12"/>
      <c r="H14" s="3" t="str">
        <f t="shared" si="52"/>
        <v/>
      </c>
    </row>
    <row r="15" spans="1:120" s="41" customFormat="1" ht="30" customHeight="1" thickBot="1" x14ac:dyDescent="0.2">
      <c r="A15" s="11"/>
      <c r="B15" s="57" t="s">
        <v>29</v>
      </c>
      <c r="C15" s="58" t="s">
        <v>48</v>
      </c>
      <c r="D15" s="59">
        <v>0.5</v>
      </c>
      <c r="E15" s="60">
        <f ca="1">E13+1</f>
        <v>45791</v>
      </c>
      <c r="F15" s="60">
        <f ca="1">E15+4</f>
        <v>45795</v>
      </c>
      <c r="G15" s="12"/>
      <c r="H15" s="3">
        <f t="shared" ca="1" si="52"/>
        <v>5</v>
      </c>
      <c r="I15" s="46"/>
      <c r="J15" s="46"/>
      <c r="K15" s="46"/>
      <c r="L15" s="46"/>
      <c r="M15" s="46"/>
      <c r="N15" s="46"/>
      <c r="O15" s="46"/>
      <c r="P15" s="46"/>
      <c r="Q15" s="46"/>
      <c r="R15" s="46"/>
      <c r="S15" s="46"/>
      <c r="T15" s="46"/>
      <c r="U15" s="46"/>
      <c r="V15" s="46"/>
      <c r="W15" s="46"/>
      <c r="X15" s="46"/>
      <c r="Y15" s="46"/>
      <c r="Z15" s="46"/>
      <c r="AA15" s="46"/>
      <c r="AB15" s="46"/>
      <c r="AC15" s="46"/>
      <c r="AD15" s="46"/>
      <c r="AE15" s="46"/>
      <c r="AF15" s="46"/>
      <c r="AG15" s="46"/>
      <c r="AH15" s="46"/>
      <c r="AI15" s="46"/>
      <c r="AJ15" s="46"/>
      <c r="AK15" s="46"/>
      <c r="AL15" s="46"/>
      <c r="AM15" s="46"/>
      <c r="AN15" s="46"/>
      <c r="AO15" s="46"/>
      <c r="AP15" s="46"/>
      <c r="AQ15" s="46"/>
      <c r="AR15" s="46"/>
      <c r="AS15" s="46"/>
      <c r="AT15" s="46"/>
      <c r="AU15" s="46"/>
      <c r="AV15" s="46"/>
      <c r="AW15" s="46"/>
      <c r="AX15" s="46"/>
      <c r="AY15" s="46"/>
      <c r="AZ15" s="46"/>
      <c r="BA15" s="46"/>
      <c r="BB15" s="46"/>
      <c r="BC15" s="46"/>
      <c r="BD15" s="46"/>
      <c r="BE15" s="46"/>
      <c r="BF15" s="46"/>
      <c r="BG15" s="46"/>
      <c r="BH15" s="46"/>
      <c r="BI15" s="46"/>
      <c r="BJ15" s="46"/>
      <c r="BK15" s="46"/>
      <c r="BL15" s="46"/>
      <c r="BM15" s="46"/>
      <c r="BN15" s="46"/>
      <c r="BO15" s="46"/>
      <c r="BP15" s="46"/>
      <c r="BQ15" s="46"/>
      <c r="BR15" s="46"/>
      <c r="BS15" s="46"/>
      <c r="BT15" s="46"/>
      <c r="BU15" s="46"/>
      <c r="BV15" s="46"/>
      <c r="BW15" s="46"/>
      <c r="BX15" s="46"/>
      <c r="BY15" s="46"/>
      <c r="BZ15" s="46"/>
      <c r="CA15" s="46"/>
      <c r="CB15" s="46"/>
      <c r="CC15" s="46"/>
      <c r="CD15" s="46"/>
      <c r="CE15" s="46"/>
      <c r="CF15" s="46"/>
      <c r="CG15" s="46"/>
      <c r="CH15" s="46"/>
      <c r="CI15" s="46"/>
      <c r="CJ15" s="46"/>
      <c r="CK15" s="46"/>
      <c r="CL15" s="46"/>
      <c r="CM15" s="46"/>
      <c r="CN15" s="46"/>
      <c r="CO15" s="46"/>
      <c r="CP15" s="46"/>
      <c r="CQ15" s="46"/>
      <c r="CR15" s="46"/>
      <c r="CS15" s="46"/>
      <c r="CT15" s="46"/>
      <c r="CU15" s="46"/>
      <c r="CV15" s="46"/>
      <c r="CW15" s="46"/>
      <c r="CX15" s="46"/>
      <c r="CY15" s="46"/>
      <c r="CZ15" s="46"/>
      <c r="DA15" s="46"/>
      <c r="DB15" s="46"/>
      <c r="DC15" s="46"/>
      <c r="DD15" s="46"/>
      <c r="DE15" s="46"/>
      <c r="DF15" s="46"/>
      <c r="DG15" s="46"/>
      <c r="DH15" s="46"/>
      <c r="DI15" s="46"/>
      <c r="DJ15" s="46"/>
      <c r="DK15" s="46"/>
      <c r="DL15" s="46"/>
      <c r="DM15" s="46"/>
      <c r="DN15" s="46"/>
      <c r="DO15" s="46"/>
      <c r="DP15" s="46"/>
    </row>
    <row r="16" spans="1:120" s="41" customFormat="1" ht="30" customHeight="1" thickBot="1" x14ac:dyDescent="0.2">
      <c r="A16" s="10"/>
      <c r="B16" s="57" t="s">
        <v>30</v>
      </c>
      <c r="C16" s="58" t="s">
        <v>48</v>
      </c>
      <c r="D16" s="59">
        <v>0.5</v>
      </c>
      <c r="E16" s="60">
        <f ca="1">E15+2</f>
        <v>45793</v>
      </c>
      <c r="F16" s="60">
        <f ca="1">E16+5</f>
        <v>45798</v>
      </c>
      <c r="G16" s="12"/>
      <c r="H16" s="3">
        <f t="shared" ca="1" si="52"/>
        <v>6</v>
      </c>
      <c r="I16" s="46"/>
      <c r="J16" s="46"/>
      <c r="K16" s="46"/>
      <c r="L16" s="46"/>
      <c r="M16" s="46"/>
      <c r="N16" s="46"/>
      <c r="O16" s="46"/>
      <c r="P16" s="46"/>
      <c r="Q16" s="46"/>
      <c r="R16" s="46"/>
      <c r="S16" s="46"/>
      <c r="T16" s="46"/>
      <c r="U16" s="51"/>
      <c r="V16" s="51"/>
      <c r="W16" s="46"/>
      <c r="X16" s="46"/>
      <c r="Y16" s="46"/>
      <c r="Z16" s="46"/>
      <c r="AA16" s="46"/>
      <c r="AB16" s="46"/>
      <c r="AC16" s="46"/>
      <c r="AD16" s="46"/>
      <c r="AE16" s="46"/>
      <c r="AF16" s="46"/>
      <c r="AG16" s="46"/>
      <c r="AH16" s="46"/>
      <c r="AI16" s="46"/>
      <c r="AJ16" s="46"/>
      <c r="AK16" s="46"/>
      <c r="AL16" s="46"/>
      <c r="AM16" s="46"/>
      <c r="AN16" s="46"/>
      <c r="AO16" s="46"/>
      <c r="AP16" s="46"/>
      <c r="AQ16" s="46"/>
      <c r="AR16" s="46"/>
      <c r="AS16" s="46"/>
      <c r="AT16" s="46"/>
      <c r="AU16" s="46"/>
      <c r="AV16" s="46"/>
      <c r="AW16" s="46"/>
      <c r="AX16" s="46"/>
      <c r="AY16" s="46"/>
      <c r="AZ16" s="46"/>
      <c r="BA16" s="46"/>
      <c r="BB16" s="46"/>
      <c r="BC16" s="46"/>
      <c r="BD16" s="46"/>
      <c r="BE16" s="46"/>
      <c r="BF16" s="46"/>
      <c r="BG16" s="46"/>
      <c r="BH16" s="46"/>
      <c r="BI16" s="46"/>
      <c r="BJ16" s="46"/>
      <c r="BK16" s="46"/>
      <c r="BL16" s="46"/>
      <c r="BM16" s="46"/>
      <c r="BN16" s="46"/>
      <c r="BO16" s="46"/>
      <c r="BP16" s="46"/>
      <c r="BQ16" s="46"/>
      <c r="BR16" s="46"/>
      <c r="BS16" s="46"/>
      <c r="BT16" s="46"/>
      <c r="BU16" s="46"/>
      <c r="BV16" s="46"/>
      <c r="BW16" s="46"/>
      <c r="BX16" s="46"/>
      <c r="BY16" s="46"/>
      <c r="BZ16" s="46"/>
      <c r="CA16" s="46"/>
      <c r="CB16" s="46"/>
      <c r="CC16" s="46"/>
      <c r="CD16" s="46"/>
      <c r="CE16" s="46"/>
      <c r="CF16" s="46"/>
      <c r="CG16" s="46"/>
      <c r="CH16" s="46"/>
      <c r="CI16" s="46"/>
      <c r="CJ16" s="46"/>
      <c r="CK16" s="46"/>
      <c r="CL16" s="46"/>
      <c r="CM16" s="46"/>
      <c r="CN16" s="46"/>
      <c r="CO16" s="46"/>
      <c r="CP16" s="46"/>
      <c r="CQ16" s="46"/>
      <c r="CR16" s="46"/>
      <c r="CS16" s="46"/>
      <c r="CT16" s="46"/>
      <c r="CU16" s="46"/>
      <c r="CV16" s="46"/>
      <c r="CW16" s="46"/>
      <c r="CX16" s="46"/>
      <c r="CY16" s="46"/>
      <c r="CZ16" s="46"/>
      <c r="DA16" s="46"/>
      <c r="DB16" s="46"/>
      <c r="DC16" s="46"/>
      <c r="DD16" s="46"/>
      <c r="DE16" s="46"/>
      <c r="DF16" s="46"/>
      <c r="DG16" s="46"/>
      <c r="DH16" s="46"/>
      <c r="DI16" s="46"/>
      <c r="DJ16" s="46"/>
      <c r="DK16" s="46"/>
      <c r="DL16" s="46"/>
      <c r="DM16" s="46"/>
      <c r="DN16" s="46"/>
      <c r="DO16" s="46"/>
      <c r="DP16" s="46"/>
    </row>
    <row r="17" spans="1:120" s="41" customFormat="1" ht="30" customHeight="1" thickBot="1" x14ac:dyDescent="0.2">
      <c r="A17" s="10"/>
      <c r="B17" s="57" t="s">
        <v>31</v>
      </c>
      <c r="C17" s="58" t="s">
        <v>48</v>
      </c>
      <c r="D17" s="59"/>
      <c r="E17" s="60">
        <f ca="1">F16</f>
        <v>45798</v>
      </c>
      <c r="F17" s="60">
        <f ca="1">E17+3</f>
        <v>45801</v>
      </c>
      <c r="G17" s="12"/>
      <c r="H17" s="3">
        <f t="shared" ca="1" si="52"/>
        <v>4</v>
      </c>
      <c r="I17" s="46"/>
      <c r="J17" s="46"/>
      <c r="K17" s="46"/>
      <c r="L17" s="46"/>
      <c r="M17" s="46"/>
      <c r="N17" s="46"/>
      <c r="O17" s="46"/>
      <c r="P17" s="46"/>
      <c r="Q17" s="46"/>
      <c r="R17" s="46"/>
      <c r="S17" s="46"/>
      <c r="T17" s="46"/>
      <c r="U17" s="46"/>
      <c r="V17" s="46"/>
      <c r="W17" s="46"/>
      <c r="X17" s="46"/>
      <c r="Y17" s="46"/>
      <c r="Z17" s="46"/>
      <c r="AA17" s="46"/>
      <c r="AB17" s="46"/>
      <c r="AC17" s="46"/>
      <c r="AD17" s="46"/>
      <c r="AE17" s="46"/>
      <c r="AF17" s="46"/>
      <c r="AG17" s="46"/>
      <c r="AH17" s="46"/>
      <c r="AI17" s="46"/>
      <c r="AJ17" s="46"/>
      <c r="AK17" s="46"/>
      <c r="AL17" s="46"/>
      <c r="AM17" s="46"/>
      <c r="AN17" s="46"/>
      <c r="AO17" s="46"/>
      <c r="AP17" s="46"/>
      <c r="AQ17" s="46"/>
      <c r="AR17" s="46"/>
      <c r="AS17" s="46"/>
      <c r="AT17" s="46"/>
      <c r="AU17" s="46"/>
      <c r="AV17" s="46"/>
      <c r="AW17" s="46"/>
      <c r="AX17" s="46"/>
      <c r="AY17" s="46"/>
      <c r="AZ17" s="46"/>
      <c r="BA17" s="46"/>
      <c r="BB17" s="46"/>
      <c r="BC17" s="46"/>
      <c r="BD17" s="46"/>
      <c r="BE17" s="46"/>
      <c r="BF17" s="46"/>
      <c r="BG17" s="46"/>
      <c r="BH17" s="46"/>
      <c r="BI17" s="46"/>
      <c r="BJ17" s="46"/>
      <c r="BK17" s="46"/>
      <c r="BL17" s="46"/>
      <c r="BM17" s="46"/>
      <c r="BN17" s="46"/>
      <c r="BO17" s="46"/>
      <c r="BP17" s="46"/>
      <c r="BQ17" s="46"/>
      <c r="BR17" s="46"/>
      <c r="BS17" s="46"/>
      <c r="BT17" s="46"/>
      <c r="BU17" s="46"/>
      <c r="BV17" s="46"/>
      <c r="BW17" s="46"/>
      <c r="BX17" s="46"/>
      <c r="BY17" s="46"/>
      <c r="BZ17" s="46"/>
      <c r="CA17" s="46"/>
      <c r="CB17" s="46"/>
      <c r="CC17" s="46"/>
      <c r="CD17" s="46"/>
      <c r="CE17" s="46"/>
      <c r="CF17" s="46"/>
      <c r="CG17" s="46"/>
      <c r="CH17" s="46"/>
      <c r="CI17" s="46"/>
      <c r="CJ17" s="46"/>
      <c r="CK17" s="46"/>
      <c r="CL17" s="46"/>
      <c r="CM17" s="46"/>
      <c r="CN17" s="46"/>
      <c r="CO17" s="46"/>
      <c r="CP17" s="46"/>
      <c r="CQ17" s="46"/>
      <c r="CR17" s="46"/>
      <c r="CS17" s="46"/>
      <c r="CT17" s="46"/>
      <c r="CU17" s="46"/>
      <c r="CV17" s="46"/>
      <c r="CW17" s="46"/>
      <c r="CX17" s="46"/>
      <c r="CY17" s="46"/>
      <c r="CZ17" s="46"/>
      <c r="DA17" s="46"/>
      <c r="DB17" s="46"/>
      <c r="DC17" s="46"/>
      <c r="DD17" s="46"/>
      <c r="DE17" s="46"/>
      <c r="DF17" s="46"/>
      <c r="DG17" s="46"/>
      <c r="DH17" s="46"/>
      <c r="DI17" s="46"/>
      <c r="DJ17" s="46"/>
      <c r="DK17" s="46"/>
      <c r="DL17" s="46"/>
      <c r="DM17" s="46"/>
      <c r="DN17" s="46"/>
      <c r="DO17" s="46"/>
      <c r="DP17" s="46"/>
    </row>
    <row r="18" spans="1:120" s="41" customFormat="1" ht="30" customHeight="1" thickBot="1" x14ac:dyDescent="0.2">
      <c r="A18" s="10"/>
      <c r="B18" s="57" t="s">
        <v>32</v>
      </c>
      <c r="C18" s="58" t="s">
        <v>48</v>
      </c>
      <c r="D18" s="59"/>
      <c r="E18" s="60">
        <f ca="1">E17</f>
        <v>45798</v>
      </c>
      <c r="F18" s="60">
        <f ca="1">E18+2</f>
        <v>45800</v>
      </c>
      <c r="G18" s="12"/>
      <c r="H18" s="3">
        <f t="shared" ca="1" si="52"/>
        <v>3</v>
      </c>
      <c r="I18" s="46"/>
      <c r="J18" s="46"/>
      <c r="K18" s="46"/>
      <c r="L18" s="46"/>
      <c r="M18" s="46"/>
      <c r="N18" s="46"/>
      <c r="O18" s="46"/>
      <c r="P18" s="46"/>
      <c r="Q18" s="46"/>
      <c r="R18" s="46"/>
      <c r="S18" s="46"/>
      <c r="T18" s="46"/>
      <c r="U18" s="46"/>
      <c r="V18" s="46"/>
      <c r="W18" s="46"/>
      <c r="X18" s="46"/>
      <c r="Y18" s="51"/>
      <c r="Z18" s="46"/>
      <c r="AA18" s="46"/>
      <c r="AB18" s="46"/>
      <c r="AC18" s="46"/>
      <c r="AD18" s="46"/>
      <c r="AE18" s="46"/>
      <c r="AF18" s="46"/>
      <c r="AG18" s="46"/>
      <c r="AH18" s="46"/>
      <c r="AI18" s="46"/>
      <c r="AJ18" s="46"/>
      <c r="AK18" s="46"/>
      <c r="AL18" s="46"/>
      <c r="AM18" s="46"/>
      <c r="AN18" s="46"/>
      <c r="AO18" s="46"/>
      <c r="AP18" s="46"/>
      <c r="AQ18" s="46"/>
      <c r="AR18" s="46"/>
      <c r="AS18" s="46"/>
      <c r="AT18" s="46"/>
      <c r="AU18" s="46"/>
      <c r="AV18" s="46"/>
      <c r="AW18" s="46"/>
      <c r="AX18" s="46"/>
      <c r="AY18" s="46"/>
      <c r="AZ18" s="46"/>
      <c r="BA18" s="46"/>
      <c r="BB18" s="46"/>
      <c r="BC18" s="46"/>
      <c r="BD18" s="46"/>
      <c r="BE18" s="46"/>
      <c r="BF18" s="46"/>
      <c r="BG18" s="46"/>
      <c r="BH18" s="46"/>
      <c r="BI18" s="46"/>
      <c r="BJ18" s="46"/>
      <c r="BK18" s="46"/>
      <c r="BL18" s="46"/>
      <c r="BM18" s="46"/>
      <c r="BN18" s="46"/>
      <c r="BO18" s="46"/>
      <c r="BP18" s="46"/>
      <c r="BQ18" s="46"/>
      <c r="BR18" s="46"/>
      <c r="BS18" s="46"/>
      <c r="BT18" s="46"/>
      <c r="BU18" s="46"/>
      <c r="BV18" s="46"/>
      <c r="BW18" s="46"/>
      <c r="BX18" s="46"/>
      <c r="BY18" s="46"/>
      <c r="BZ18" s="46"/>
      <c r="CA18" s="46"/>
      <c r="CB18" s="46"/>
      <c r="CC18" s="46"/>
      <c r="CD18" s="46"/>
      <c r="CE18" s="46"/>
      <c r="CF18" s="46"/>
      <c r="CG18" s="46"/>
      <c r="CH18" s="46"/>
      <c r="CI18" s="46"/>
      <c r="CJ18" s="46"/>
      <c r="CK18" s="46"/>
      <c r="CL18" s="46"/>
      <c r="CM18" s="46"/>
      <c r="CN18" s="46"/>
      <c r="CO18" s="46"/>
      <c r="CP18" s="46"/>
      <c r="CQ18" s="46"/>
      <c r="CR18" s="46"/>
      <c r="CS18" s="46"/>
      <c r="CT18" s="46"/>
      <c r="CU18" s="46"/>
      <c r="CV18" s="46"/>
      <c r="CW18" s="46"/>
      <c r="CX18" s="46"/>
      <c r="CY18" s="46"/>
      <c r="CZ18" s="46"/>
      <c r="DA18" s="46"/>
      <c r="DB18" s="46"/>
      <c r="DC18" s="46"/>
      <c r="DD18" s="46"/>
      <c r="DE18" s="46"/>
      <c r="DF18" s="46"/>
      <c r="DG18" s="46"/>
      <c r="DH18" s="46"/>
      <c r="DI18" s="46"/>
      <c r="DJ18" s="46"/>
      <c r="DK18" s="46"/>
      <c r="DL18" s="46"/>
      <c r="DM18" s="46"/>
      <c r="DN18" s="46"/>
      <c r="DO18" s="46"/>
      <c r="DP18" s="46"/>
    </row>
    <row r="19" spans="1:120" s="41" customFormat="1" ht="30" customHeight="1" thickBot="1" x14ac:dyDescent="0.2">
      <c r="A19" s="10"/>
      <c r="B19" s="57" t="s">
        <v>33</v>
      </c>
      <c r="C19" s="58" t="s">
        <v>48</v>
      </c>
      <c r="D19" s="59"/>
      <c r="E19" s="60">
        <f ca="1">E18</f>
        <v>45798</v>
      </c>
      <c r="F19" s="60">
        <f ca="1">E19+3</f>
        <v>45801</v>
      </c>
      <c r="G19" s="12"/>
      <c r="H19" s="3">
        <f t="shared" ca="1" si="52"/>
        <v>4</v>
      </c>
      <c r="I19" s="46"/>
      <c r="J19" s="46"/>
      <c r="K19" s="46"/>
      <c r="L19" s="46"/>
      <c r="M19" s="46"/>
      <c r="N19" s="46"/>
      <c r="O19" s="46"/>
      <c r="P19" s="46"/>
      <c r="Q19" s="46"/>
      <c r="R19" s="46"/>
      <c r="S19" s="46"/>
      <c r="T19" s="46"/>
      <c r="U19" s="46"/>
      <c r="V19" s="46"/>
      <c r="W19" s="46"/>
      <c r="X19" s="46"/>
      <c r="Y19" s="46"/>
      <c r="Z19" s="46"/>
      <c r="AA19" s="46"/>
      <c r="AB19" s="46"/>
      <c r="AC19" s="46"/>
      <c r="AD19" s="46"/>
      <c r="AE19" s="46"/>
      <c r="AF19" s="46"/>
      <c r="AG19" s="46"/>
      <c r="AH19" s="46"/>
      <c r="AI19" s="46"/>
      <c r="AJ19" s="46"/>
      <c r="AK19" s="46"/>
      <c r="AL19" s="46"/>
      <c r="AM19" s="46"/>
      <c r="AN19" s="46"/>
      <c r="AO19" s="46"/>
      <c r="AP19" s="46"/>
      <c r="AQ19" s="46"/>
      <c r="AR19" s="46"/>
      <c r="AS19" s="46"/>
      <c r="AT19" s="46"/>
      <c r="AU19" s="46"/>
      <c r="AV19" s="46"/>
      <c r="AW19" s="46"/>
      <c r="AX19" s="46"/>
      <c r="AY19" s="46"/>
      <c r="AZ19" s="46"/>
      <c r="BA19" s="46"/>
      <c r="BB19" s="46"/>
      <c r="BC19" s="46"/>
      <c r="BD19" s="46"/>
      <c r="BE19" s="46"/>
      <c r="BF19" s="46"/>
      <c r="BG19" s="46"/>
      <c r="BH19" s="46"/>
      <c r="BI19" s="46"/>
      <c r="BJ19" s="46"/>
      <c r="BK19" s="46"/>
      <c r="BL19" s="46"/>
      <c r="BM19" s="46"/>
      <c r="BN19" s="46"/>
      <c r="BO19" s="46"/>
      <c r="BP19" s="46"/>
      <c r="BQ19" s="46"/>
      <c r="BR19" s="46"/>
      <c r="BS19" s="46"/>
      <c r="BT19" s="46"/>
      <c r="BU19" s="46"/>
      <c r="BV19" s="46"/>
      <c r="BW19" s="46"/>
      <c r="BX19" s="46"/>
      <c r="BY19" s="46"/>
      <c r="BZ19" s="46"/>
      <c r="CA19" s="46"/>
      <c r="CB19" s="46"/>
      <c r="CC19" s="46"/>
      <c r="CD19" s="46"/>
      <c r="CE19" s="46"/>
      <c r="CF19" s="46"/>
      <c r="CG19" s="46"/>
      <c r="CH19" s="46"/>
      <c r="CI19" s="46"/>
      <c r="CJ19" s="46"/>
      <c r="CK19" s="46"/>
      <c r="CL19" s="46"/>
      <c r="CM19" s="46"/>
      <c r="CN19" s="46"/>
      <c r="CO19" s="46"/>
      <c r="CP19" s="46"/>
      <c r="CQ19" s="46"/>
      <c r="CR19" s="46"/>
      <c r="CS19" s="46"/>
      <c r="CT19" s="46"/>
      <c r="CU19" s="46"/>
      <c r="CV19" s="46"/>
      <c r="CW19" s="46"/>
      <c r="CX19" s="46"/>
      <c r="CY19" s="46"/>
      <c r="CZ19" s="46"/>
      <c r="DA19" s="46"/>
      <c r="DB19" s="46"/>
      <c r="DC19" s="46"/>
      <c r="DD19" s="46"/>
      <c r="DE19" s="46"/>
      <c r="DF19" s="46"/>
      <c r="DG19" s="46"/>
      <c r="DH19" s="46"/>
      <c r="DI19" s="46"/>
      <c r="DJ19" s="46"/>
      <c r="DK19" s="46"/>
      <c r="DL19" s="46"/>
      <c r="DM19" s="46"/>
      <c r="DN19" s="46"/>
      <c r="DO19" s="46"/>
      <c r="DP19" s="46"/>
    </row>
    <row r="20" spans="1:120" s="41" customFormat="1" ht="30" customHeight="1" thickBot="1" x14ac:dyDescent="0.2">
      <c r="A20" s="10"/>
      <c r="B20" s="61" t="s">
        <v>34</v>
      </c>
      <c r="C20" s="62"/>
      <c r="D20" s="63"/>
      <c r="E20" s="64"/>
      <c r="F20" s="65"/>
      <c r="G20" s="12"/>
      <c r="H20" s="3" t="str">
        <f t="shared" si="52"/>
        <v/>
      </c>
      <c r="I20" s="66"/>
      <c r="J20" s="66"/>
      <c r="K20" s="66"/>
      <c r="L20" s="66"/>
      <c r="M20" s="66"/>
      <c r="N20" s="66"/>
      <c r="O20" s="66"/>
      <c r="P20" s="66"/>
      <c r="Q20" s="66"/>
      <c r="R20" s="66"/>
      <c r="S20" s="66"/>
      <c r="T20" s="66"/>
      <c r="U20" s="66"/>
      <c r="V20" s="66"/>
      <c r="W20" s="66"/>
      <c r="X20" s="66"/>
      <c r="Y20" s="66"/>
      <c r="Z20" s="66"/>
      <c r="AA20" s="66"/>
      <c r="AB20" s="66"/>
      <c r="AC20" s="66"/>
      <c r="AD20" s="66"/>
      <c r="AE20" s="66"/>
      <c r="AF20" s="66"/>
      <c r="AG20" s="66"/>
      <c r="AH20" s="66"/>
      <c r="AI20" s="66"/>
      <c r="AJ20" s="66"/>
      <c r="AK20" s="66"/>
      <c r="AL20" s="66"/>
      <c r="AM20" s="66"/>
      <c r="AN20" s="66"/>
      <c r="AO20" s="66"/>
      <c r="AP20" s="66"/>
      <c r="AQ20" s="66"/>
      <c r="AR20" s="66"/>
      <c r="AS20" s="66"/>
      <c r="AT20" s="66"/>
      <c r="AU20" s="66"/>
      <c r="AV20" s="66"/>
      <c r="AW20" s="66"/>
      <c r="AX20" s="66"/>
      <c r="AY20" s="66"/>
      <c r="AZ20" s="66"/>
      <c r="BA20" s="66"/>
      <c r="BB20" s="66"/>
      <c r="BC20" s="66"/>
      <c r="BD20" s="66"/>
      <c r="BE20" s="66"/>
      <c r="BF20" s="66"/>
      <c r="BG20" s="66"/>
      <c r="BH20" s="66"/>
      <c r="BI20" s="66"/>
      <c r="BJ20" s="66"/>
      <c r="BK20" s="66"/>
      <c r="BL20" s="66"/>
    </row>
    <row r="21" spans="1:120" s="41" customFormat="1" ht="30" customHeight="1" thickBot="1" x14ac:dyDescent="0.2">
      <c r="A21" s="10"/>
      <c r="B21" s="67" t="s">
        <v>35</v>
      </c>
      <c r="C21" s="68" t="s">
        <v>48</v>
      </c>
      <c r="D21" s="69">
        <v>0.5</v>
      </c>
      <c r="E21" s="70">
        <f ca="1">E9+15</f>
        <v>45801</v>
      </c>
      <c r="F21" s="70">
        <f ca="1">E21+5</f>
        <v>45806</v>
      </c>
      <c r="G21" s="12"/>
      <c r="H21" s="3">
        <f t="shared" ca="1" si="52"/>
        <v>6</v>
      </c>
      <c r="I21" s="46"/>
      <c r="J21" s="46"/>
      <c r="K21" s="46"/>
      <c r="L21" s="46"/>
      <c r="M21" s="46"/>
      <c r="N21" s="46"/>
      <c r="O21" s="46"/>
      <c r="P21" s="46"/>
      <c r="Q21" s="46"/>
      <c r="R21" s="46"/>
      <c r="S21" s="46"/>
      <c r="T21" s="46"/>
      <c r="U21" s="46"/>
      <c r="V21" s="46"/>
      <c r="W21" s="46"/>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c r="BO21" s="46"/>
      <c r="BP21" s="46"/>
      <c r="BQ21" s="46"/>
      <c r="BR21" s="46"/>
      <c r="BS21" s="46"/>
      <c r="BT21" s="46"/>
      <c r="BU21" s="46"/>
      <c r="BV21" s="46"/>
      <c r="BW21" s="46"/>
      <c r="BX21" s="46"/>
      <c r="BY21" s="46"/>
      <c r="BZ21" s="46"/>
      <c r="CA21" s="46"/>
      <c r="CB21" s="46"/>
      <c r="CC21" s="46"/>
      <c r="CD21" s="46"/>
      <c r="CE21" s="46"/>
      <c r="CF21" s="46"/>
      <c r="CG21" s="46"/>
      <c r="CH21" s="46"/>
      <c r="CI21" s="46"/>
      <c r="CJ21" s="46"/>
      <c r="CK21" s="46"/>
      <c r="CL21" s="46"/>
      <c r="CM21" s="46"/>
      <c r="CN21" s="46"/>
      <c r="CO21" s="46"/>
      <c r="CP21" s="46"/>
      <c r="CQ21" s="46"/>
      <c r="CR21" s="46"/>
      <c r="CS21" s="46"/>
      <c r="CT21" s="46"/>
      <c r="CU21" s="46"/>
      <c r="CV21" s="46"/>
      <c r="CW21" s="46"/>
      <c r="CX21" s="46"/>
      <c r="CY21" s="46"/>
      <c r="CZ21" s="46"/>
      <c r="DA21" s="46"/>
      <c r="DB21" s="46"/>
      <c r="DC21" s="46"/>
      <c r="DD21" s="46"/>
      <c r="DE21" s="46"/>
      <c r="DF21" s="46"/>
      <c r="DG21" s="46"/>
      <c r="DH21" s="46"/>
      <c r="DI21" s="46"/>
      <c r="DJ21" s="46"/>
      <c r="DK21" s="46"/>
      <c r="DL21" s="46"/>
      <c r="DM21" s="46"/>
      <c r="DN21" s="46"/>
      <c r="DO21" s="46"/>
      <c r="DP21" s="46"/>
    </row>
    <row r="22" spans="1:120" s="41" customFormat="1" ht="30" customHeight="1" thickBot="1" x14ac:dyDescent="0.2">
      <c r="A22" s="10"/>
      <c r="B22" s="67" t="s">
        <v>36</v>
      </c>
      <c r="C22" s="68" t="s">
        <v>48</v>
      </c>
      <c r="D22" s="69">
        <v>0.6</v>
      </c>
      <c r="E22" s="70">
        <f ca="1">F21+1</f>
        <v>45807</v>
      </c>
      <c r="F22" s="70">
        <f ca="1">E22+4</f>
        <v>45811</v>
      </c>
      <c r="G22" s="12"/>
      <c r="H22" s="3">
        <f t="shared" ca="1" si="52"/>
        <v>5</v>
      </c>
      <c r="I22" s="46"/>
      <c r="J22" s="46"/>
      <c r="K22" s="46"/>
      <c r="L22" s="46"/>
      <c r="M22" s="46"/>
      <c r="N22" s="46"/>
      <c r="O22" s="46"/>
      <c r="P22" s="46"/>
      <c r="Q22" s="46"/>
      <c r="R22" s="46"/>
      <c r="S22" s="46"/>
      <c r="T22" s="46"/>
      <c r="U22" s="46"/>
      <c r="V22" s="46"/>
      <c r="W22" s="46"/>
      <c r="X22" s="46"/>
      <c r="Y22" s="46"/>
      <c r="Z22" s="46"/>
      <c r="AA22" s="46"/>
      <c r="AB22" s="46"/>
      <c r="AC22" s="46"/>
      <c r="AD22" s="46"/>
      <c r="AE22" s="46"/>
      <c r="AF22" s="46"/>
      <c r="AG22" s="46"/>
      <c r="AH22" s="46"/>
      <c r="AI22" s="46"/>
      <c r="AJ22" s="46"/>
      <c r="AK22" s="46"/>
      <c r="AL22" s="46"/>
      <c r="AM22" s="46"/>
      <c r="AN22" s="46"/>
      <c r="AO22" s="46"/>
      <c r="AP22" s="46"/>
      <c r="AQ22" s="46"/>
      <c r="AR22" s="46"/>
      <c r="AS22" s="46"/>
      <c r="AT22" s="46"/>
      <c r="AU22" s="46"/>
      <c r="AV22" s="46"/>
      <c r="AW22" s="46"/>
      <c r="AX22" s="46"/>
      <c r="AY22" s="46"/>
      <c r="AZ22" s="46"/>
      <c r="BA22" s="46"/>
      <c r="BB22" s="46"/>
      <c r="BC22" s="46"/>
      <c r="BD22" s="46"/>
      <c r="BE22" s="46"/>
      <c r="BF22" s="46"/>
      <c r="BG22" s="46"/>
      <c r="BH22" s="46"/>
      <c r="BI22" s="46"/>
      <c r="BJ22" s="46"/>
      <c r="BK22" s="46"/>
      <c r="BL22" s="46"/>
      <c r="BM22" s="46"/>
      <c r="BN22" s="46"/>
      <c r="BO22" s="46"/>
      <c r="BP22" s="46"/>
      <c r="BQ22" s="46"/>
      <c r="BR22" s="46"/>
      <c r="BS22" s="46"/>
      <c r="BT22" s="46"/>
      <c r="BU22" s="46"/>
      <c r="BV22" s="46"/>
      <c r="BW22" s="46"/>
      <c r="BX22" s="46"/>
      <c r="BY22" s="46"/>
      <c r="BZ22" s="46"/>
      <c r="CA22" s="46"/>
      <c r="CB22" s="46"/>
      <c r="CC22" s="46"/>
      <c r="CD22" s="46"/>
      <c r="CE22" s="46"/>
      <c r="CF22" s="46"/>
      <c r="CG22" s="46"/>
      <c r="CH22" s="46"/>
      <c r="CI22" s="46"/>
      <c r="CJ22" s="46"/>
      <c r="CK22" s="46"/>
      <c r="CL22" s="46"/>
      <c r="CM22" s="46"/>
      <c r="CN22" s="46"/>
      <c r="CO22" s="46"/>
      <c r="CP22" s="46"/>
      <c r="CQ22" s="46"/>
      <c r="CR22" s="46"/>
      <c r="CS22" s="46"/>
      <c r="CT22" s="46"/>
      <c r="CU22" s="46"/>
      <c r="CV22" s="46"/>
      <c r="CW22" s="46"/>
      <c r="CX22" s="46"/>
      <c r="CY22" s="46"/>
      <c r="CZ22" s="46"/>
      <c r="DA22" s="46"/>
      <c r="DB22" s="46"/>
      <c r="DC22" s="46"/>
      <c r="DD22" s="46"/>
      <c r="DE22" s="46"/>
      <c r="DF22" s="46"/>
      <c r="DG22" s="46"/>
      <c r="DH22" s="46"/>
      <c r="DI22" s="46"/>
      <c r="DJ22" s="46"/>
      <c r="DK22" s="46"/>
      <c r="DL22" s="46"/>
      <c r="DM22" s="46"/>
      <c r="DN22" s="46"/>
      <c r="DO22" s="46"/>
      <c r="DP22" s="46"/>
    </row>
    <row r="23" spans="1:120" s="41" customFormat="1" ht="30" customHeight="1" thickBot="1" x14ac:dyDescent="0.2">
      <c r="A23" s="10"/>
      <c r="B23" s="67" t="s">
        <v>37</v>
      </c>
      <c r="C23" s="68" t="s">
        <v>48</v>
      </c>
      <c r="D23" s="69">
        <v>0.5</v>
      </c>
      <c r="E23" s="70">
        <f ca="1">E22+5</f>
        <v>45812</v>
      </c>
      <c r="F23" s="70">
        <f ca="1">E23+5</f>
        <v>45817</v>
      </c>
      <c r="G23" s="12"/>
      <c r="H23" s="3">
        <f t="shared" ca="1" si="52"/>
        <v>6</v>
      </c>
      <c r="I23" s="46"/>
      <c r="J23" s="46"/>
      <c r="K23" s="46"/>
      <c r="L23" s="46"/>
      <c r="M23" s="46"/>
      <c r="N23" s="46"/>
      <c r="O23" s="46"/>
      <c r="P23" s="46"/>
      <c r="Q23" s="46"/>
      <c r="R23" s="46"/>
      <c r="S23" s="46"/>
      <c r="T23" s="46"/>
      <c r="U23" s="46"/>
      <c r="V23" s="46"/>
      <c r="W23" s="46"/>
      <c r="X23" s="46"/>
      <c r="Y23" s="46"/>
      <c r="Z23" s="46"/>
      <c r="AA23" s="46"/>
      <c r="AB23" s="46"/>
      <c r="AC23" s="46"/>
      <c r="AD23" s="46"/>
      <c r="AE23" s="46"/>
      <c r="AF23" s="46"/>
      <c r="AG23" s="46"/>
      <c r="AH23" s="46"/>
      <c r="AI23" s="46"/>
      <c r="AJ23" s="46"/>
      <c r="AK23" s="46"/>
      <c r="AL23" s="46"/>
      <c r="AM23" s="46"/>
      <c r="AN23" s="46"/>
      <c r="AO23" s="46"/>
      <c r="AP23" s="46"/>
      <c r="AQ23" s="46"/>
      <c r="AR23" s="46"/>
      <c r="AS23" s="46"/>
      <c r="AT23" s="46"/>
      <c r="AU23" s="46"/>
      <c r="AV23" s="46"/>
      <c r="AW23" s="46"/>
      <c r="AX23" s="46"/>
      <c r="AY23" s="46"/>
      <c r="AZ23" s="46"/>
      <c r="BA23" s="46"/>
      <c r="BB23" s="46"/>
      <c r="BC23" s="46"/>
      <c r="BD23" s="46"/>
      <c r="BE23" s="46"/>
      <c r="BF23" s="46"/>
      <c r="BG23" s="46"/>
      <c r="BH23" s="46"/>
      <c r="BI23" s="46"/>
      <c r="BJ23" s="46"/>
      <c r="BK23" s="46"/>
      <c r="BL23" s="46"/>
      <c r="BM23" s="46"/>
      <c r="BN23" s="46"/>
      <c r="BO23" s="46"/>
      <c r="BP23" s="46"/>
      <c r="BQ23" s="46"/>
      <c r="BR23" s="46"/>
      <c r="BS23" s="46"/>
      <c r="BT23" s="46"/>
      <c r="BU23" s="46"/>
      <c r="BV23" s="46"/>
      <c r="BW23" s="46"/>
      <c r="BX23" s="46"/>
      <c r="BY23" s="46"/>
      <c r="BZ23" s="46"/>
      <c r="CA23" s="46"/>
      <c r="CB23" s="46"/>
      <c r="CC23" s="46"/>
      <c r="CD23" s="46"/>
      <c r="CE23" s="46"/>
      <c r="CF23" s="46"/>
      <c r="CG23" s="46"/>
      <c r="CH23" s="46"/>
      <c r="CI23" s="46"/>
      <c r="CJ23" s="46"/>
      <c r="CK23" s="46"/>
      <c r="CL23" s="46"/>
      <c r="CM23" s="46"/>
      <c r="CN23" s="46"/>
      <c r="CO23" s="46"/>
      <c r="CP23" s="46"/>
      <c r="CQ23" s="46"/>
      <c r="CR23" s="46"/>
      <c r="CS23" s="46"/>
      <c r="CT23" s="46"/>
      <c r="CU23" s="46"/>
      <c r="CV23" s="46"/>
      <c r="CW23" s="46"/>
      <c r="CX23" s="46"/>
      <c r="CY23" s="46"/>
      <c r="CZ23" s="46"/>
      <c r="DA23" s="46"/>
      <c r="DB23" s="46"/>
      <c r="DC23" s="46"/>
      <c r="DD23" s="46"/>
      <c r="DE23" s="46"/>
      <c r="DF23" s="46"/>
      <c r="DG23" s="46"/>
      <c r="DH23" s="46"/>
      <c r="DI23" s="46"/>
      <c r="DJ23" s="46"/>
      <c r="DK23" s="46"/>
      <c r="DL23" s="46"/>
      <c r="DM23" s="46"/>
      <c r="DN23" s="46"/>
      <c r="DO23" s="46"/>
      <c r="DP23" s="46"/>
    </row>
    <row r="24" spans="1:120" s="41" customFormat="1" ht="30" customHeight="1" thickBot="1" x14ac:dyDescent="0.2">
      <c r="A24" s="10"/>
      <c r="B24" s="67" t="s">
        <v>38</v>
      </c>
      <c r="C24" s="68" t="s">
        <v>48</v>
      </c>
      <c r="D24" s="69">
        <v>0.25</v>
      </c>
      <c r="E24" s="70">
        <f ca="1">F23+1</f>
        <v>45818</v>
      </c>
      <c r="F24" s="70">
        <f ca="1">E24+4</f>
        <v>45822</v>
      </c>
      <c r="G24" s="12"/>
      <c r="H24" s="3">
        <f t="shared" ca="1" si="52"/>
        <v>5</v>
      </c>
      <c r="I24" s="46"/>
      <c r="J24" s="46"/>
      <c r="K24" s="46"/>
      <c r="L24" s="46"/>
      <c r="M24" s="46"/>
      <c r="N24" s="46"/>
      <c r="O24" s="46"/>
      <c r="P24" s="46"/>
      <c r="Q24" s="46"/>
      <c r="R24" s="46"/>
      <c r="S24" s="46"/>
      <c r="T24" s="46"/>
      <c r="U24" s="46"/>
      <c r="V24" s="46"/>
      <c r="W24" s="46"/>
      <c r="X24" s="46"/>
      <c r="Y24" s="46"/>
      <c r="Z24" s="46"/>
      <c r="AA24" s="46"/>
      <c r="AB24" s="46"/>
      <c r="AC24" s="46"/>
      <c r="AD24" s="46"/>
      <c r="AE24" s="46"/>
      <c r="AF24" s="46"/>
      <c r="AG24" s="46"/>
      <c r="AH24" s="46"/>
      <c r="AI24" s="46"/>
      <c r="AJ24" s="46"/>
      <c r="AK24" s="46"/>
      <c r="AL24" s="46"/>
      <c r="AM24" s="46"/>
      <c r="AN24" s="46"/>
      <c r="AO24" s="46"/>
      <c r="AP24" s="46"/>
      <c r="AQ24" s="46"/>
      <c r="AR24" s="46"/>
      <c r="AS24" s="46"/>
      <c r="AT24" s="46"/>
      <c r="AU24" s="46"/>
      <c r="AV24" s="46"/>
      <c r="AW24" s="46"/>
      <c r="AX24" s="46"/>
      <c r="AY24" s="46"/>
      <c r="AZ24" s="46"/>
      <c r="BA24" s="46"/>
      <c r="BB24" s="46"/>
      <c r="BC24" s="46"/>
      <c r="BD24" s="46"/>
      <c r="BE24" s="46"/>
      <c r="BF24" s="46"/>
      <c r="BG24" s="46"/>
      <c r="BH24" s="46"/>
      <c r="BI24" s="46"/>
      <c r="BJ24" s="46"/>
      <c r="BK24" s="46"/>
      <c r="BL24" s="46"/>
      <c r="BM24" s="46"/>
      <c r="BN24" s="46"/>
      <c r="BO24" s="46"/>
      <c r="BP24" s="46"/>
      <c r="BQ24" s="46"/>
      <c r="BR24" s="46"/>
      <c r="BS24" s="46"/>
      <c r="BT24" s="46"/>
      <c r="BU24" s="46"/>
      <c r="BV24" s="46"/>
      <c r="BW24" s="46"/>
      <c r="BX24" s="46"/>
      <c r="BY24" s="46"/>
      <c r="BZ24" s="46"/>
      <c r="CA24" s="46"/>
      <c r="CB24" s="46"/>
      <c r="CC24" s="46"/>
      <c r="CD24" s="46"/>
      <c r="CE24" s="46"/>
      <c r="CF24" s="46"/>
      <c r="CG24" s="46"/>
      <c r="CH24" s="46"/>
      <c r="CI24" s="46"/>
      <c r="CJ24" s="46"/>
      <c r="CK24" s="46"/>
      <c r="CL24" s="46"/>
      <c r="CM24" s="46"/>
      <c r="CN24" s="46"/>
      <c r="CO24" s="46"/>
      <c r="CP24" s="46"/>
      <c r="CQ24" s="46"/>
      <c r="CR24" s="46"/>
      <c r="CS24" s="46"/>
      <c r="CT24" s="46"/>
      <c r="CU24" s="46"/>
      <c r="CV24" s="46"/>
      <c r="CW24" s="46"/>
      <c r="CX24" s="46"/>
      <c r="CY24" s="46"/>
      <c r="CZ24" s="46"/>
      <c r="DA24" s="46"/>
      <c r="DB24" s="46"/>
      <c r="DC24" s="46"/>
      <c r="DD24" s="46"/>
      <c r="DE24" s="46"/>
      <c r="DF24" s="46"/>
      <c r="DG24" s="46"/>
      <c r="DH24" s="46"/>
      <c r="DI24" s="46"/>
      <c r="DJ24" s="46"/>
      <c r="DK24" s="46"/>
      <c r="DL24" s="46"/>
      <c r="DM24" s="46"/>
      <c r="DN24" s="46"/>
      <c r="DO24" s="46"/>
      <c r="DP24" s="46"/>
    </row>
    <row r="25" spans="1:120" s="41" customFormat="1" ht="30" customHeight="1" thickBot="1" x14ac:dyDescent="0.2">
      <c r="A25" s="10"/>
      <c r="B25" s="67" t="s">
        <v>39</v>
      </c>
      <c r="C25" s="68" t="s">
        <v>48</v>
      </c>
      <c r="D25" s="69">
        <v>0.25</v>
      </c>
      <c r="E25" s="70">
        <f ca="1">E23</f>
        <v>45812</v>
      </c>
      <c r="F25" s="70">
        <f ca="1">E25+4</f>
        <v>45816</v>
      </c>
      <c r="G25" s="12"/>
      <c r="H25" s="3">
        <f t="shared" ca="1" si="52"/>
        <v>5</v>
      </c>
      <c r="I25" s="46"/>
      <c r="J25" s="46"/>
      <c r="K25" s="46"/>
      <c r="L25" s="46"/>
      <c r="M25" s="46"/>
      <c r="N25" s="46"/>
      <c r="O25" s="46"/>
      <c r="P25" s="46"/>
      <c r="Q25" s="46"/>
      <c r="R25" s="46"/>
      <c r="S25" s="46"/>
      <c r="T25" s="46"/>
      <c r="U25" s="46"/>
      <c r="V25" s="46"/>
      <c r="W25" s="46"/>
      <c r="X25" s="46"/>
      <c r="Y25" s="46"/>
      <c r="Z25" s="46"/>
      <c r="AA25" s="46"/>
      <c r="AB25" s="46"/>
      <c r="AC25" s="46"/>
      <c r="AD25" s="46"/>
      <c r="AE25" s="46"/>
      <c r="AF25" s="46"/>
      <c r="AG25" s="46"/>
      <c r="AH25" s="46"/>
      <c r="AI25" s="46"/>
      <c r="AJ25" s="46"/>
      <c r="AK25" s="46"/>
      <c r="AL25" s="46"/>
      <c r="AM25" s="46"/>
      <c r="AN25" s="46"/>
      <c r="AO25" s="46"/>
      <c r="AP25" s="46"/>
      <c r="AQ25" s="46"/>
      <c r="AR25" s="46"/>
      <c r="AS25" s="46"/>
      <c r="AT25" s="46"/>
      <c r="AU25" s="46"/>
      <c r="AV25" s="46"/>
      <c r="AW25" s="46"/>
      <c r="AX25" s="46"/>
      <c r="AY25" s="46"/>
      <c r="AZ25" s="46"/>
      <c r="BA25" s="46"/>
      <c r="BB25" s="46"/>
      <c r="BC25" s="46"/>
      <c r="BD25" s="46"/>
      <c r="BE25" s="46"/>
      <c r="BF25" s="46"/>
      <c r="BG25" s="46"/>
      <c r="BH25" s="46"/>
      <c r="BI25" s="46"/>
      <c r="BJ25" s="46"/>
      <c r="BK25" s="46"/>
      <c r="BL25" s="46"/>
      <c r="BM25" s="46"/>
      <c r="BN25" s="46"/>
      <c r="BO25" s="46"/>
      <c r="BP25" s="46"/>
      <c r="BQ25" s="46"/>
      <c r="BR25" s="46"/>
      <c r="BS25" s="46"/>
      <c r="BT25" s="46"/>
      <c r="BU25" s="46"/>
      <c r="BV25" s="46"/>
      <c r="BW25" s="46"/>
      <c r="BX25" s="46"/>
      <c r="BY25" s="46"/>
      <c r="BZ25" s="46"/>
      <c r="CA25" s="46"/>
      <c r="CB25" s="46"/>
      <c r="CC25" s="46"/>
      <c r="CD25" s="46"/>
      <c r="CE25" s="46"/>
      <c r="CF25" s="46"/>
      <c r="CG25" s="46"/>
      <c r="CH25" s="46"/>
      <c r="CI25" s="46"/>
      <c r="CJ25" s="46"/>
      <c r="CK25" s="46"/>
      <c r="CL25" s="46"/>
      <c r="CM25" s="46"/>
      <c r="CN25" s="46"/>
      <c r="CO25" s="46"/>
      <c r="CP25" s="46"/>
      <c r="CQ25" s="46"/>
      <c r="CR25" s="46"/>
      <c r="CS25" s="46"/>
      <c r="CT25" s="46"/>
      <c r="CU25" s="46"/>
      <c r="CV25" s="46"/>
      <c r="CW25" s="46"/>
      <c r="CX25" s="46"/>
      <c r="CY25" s="46"/>
      <c r="CZ25" s="46"/>
      <c r="DA25" s="46"/>
      <c r="DB25" s="46"/>
      <c r="DC25" s="46"/>
      <c r="DD25" s="46"/>
      <c r="DE25" s="46"/>
      <c r="DF25" s="46"/>
      <c r="DG25" s="46"/>
      <c r="DH25" s="46"/>
      <c r="DI25" s="46"/>
      <c r="DJ25" s="46"/>
      <c r="DK25" s="46"/>
      <c r="DL25" s="46"/>
      <c r="DM25" s="46"/>
      <c r="DN25" s="46"/>
      <c r="DO25" s="46"/>
      <c r="DP25" s="46"/>
    </row>
    <row r="26" spans="1:120" s="41" customFormat="1" ht="30" customHeight="1" thickBot="1" x14ac:dyDescent="0.2">
      <c r="A26" s="10"/>
      <c r="B26" s="71" t="s">
        <v>47</v>
      </c>
      <c r="C26" s="72"/>
      <c r="D26" s="73"/>
      <c r="E26" s="74"/>
      <c r="F26" s="75"/>
      <c r="G26" s="12"/>
      <c r="H26" s="3" t="str">
        <f t="shared" si="52"/>
        <v/>
      </c>
      <c r="I26" s="76"/>
      <c r="J26" s="76"/>
      <c r="K26" s="76"/>
      <c r="L26" s="76"/>
      <c r="M26" s="76"/>
      <c r="N26" s="76"/>
      <c r="O26" s="76"/>
      <c r="P26" s="76"/>
      <c r="Q26" s="76"/>
      <c r="R26" s="76"/>
      <c r="S26" s="76"/>
      <c r="T26" s="76"/>
      <c r="U26" s="76"/>
      <c r="V26" s="76"/>
      <c r="W26" s="76"/>
      <c r="X26" s="76"/>
      <c r="Y26" s="76"/>
      <c r="Z26" s="76"/>
      <c r="AA26" s="76"/>
      <c r="AB26" s="76"/>
      <c r="AC26" s="76"/>
      <c r="AD26" s="76"/>
      <c r="AE26" s="76"/>
      <c r="AF26" s="76"/>
      <c r="AG26" s="76"/>
      <c r="AH26" s="76"/>
      <c r="AI26" s="76"/>
      <c r="AJ26" s="76"/>
      <c r="AK26" s="76"/>
      <c r="AL26" s="76"/>
      <c r="AM26" s="76"/>
      <c r="AN26" s="76"/>
      <c r="AO26" s="76"/>
      <c r="AP26" s="76"/>
      <c r="AQ26" s="76"/>
      <c r="AR26" s="76"/>
      <c r="AS26" s="76"/>
      <c r="AT26" s="76"/>
      <c r="AU26" s="76"/>
      <c r="AV26" s="76"/>
      <c r="AW26" s="76"/>
      <c r="AX26" s="76"/>
      <c r="AY26" s="76"/>
      <c r="AZ26" s="76"/>
      <c r="BA26" s="76"/>
      <c r="BB26" s="76"/>
      <c r="BC26" s="76"/>
      <c r="BD26" s="76"/>
      <c r="BE26" s="76"/>
      <c r="BF26" s="76"/>
      <c r="BG26" s="76"/>
      <c r="BH26" s="76"/>
      <c r="BI26" s="76"/>
      <c r="BJ26" s="76"/>
      <c r="BK26" s="76"/>
      <c r="BL26" s="76"/>
    </row>
    <row r="27" spans="1:120" s="41" customFormat="1" ht="30" customHeight="1" thickBot="1" x14ac:dyDescent="0.2">
      <c r="A27" s="10"/>
      <c r="B27" s="77" t="s">
        <v>36</v>
      </c>
      <c r="C27" s="78" t="s">
        <v>48</v>
      </c>
      <c r="D27" s="79">
        <v>0.25</v>
      </c>
      <c r="E27" s="80">
        <f ca="1">E21+2</f>
        <v>45803</v>
      </c>
      <c r="F27" s="80">
        <f ca="1">E27+3</f>
        <v>45806</v>
      </c>
      <c r="G27" s="12"/>
      <c r="H27" s="3">
        <f t="shared" ca="1" si="52"/>
        <v>4</v>
      </c>
      <c r="I27" s="46"/>
      <c r="J27" s="46"/>
      <c r="K27" s="46"/>
      <c r="L27" s="46"/>
      <c r="M27" s="46"/>
      <c r="N27" s="46"/>
      <c r="O27" s="46"/>
      <c r="P27" s="46"/>
      <c r="Q27" s="46"/>
      <c r="R27" s="46"/>
      <c r="S27" s="46"/>
      <c r="T27" s="46"/>
      <c r="U27" s="46"/>
      <c r="V27" s="46"/>
      <c r="W27" s="46"/>
      <c r="X27" s="46"/>
      <c r="Y27" s="46"/>
      <c r="Z27" s="46"/>
      <c r="AA27" s="46"/>
      <c r="AB27" s="46"/>
      <c r="AC27" s="46"/>
      <c r="AD27" s="46"/>
      <c r="AE27" s="46"/>
      <c r="AF27" s="46"/>
      <c r="AG27" s="46"/>
      <c r="AH27" s="46"/>
      <c r="AI27" s="46"/>
      <c r="AJ27" s="46"/>
      <c r="AK27" s="46"/>
      <c r="AL27" s="46"/>
      <c r="AM27" s="46"/>
      <c r="AN27" s="46"/>
      <c r="AO27" s="46"/>
      <c r="AP27" s="46"/>
      <c r="AQ27" s="46"/>
      <c r="AR27" s="46"/>
      <c r="AS27" s="46"/>
      <c r="AT27" s="46"/>
      <c r="AU27" s="46"/>
      <c r="AV27" s="46"/>
      <c r="AW27" s="46"/>
      <c r="AX27" s="46"/>
      <c r="AY27" s="46"/>
      <c r="AZ27" s="46"/>
      <c r="BA27" s="46"/>
      <c r="BB27" s="46"/>
      <c r="BC27" s="46"/>
      <c r="BD27" s="46"/>
      <c r="BE27" s="46"/>
      <c r="BF27" s="46"/>
      <c r="BG27" s="46"/>
      <c r="BH27" s="46"/>
      <c r="BI27" s="46"/>
      <c r="BJ27" s="46"/>
      <c r="BK27" s="46"/>
      <c r="BL27" s="46"/>
      <c r="BM27" s="46"/>
      <c r="BN27" s="46"/>
      <c r="BO27" s="46"/>
      <c r="BP27" s="46"/>
      <c r="BQ27" s="46"/>
      <c r="BR27" s="46"/>
      <c r="BS27" s="46"/>
      <c r="BT27" s="46"/>
      <c r="BU27" s="46"/>
      <c r="BV27" s="46"/>
      <c r="BW27" s="46"/>
      <c r="BX27" s="46"/>
      <c r="BY27" s="46"/>
      <c r="BZ27" s="46"/>
      <c r="CA27" s="46"/>
      <c r="CB27" s="46"/>
      <c r="CC27" s="46"/>
      <c r="CD27" s="46"/>
      <c r="CE27" s="46"/>
      <c r="CF27" s="46"/>
      <c r="CG27" s="46"/>
      <c r="CH27" s="46"/>
      <c r="CI27" s="46"/>
      <c r="CJ27" s="46"/>
      <c r="CK27" s="46"/>
      <c r="CL27" s="46"/>
      <c r="CM27" s="46"/>
      <c r="CN27" s="46"/>
      <c r="CO27" s="46"/>
      <c r="CP27" s="46"/>
      <c r="CQ27" s="46"/>
      <c r="CR27" s="46"/>
      <c r="CS27" s="46"/>
      <c r="CT27" s="46"/>
      <c r="CU27" s="46"/>
      <c r="CV27" s="46"/>
      <c r="CW27" s="46"/>
      <c r="CX27" s="46"/>
      <c r="CY27" s="46"/>
      <c r="CZ27" s="46"/>
      <c r="DA27" s="46"/>
      <c r="DB27" s="46"/>
      <c r="DC27" s="46"/>
      <c r="DD27" s="46"/>
      <c r="DE27" s="46"/>
      <c r="DF27" s="46"/>
      <c r="DG27" s="46"/>
      <c r="DH27" s="46"/>
      <c r="DI27" s="46"/>
      <c r="DJ27" s="46"/>
      <c r="DK27" s="46"/>
      <c r="DL27" s="46"/>
      <c r="DM27" s="46"/>
      <c r="DN27" s="46"/>
      <c r="DO27" s="46"/>
      <c r="DP27" s="46"/>
    </row>
    <row r="28" spans="1:120" s="41" customFormat="1" ht="30" customHeight="1" thickBot="1" x14ac:dyDescent="0.2">
      <c r="A28" s="10"/>
      <c r="B28" s="77" t="s">
        <v>40</v>
      </c>
      <c r="C28" s="78" t="s">
        <v>48</v>
      </c>
      <c r="D28" s="79">
        <v>0.25</v>
      </c>
      <c r="E28" s="80">
        <f ca="1">F27</f>
        <v>45806</v>
      </c>
      <c r="F28" s="80">
        <f ca="1">E28+4</f>
        <v>45810</v>
      </c>
      <c r="G28" s="12"/>
      <c r="H28" s="3">
        <f t="shared" ca="1" si="52"/>
        <v>5</v>
      </c>
      <c r="I28" s="46"/>
      <c r="J28" s="46"/>
      <c r="K28" s="46"/>
      <c r="L28" s="46"/>
      <c r="M28" s="46"/>
      <c r="N28" s="46"/>
      <c r="O28" s="46"/>
      <c r="P28" s="46"/>
      <c r="Q28" s="46"/>
      <c r="R28" s="46"/>
      <c r="S28" s="46"/>
      <c r="T28" s="46"/>
      <c r="U28" s="46"/>
      <c r="V28" s="46"/>
      <c r="W28" s="46"/>
      <c r="X28" s="46"/>
      <c r="Y28" s="46"/>
      <c r="Z28" s="46"/>
      <c r="AA28" s="46"/>
      <c r="AB28" s="46"/>
      <c r="AC28" s="46"/>
      <c r="AD28" s="46"/>
      <c r="AE28" s="46"/>
      <c r="AF28" s="46"/>
      <c r="AG28" s="46"/>
      <c r="AH28" s="46"/>
      <c r="AI28" s="46"/>
      <c r="AJ28" s="46"/>
      <c r="AK28" s="46"/>
      <c r="AL28" s="46"/>
      <c r="AM28" s="46"/>
      <c r="AN28" s="46"/>
      <c r="AO28" s="46"/>
      <c r="AP28" s="46"/>
      <c r="AQ28" s="46"/>
      <c r="AR28" s="46"/>
      <c r="AS28" s="46"/>
      <c r="AT28" s="46"/>
      <c r="AU28" s="46"/>
      <c r="AV28" s="46"/>
      <c r="AW28" s="46"/>
      <c r="AX28" s="46"/>
      <c r="AY28" s="46"/>
      <c r="AZ28" s="46"/>
      <c r="BA28" s="46"/>
      <c r="BB28" s="46"/>
      <c r="BC28" s="46"/>
      <c r="BD28" s="46"/>
      <c r="BE28" s="46"/>
      <c r="BF28" s="46"/>
      <c r="BG28" s="46"/>
      <c r="BH28" s="46"/>
      <c r="BI28" s="46"/>
      <c r="BJ28" s="46"/>
      <c r="BK28" s="46"/>
      <c r="BL28" s="46"/>
      <c r="BM28" s="46"/>
      <c r="BN28" s="46"/>
      <c r="BO28" s="46"/>
      <c r="BP28" s="46"/>
      <c r="BQ28" s="46"/>
      <c r="BR28" s="46"/>
      <c r="BS28" s="46"/>
      <c r="BT28" s="46"/>
      <c r="BU28" s="46"/>
      <c r="BV28" s="46"/>
      <c r="BW28" s="46"/>
      <c r="BX28" s="46"/>
      <c r="BY28" s="46"/>
      <c r="BZ28" s="46"/>
      <c r="CA28" s="46"/>
      <c r="CB28" s="46"/>
      <c r="CC28" s="46"/>
      <c r="CD28" s="46"/>
      <c r="CE28" s="46"/>
      <c r="CF28" s="46"/>
      <c r="CG28" s="46"/>
      <c r="CH28" s="46"/>
      <c r="CI28" s="46"/>
      <c r="CJ28" s="46"/>
      <c r="CK28" s="46"/>
      <c r="CL28" s="46"/>
      <c r="CM28" s="46"/>
      <c r="CN28" s="46"/>
      <c r="CO28" s="46"/>
      <c r="CP28" s="46"/>
      <c r="CQ28" s="46"/>
      <c r="CR28" s="46"/>
      <c r="CS28" s="46"/>
      <c r="CT28" s="46"/>
      <c r="CU28" s="46"/>
      <c r="CV28" s="46"/>
      <c r="CW28" s="46"/>
      <c r="CX28" s="46"/>
      <c r="CY28" s="46"/>
      <c r="CZ28" s="46"/>
      <c r="DA28" s="46"/>
      <c r="DB28" s="46"/>
      <c r="DC28" s="46"/>
      <c r="DD28" s="46"/>
      <c r="DE28" s="46"/>
      <c r="DF28" s="46"/>
      <c r="DG28" s="46"/>
      <c r="DH28" s="46"/>
      <c r="DI28" s="46"/>
      <c r="DJ28" s="46"/>
      <c r="DK28" s="46"/>
      <c r="DL28" s="46"/>
      <c r="DM28" s="46"/>
      <c r="DN28" s="46"/>
      <c r="DO28" s="46"/>
      <c r="DP28" s="46"/>
    </row>
    <row r="29" spans="1:120" s="41" customFormat="1" ht="30" customHeight="1" thickBot="1" x14ac:dyDescent="0.2">
      <c r="A29" s="10"/>
      <c r="B29" s="77" t="s">
        <v>41</v>
      </c>
      <c r="C29" s="78" t="s">
        <v>48</v>
      </c>
      <c r="D29" s="79">
        <v>0.5</v>
      </c>
      <c r="E29" s="80">
        <f ca="1">F28+1</f>
        <v>45811</v>
      </c>
      <c r="F29" s="80">
        <f ca="1">E29+3</f>
        <v>45814</v>
      </c>
      <c r="G29" s="12"/>
      <c r="H29" s="3">
        <f t="shared" ca="1" si="52"/>
        <v>4</v>
      </c>
      <c r="I29" s="46"/>
      <c r="J29" s="46"/>
      <c r="K29" s="46"/>
      <c r="L29" s="46"/>
      <c r="M29" s="46"/>
      <c r="N29" s="46"/>
      <c r="O29" s="46"/>
      <c r="P29" s="46"/>
      <c r="Q29" s="46"/>
      <c r="R29" s="46"/>
      <c r="S29" s="46"/>
      <c r="T29" s="46"/>
      <c r="U29" s="46"/>
      <c r="V29" s="46"/>
      <c r="W29" s="46"/>
      <c r="X29" s="46"/>
      <c r="Y29" s="46"/>
      <c r="Z29" s="46"/>
      <c r="AA29" s="46"/>
      <c r="AB29" s="46"/>
      <c r="AC29" s="46"/>
      <c r="AD29" s="46"/>
      <c r="AE29" s="46"/>
      <c r="AF29" s="46"/>
      <c r="AG29" s="46"/>
      <c r="AH29" s="46"/>
      <c r="AI29" s="46"/>
      <c r="AJ29" s="46"/>
      <c r="AK29" s="46"/>
      <c r="AL29" s="46"/>
      <c r="AM29" s="46"/>
      <c r="AN29" s="46"/>
      <c r="AO29" s="46"/>
      <c r="AP29" s="46"/>
      <c r="AQ29" s="46"/>
      <c r="AR29" s="46"/>
      <c r="AS29" s="46"/>
      <c r="AT29" s="46"/>
      <c r="AU29" s="46"/>
      <c r="AV29" s="46"/>
      <c r="AW29" s="46"/>
      <c r="AX29" s="46"/>
      <c r="AY29" s="46"/>
      <c r="AZ29" s="46"/>
      <c r="BA29" s="46"/>
      <c r="BB29" s="46"/>
      <c r="BC29" s="46"/>
      <c r="BD29" s="46"/>
      <c r="BE29" s="46"/>
      <c r="BF29" s="46"/>
      <c r="BG29" s="46"/>
      <c r="BH29" s="46"/>
      <c r="BI29" s="46"/>
      <c r="BJ29" s="46"/>
      <c r="BK29" s="46"/>
      <c r="BL29" s="46"/>
      <c r="BM29" s="46"/>
      <c r="BN29" s="46"/>
      <c r="BO29" s="46"/>
      <c r="BP29" s="46"/>
      <c r="BQ29" s="46"/>
      <c r="BR29" s="46"/>
      <c r="BS29" s="46"/>
      <c r="BT29" s="46"/>
      <c r="BU29" s="46"/>
      <c r="BV29" s="46"/>
      <c r="BW29" s="46"/>
      <c r="BX29" s="46"/>
      <c r="BY29" s="46"/>
      <c r="BZ29" s="46"/>
      <c r="CA29" s="46"/>
      <c r="CB29" s="46"/>
      <c r="CC29" s="46"/>
      <c r="CD29" s="46"/>
      <c r="CE29" s="46"/>
      <c r="CF29" s="46"/>
      <c r="CG29" s="46"/>
      <c r="CH29" s="46"/>
      <c r="CI29" s="46"/>
      <c r="CJ29" s="46"/>
      <c r="CK29" s="46"/>
      <c r="CL29" s="46"/>
      <c r="CM29" s="46"/>
      <c r="CN29" s="46"/>
      <c r="CO29" s="46"/>
      <c r="CP29" s="46"/>
      <c r="CQ29" s="46"/>
      <c r="CR29" s="46"/>
      <c r="CS29" s="46"/>
      <c r="CT29" s="46"/>
      <c r="CU29" s="46"/>
      <c r="CV29" s="46"/>
      <c r="CW29" s="46"/>
      <c r="CX29" s="46"/>
      <c r="CY29" s="46"/>
      <c r="CZ29" s="46"/>
      <c r="DA29" s="46"/>
      <c r="DB29" s="46"/>
      <c r="DC29" s="46"/>
      <c r="DD29" s="46"/>
      <c r="DE29" s="46"/>
      <c r="DF29" s="46"/>
      <c r="DG29" s="46"/>
      <c r="DH29" s="46"/>
      <c r="DI29" s="46"/>
      <c r="DJ29" s="46"/>
      <c r="DK29" s="46"/>
      <c r="DL29" s="46"/>
      <c r="DM29" s="46"/>
      <c r="DN29" s="46"/>
      <c r="DO29" s="46"/>
      <c r="DP29" s="46"/>
    </row>
    <row r="30" spans="1:120" s="41" customFormat="1" ht="30" customHeight="1" thickBot="1" x14ac:dyDescent="0.2">
      <c r="A30" s="10"/>
      <c r="B30" s="77" t="s">
        <v>42</v>
      </c>
      <c r="C30" s="78" t="s">
        <v>48</v>
      </c>
      <c r="D30" s="79">
        <v>0.6</v>
      </c>
      <c r="E30" s="80">
        <f ca="1">E27+5</f>
        <v>45808</v>
      </c>
      <c r="F30" s="80">
        <f ca="1">E30+3</f>
        <v>45811</v>
      </c>
      <c r="G30" s="12"/>
      <c r="H30" s="3">
        <f t="shared" ca="1" si="52"/>
        <v>4</v>
      </c>
      <c r="I30" s="46"/>
      <c r="J30" s="46"/>
      <c r="K30" s="46"/>
      <c r="L30" s="46"/>
      <c r="M30" s="46"/>
      <c r="N30" s="46"/>
      <c r="O30" s="46"/>
      <c r="P30" s="46"/>
      <c r="Q30" s="46"/>
      <c r="R30" s="46"/>
      <c r="S30" s="46"/>
      <c r="T30" s="46"/>
      <c r="U30" s="46"/>
      <c r="V30" s="46"/>
      <c r="W30" s="46"/>
      <c r="X30" s="46"/>
      <c r="Y30" s="46"/>
      <c r="Z30" s="46"/>
      <c r="AA30" s="46"/>
      <c r="AB30" s="46"/>
      <c r="AC30" s="46"/>
      <c r="AD30" s="46"/>
      <c r="AE30" s="46"/>
      <c r="AF30" s="46"/>
      <c r="AG30" s="46"/>
      <c r="AH30" s="46"/>
      <c r="AI30" s="46"/>
      <c r="AJ30" s="46"/>
      <c r="AK30" s="46"/>
      <c r="AL30" s="46"/>
      <c r="AM30" s="46"/>
      <c r="AN30" s="46"/>
      <c r="AO30" s="46"/>
      <c r="AP30" s="46"/>
      <c r="AQ30" s="46"/>
      <c r="AR30" s="46"/>
      <c r="AS30" s="46"/>
      <c r="AT30" s="46"/>
      <c r="AU30" s="46"/>
      <c r="AV30" s="46"/>
      <c r="AW30" s="46"/>
      <c r="AX30" s="46"/>
      <c r="AY30" s="46"/>
      <c r="AZ30" s="46"/>
      <c r="BA30" s="46"/>
      <c r="BB30" s="46"/>
      <c r="BC30" s="46"/>
      <c r="BD30" s="46"/>
      <c r="BE30" s="46"/>
      <c r="BF30" s="46"/>
      <c r="BG30" s="46"/>
      <c r="BH30" s="46"/>
      <c r="BI30" s="46"/>
      <c r="BJ30" s="46"/>
      <c r="BK30" s="46"/>
      <c r="BL30" s="46"/>
      <c r="BM30" s="46"/>
      <c r="BN30" s="46"/>
      <c r="BO30" s="46"/>
      <c r="BP30" s="46"/>
      <c r="BQ30" s="46"/>
      <c r="BR30" s="46"/>
      <c r="BS30" s="46"/>
      <c r="BT30" s="46"/>
      <c r="BU30" s="46"/>
      <c r="BV30" s="46"/>
      <c r="BW30" s="46"/>
      <c r="BX30" s="46"/>
      <c r="BY30" s="46"/>
      <c r="BZ30" s="46"/>
      <c r="CA30" s="46"/>
      <c r="CB30" s="46"/>
      <c r="CC30" s="46"/>
      <c r="CD30" s="46"/>
      <c r="CE30" s="46"/>
      <c r="CF30" s="46"/>
      <c r="CG30" s="46"/>
      <c r="CH30" s="46"/>
      <c r="CI30" s="46"/>
      <c r="CJ30" s="46"/>
      <c r="CK30" s="46"/>
      <c r="CL30" s="46"/>
      <c r="CM30" s="46"/>
      <c r="CN30" s="46"/>
      <c r="CO30" s="46"/>
      <c r="CP30" s="46"/>
      <c r="CQ30" s="46"/>
      <c r="CR30" s="46"/>
      <c r="CS30" s="46"/>
      <c r="CT30" s="46"/>
      <c r="CU30" s="46"/>
      <c r="CV30" s="46"/>
      <c r="CW30" s="46"/>
      <c r="CX30" s="46"/>
      <c r="CY30" s="46"/>
      <c r="CZ30" s="46"/>
      <c r="DA30" s="46"/>
      <c r="DB30" s="46"/>
      <c r="DC30" s="46"/>
      <c r="DD30" s="46"/>
      <c r="DE30" s="46"/>
      <c r="DF30" s="46"/>
      <c r="DG30" s="46"/>
      <c r="DH30" s="46"/>
      <c r="DI30" s="46"/>
      <c r="DJ30" s="46"/>
      <c r="DK30" s="46"/>
      <c r="DL30" s="46"/>
      <c r="DM30" s="46"/>
      <c r="DN30" s="46"/>
      <c r="DO30" s="46"/>
      <c r="DP30" s="46"/>
    </row>
    <row r="31" spans="1:120" s="41" customFormat="1" ht="30" customHeight="1" thickBot="1" x14ac:dyDescent="0.2">
      <c r="A31" s="10"/>
      <c r="B31" s="77" t="s">
        <v>43</v>
      </c>
      <c r="C31" s="78" t="s">
        <v>48</v>
      </c>
      <c r="D31" s="79">
        <v>0.5</v>
      </c>
      <c r="E31" s="80">
        <f ca="1">E27+7</f>
        <v>45810</v>
      </c>
      <c r="F31" s="80">
        <f ca="1">E31+5</f>
        <v>45815</v>
      </c>
      <c r="G31" s="12"/>
      <c r="H31" s="3">
        <f t="shared" ca="1" si="52"/>
        <v>6</v>
      </c>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46"/>
      <c r="BD31" s="46"/>
      <c r="BE31" s="46"/>
      <c r="BF31" s="46"/>
      <c r="BG31" s="46"/>
      <c r="BH31" s="46"/>
      <c r="BI31" s="46"/>
      <c r="BJ31" s="46"/>
      <c r="BK31" s="46"/>
      <c r="BL31" s="46"/>
      <c r="BM31" s="46"/>
      <c r="BN31" s="46"/>
      <c r="BO31" s="46"/>
      <c r="BP31" s="46"/>
      <c r="BQ31" s="46"/>
      <c r="BR31" s="46"/>
      <c r="BS31" s="46"/>
      <c r="BT31" s="46"/>
      <c r="BU31" s="46"/>
      <c r="BV31" s="46"/>
      <c r="BW31" s="46"/>
      <c r="BX31" s="46"/>
      <c r="BY31" s="46"/>
      <c r="BZ31" s="46"/>
      <c r="CA31" s="46"/>
      <c r="CB31" s="46"/>
      <c r="CC31" s="46"/>
      <c r="CD31" s="46"/>
      <c r="CE31" s="46"/>
      <c r="CF31" s="46"/>
      <c r="CG31" s="46"/>
      <c r="CH31" s="46"/>
      <c r="CI31" s="46"/>
      <c r="CJ31" s="46"/>
      <c r="CK31" s="46"/>
      <c r="CL31" s="46"/>
      <c r="CM31" s="46"/>
      <c r="CN31" s="46"/>
      <c r="CO31" s="46"/>
      <c r="CP31" s="46"/>
      <c r="CQ31" s="46"/>
      <c r="CR31" s="46"/>
      <c r="CS31" s="46"/>
      <c r="CT31" s="46"/>
      <c r="CU31" s="46"/>
      <c r="CV31" s="46"/>
      <c r="CW31" s="46"/>
      <c r="CX31" s="46"/>
      <c r="CY31" s="46"/>
      <c r="CZ31" s="46"/>
      <c r="DA31" s="46"/>
      <c r="DB31" s="46"/>
      <c r="DC31" s="46"/>
      <c r="DD31" s="46"/>
      <c r="DE31" s="46"/>
      <c r="DF31" s="46"/>
      <c r="DG31" s="46"/>
      <c r="DH31" s="46"/>
      <c r="DI31" s="46"/>
      <c r="DJ31" s="46"/>
      <c r="DK31" s="46"/>
      <c r="DL31" s="46"/>
      <c r="DM31" s="46"/>
      <c r="DN31" s="46"/>
      <c r="DO31" s="46"/>
      <c r="DP31" s="46"/>
    </row>
    <row r="32" spans="1:120" s="41" customFormat="1" ht="30" customHeight="1" thickBot="1" x14ac:dyDescent="0.2">
      <c r="A32" s="10"/>
      <c r="B32" s="35" t="s">
        <v>22</v>
      </c>
      <c r="C32" s="36"/>
      <c r="D32" s="37"/>
      <c r="E32" s="38"/>
      <c r="F32" s="39"/>
      <c r="G32" s="12"/>
      <c r="H32" s="3" t="str">
        <f t="shared" si="52"/>
        <v/>
      </c>
      <c r="I32" s="40"/>
      <c r="J32" s="40"/>
      <c r="K32" s="40"/>
      <c r="L32" s="40"/>
      <c r="M32" s="40"/>
      <c r="N32" s="40"/>
      <c r="O32" s="40"/>
      <c r="P32" s="40"/>
      <c r="Q32" s="40"/>
      <c r="R32" s="40"/>
      <c r="S32" s="40"/>
      <c r="T32" s="40"/>
      <c r="U32" s="40"/>
      <c r="V32" s="40"/>
      <c r="W32" s="40"/>
      <c r="X32" s="40"/>
      <c r="Y32" s="40"/>
      <c r="Z32" s="40"/>
      <c r="AA32" s="40"/>
      <c r="AB32" s="40"/>
      <c r="AC32" s="40"/>
      <c r="AD32" s="40"/>
      <c r="AE32" s="40"/>
      <c r="AF32" s="40"/>
      <c r="AG32" s="40"/>
      <c r="AH32" s="40"/>
      <c r="AI32" s="40"/>
      <c r="AJ32" s="40"/>
      <c r="AK32" s="40"/>
      <c r="AL32" s="40"/>
      <c r="AM32" s="40"/>
      <c r="AN32" s="40"/>
      <c r="AO32" s="40"/>
      <c r="AP32" s="40"/>
      <c r="AQ32" s="40"/>
      <c r="AR32" s="40"/>
      <c r="AS32" s="40"/>
      <c r="AT32" s="40"/>
      <c r="AU32" s="40"/>
      <c r="AV32" s="40"/>
      <c r="AW32" s="40"/>
      <c r="AX32" s="40"/>
      <c r="AY32" s="40"/>
      <c r="AZ32" s="40"/>
      <c r="BA32" s="40"/>
      <c r="BB32" s="40"/>
      <c r="BC32" s="40"/>
      <c r="BD32" s="40"/>
      <c r="BE32" s="40"/>
      <c r="BF32" s="40"/>
      <c r="BG32" s="40"/>
      <c r="BH32" s="40"/>
      <c r="BI32" s="40"/>
      <c r="BJ32" s="40"/>
      <c r="BK32" s="40"/>
      <c r="BL32" s="40"/>
    </row>
    <row r="33" spans="1:120" s="41" customFormat="1" ht="30" customHeight="1" thickBot="1" x14ac:dyDescent="0.2">
      <c r="A33" s="11"/>
      <c r="B33" s="42" t="s">
        <v>23</v>
      </c>
      <c r="C33" s="43" t="s">
        <v>48</v>
      </c>
      <c r="D33" s="44">
        <v>0.7</v>
      </c>
      <c r="E33" s="45">
        <f ca="1">Project_Start</f>
        <v>45786</v>
      </c>
      <c r="F33" s="45">
        <f ca="1">E33+3</f>
        <v>45789</v>
      </c>
      <c r="G33" s="12"/>
      <c r="H33" s="3">
        <f t="shared" ca="1" si="52"/>
        <v>4</v>
      </c>
      <c r="I33" s="46"/>
      <c r="J33" s="46"/>
      <c r="K33" s="46"/>
      <c r="L33" s="46"/>
      <c r="M33" s="46"/>
      <c r="N33" s="46"/>
      <c r="O33" s="46"/>
      <c r="P33" s="46"/>
      <c r="Q33" s="46"/>
      <c r="R33" s="46"/>
      <c r="S33" s="46"/>
      <c r="T33" s="46"/>
      <c r="U33" s="46"/>
      <c r="V33" s="46"/>
      <c r="W33" s="46"/>
      <c r="X33" s="46"/>
      <c r="Y33" s="46"/>
      <c r="Z33" s="46"/>
      <c r="AA33" s="46"/>
      <c r="AB33" s="46"/>
      <c r="AC33" s="46"/>
      <c r="AD33" s="46"/>
      <c r="AE33" s="46"/>
      <c r="AF33" s="46"/>
      <c r="AG33" s="46"/>
      <c r="AH33" s="46"/>
      <c r="AI33" s="46"/>
      <c r="AJ33" s="46"/>
      <c r="AK33" s="46"/>
      <c r="AL33" s="46"/>
      <c r="AM33" s="46"/>
      <c r="AN33" s="46"/>
      <c r="AO33" s="46"/>
      <c r="AP33" s="46"/>
      <c r="AQ33" s="46"/>
      <c r="AR33" s="46"/>
      <c r="AS33" s="46"/>
      <c r="AT33" s="46"/>
      <c r="AU33" s="46"/>
      <c r="AV33" s="46"/>
      <c r="AW33" s="46"/>
      <c r="AX33" s="46"/>
      <c r="AY33" s="46"/>
      <c r="AZ33" s="46"/>
      <c r="BA33" s="46"/>
      <c r="BB33" s="46"/>
      <c r="BC33" s="46"/>
      <c r="BD33" s="46"/>
      <c r="BE33" s="46"/>
      <c r="BF33" s="46"/>
      <c r="BG33" s="46"/>
      <c r="BH33" s="46"/>
      <c r="BI33" s="46"/>
      <c r="BJ33" s="46"/>
      <c r="BK33" s="46"/>
      <c r="BL33" s="46"/>
      <c r="BM33" s="46"/>
      <c r="BN33" s="46"/>
      <c r="BO33" s="46"/>
      <c r="BP33" s="46"/>
      <c r="BQ33" s="46"/>
      <c r="BR33" s="46"/>
      <c r="BS33" s="46"/>
      <c r="BT33" s="46"/>
      <c r="BU33" s="46"/>
      <c r="BV33" s="46"/>
      <c r="BW33" s="46"/>
      <c r="BX33" s="46"/>
      <c r="BY33" s="46"/>
      <c r="BZ33" s="46"/>
      <c r="CA33" s="46"/>
      <c r="CB33" s="46"/>
      <c r="CC33" s="46"/>
      <c r="CD33" s="46"/>
      <c r="CE33" s="46"/>
      <c r="CF33" s="46"/>
      <c r="CG33" s="46"/>
      <c r="CH33" s="46"/>
      <c r="CI33" s="46"/>
      <c r="CJ33" s="46"/>
      <c r="CK33" s="46"/>
      <c r="CL33" s="46"/>
      <c r="CM33" s="46"/>
      <c r="CN33" s="46"/>
      <c r="CO33" s="46"/>
      <c r="CP33" s="46"/>
      <c r="CQ33" s="46"/>
      <c r="CR33" s="46"/>
      <c r="CS33" s="46"/>
      <c r="CT33" s="46"/>
      <c r="CU33" s="46"/>
      <c r="CV33" s="46"/>
      <c r="CW33" s="46"/>
      <c r="CX33" s="46"/>
      <c r="CY33" s="46"/>
      <c r="CZ33" s="46"/>
      <c r="DA33" s="46"/>
      <c r="DB33" s="46"/>
      <c r="DC33" s="46"/>
      <c r="DD33" s="46"/>
      <c r="DE33" s="46"/>
      <c r="DF33" s="46"/>
      <c r="DG33" s="46"/>
      <c r="DH33" s="46"/>
      <c r="DI33" s="46"/>
      <c r="DJ33" s="46"/>
      <c r="DK33" s="46"/>
      <c r="DL33" s="46"/>
      <c r="DM33" s="46"/>
      <c r="DN33" s="46"/>
      <c r="DO33" s="46"/>
      <c r="DP33" s="46"/>
    </row>
    <row r="34" spans="1:120" ht="30" customHeight="1" thickBot="1" x14ac:dyDescent="0.2">
      <c r="B34" s="47" t="s">
        <v>24</v>
      </c>
      <c r="C34" s="48" t="s">
        <v>48</v>
      </c>
      <c r="D34" s="49">
        <v>0.6</v>
      </c>
      <c r="E34" s="50">
        <f ca="1">F33</f>
        <v>45789</v>
      </c>
      <c r="F34" s="50">
        <f ca="1">E34+2</f>
        <v>45791</v>
      </c>
      <c r="G34" s="12"/>
      <c r="H34" s="3">
        <f t="shared" ca="1" si="52"/>
        <v>3</v>
      </c>
      <c r="I34" s="46"/>
      <c r="J34" s="46"/>
      <c r="K34" s="46"/>
      <c r="L34" s="46"/>
      <c r="M34" s="46"/>
      <c r="N34" s="46"/>
      <c r="O34" s="46"/>
      <c r="P34" s="46"/>
      <c r="Q34" s="46"/>
      <c r="R34" s="46"/>
      <c r="S34" s="46"/>
      <c r="T34" s="46"/>
      <c r="U34" s="51"/>
      <c r="V34" s="51"/>
      <c r="W34" s="46"/>
      <c r="X34" s="46"/>
      <c r="Y34" s="46"/>
      <c r="Z34" s="46"/>
      <c r="AA34" s="46"/>
      <c r="AB34" s="46"/>
      <c r="AC34" s="46"/>
      <c r="AD34" s="46"/>
      <c r="AE34" s="46"/>
      <c r="AF34" s="46"/>
      <c r="AG34" s="46"/>
      <c r="AH34" s="46"/>
      <c r="AI34" s="46"/>
      <c r="AJ34" s="46"/>
      <c r="AK34" s="46"/>
      <c r="AL34" s="46"/>
      <c r="AM34" s="46"/>
      <c r="AN34" s="46"/>
      <c r="AO34" s="46"/>
      <c r="AP34" s="46"/>
      <c r="AQ34" s="46"/>
      <c r="AR34" s="46"/>
      <c r="AS34" s="46"/>
      <c r="AT34" s="46"/>
      <c r="AU34" s="46"/>
      <c r="AV34" s="46"/>
      <c r="AW34" s="46"/>
      <c r="AX34" s="46"/>
      <c r="AY34" s="46"/>
      <c r="AZ34" s="46"/>
      <c r="BA34" s="46"/>
      <c r="BB34" s="46"/>
      <c r="BC34" s="46"/>
      <c r="BD34" s="46"/>
      <c r="BE34" s="46"/>
      <c r="BF34" s="46"/>
      <c r="BG34" s="46"/>
      <c r="BH34" s="46"/>
      <c r="BI34" s="46"/>
      <c r="BJ34" s="46"/>
      <c r="BK34" s="46"/>
      <c r="BL34" s="46"/>
      <c r="BM34" s="46"/>
      <c r="BN34" s="46"/>
      <c r="BO34" s="46"/>
      <c r="BP34" s="46"/>
      <c r="BQ34" s="46"/>
      <c r="BR34" s="46"/>
      <c r="BS34" s="46"/>
      <c r="BT34" s="46"/>
      <c r="BU34" s="46"/>
      <c r="BV34" s="46"/>
      <c r="BW34" s="46"/>
      <c r="BX34" s="46"/>
      <c r="BY34" s="46"/>
      <c r="BZ34" s="46"/>
      <c r="CA34" s="46"/>
      <c r="CB34" s="46"/>
      <c r="CC34" s="46"/>
      <c r="CD34" s="46"/>
      <c r="CE34" s="46"/>
      <c r="CF34" s="46"/>
      <c r="CG34" s="46"/>
      <c r="CH34" s="46"/>
      <c r="CI34" s="46"/>
      <c r="CJ34" s="46"/>
      <c r="CK34" s="46"/>
      <c r="CL34" s="46"/>
      <c r="CM34" s="46"/>
      <c r="CN34" s="46"/>
      <c r="CO34" s="46"/>
      <c r="CP34" s="46"/>
      <c r="CQ34" s="46"/>
      <c r="CR34" s="46"/>
      <c r="CS34" s="46"/>
      <c r="CT34" s="46"/>
      <c r="CU34" s="46"/>
      <c r="CV34" s="46"/>
      <c r="CW34" s="46"/>
      <c r="CX34" s="46"/>
      <c r="CY34" s="46"/>
      <c r="CZ34" s="46"/>
      <c r="DA34" s="46"/>
      <c r="DB34" s="46"/>
      <c r="DC34" s="46"/>
      <c r="DD34" s="46"/>
      <c r="DE34" s="46"/>
      <c r="DF34" s="46"/>
      <c r="DG34" s="46"/>
      <c r="DH34" s="46"/>
      <c r="DI34" s="46"/>
      <c r="DJ34" s="46"/>
      <c r="DK34" s="46"/>
      <c r="DL34" s="46"/>
      <c r="DM34" s="46"/>
      <c r="DN34" s="46"/>
      <c r="DO34" s="46"/>
      <c r="DP34" s="46"/>
    </row>
    <row r="35" spans="1:120" ht="30" customHeight="1" thickBot="1" x14ac:dyDescent="0.2">
      <c r="B35" s="47" t="s">
        <v>25</v>
      </c>
      <c r="C35" s="48" t="s">
        <v>48</v>
      </c>
      <c r="D35" s="49">
        <v>0.5</v>
      </c>
      <c r="E35" s="50">
        <f ca="1">F34</f>
        <v>45791</v>
      </c>
      <c r="F35" s="50">
        <f ca="1">E35+4</f>
        <v>45795</v>
      </c>
      <c r="G35" s="12"/>
      <c r="H35" s="3">
        <f t="shared" ca="1" si="52"/>
        <v>5</v>
      </c>
      <c r="I35" s="46"/>
      <c r="J35" s="46"/>
      <c r="K35" s="46"/>
      <c r="L35" s="46"/>
      <c r="M35" s="46"/>
      <c r="N35" s="46"/>
      <c r="O35" s="46"/>
      <c r="P35" s="46"/>
      <c r="Q35" s="46"/>
      <c r="R35" s="46"/>
      <c r="S35" s="46"/>
      <c r="T35" s="46"/>
      <c r="U35" s="46"/>
      <c r="V35" s="46"/>
      <c r="W35" s="46"/>
      <c r="X35" s="46"/>
      <c r="Y35" s="46"/>
      <c r="Z35" s="46"/>
      <c r="AA35" s="46"/>
      <c r="AB35" s="46"/>
      <c r="AC35" s="46"/>
      <c r="AD35" s="46"/>
      <c r="AE35" s="46"/>
      <c r="AF35" s="46"/>
      <c r="AG35" s="46"/>
      <c r="AH35" s="46"/>
      <c r="AI35" s="46"/>
      <c r="AJ35" s="46"/>
      <c r="AK35" s="46"/>
      <c r="AL35" s="46"/>
      <c r="AM35" s="46"/>
      <c r="AN35" s="46"/>
      <c r="AO35" s="46"/>
      <c r="AP35" s="46"/>
      <c r="AQ35" s="46"/>
      <c r="AR35" s="46"/>
      <c r="AS35" s="46"/>
      <c r="AT35" s="46"/>
      <c r="AU35" s="46"/>
      <c r="AV35" s="46"/>
      <c r="AW35" s="46"/>
      <c r="AX35" s="46"/>
      <c r="AY35" s="46"/>
      <c r="AZ35" s="46"/>
      <c r="BA35" s="46"/>
      <c r="BB35" s="46"/>
      <c r="BC35" s="46"/>
      <c r="BD35" s="46"/>
      <c r="BE35" s="46"/>
      <c r="BF35" s="46"/>
      <c r="BG35" s="46"/>
      <c r="BH35" s="46"/>
      <c r="BI35" s="46"/>
      <c r="BJ35" s="46"/>
      <c r="BK35" s="46"/>
      <c r="BL35" s="46"/>
      <c r="BM35" s="46"/>
      <c r="BN35" s="46"/>
      <c r="BO35" s="46"/>
      <c r="BP35" s="46"/>
      <c r="BQ35" s="46"/>
      <c r="BR35" s="46"/>
      <c r="BS35" s="46"/>
      <c r="BT35" s="46"/>
      <c r="BU35" s="46"/>
      <c r="BV35" s="46"/>
      <c r="BW35" s="46"/>
      <c r="BX35" s="46"/>
      <c r="BY35" s="46"/>
      <c r="BZ35" s="46"/>
      <c r="CA35" s="46"/>
      <c r="CB35" s="46"/>
      <c r="CC35" s="46"/>
      <c r="CD35" s="46"/>
      <c r="CE35" s="46"/>
      <c r="CF35" s="46"/>
      <c r="CG35" s="46"/>
      <c r="CH35" s="46"/>
      <c r="CI35" s="46"/>
      <c r="CJ35" s="46"/>
      <c r="CK35" s="46"/>
      <c r="CL35" s="46"/>
      <c r="CM35" s="46"/>
      <c r="CN35" s="46"/>
      <c r="CO35" s="46"/>
      <c r="CP35" s="46"/>
      <c r="CQ35" s="46"/>
      <c r="CR35" s="46"/>
      <c r="CS35" s="46"/>
      <c r="CT35" s="46"/>
      <c r="CU35" s="46"/>
      <c r="CV35" s="46"/>
      <c r="CW35" s="46"/>
      <c r="CX35" s="46"/>
      <c r="CY35" s="46"/>
      <c r="CZ35" s="46"/>
      <c r="DA35" s="46"/>
      <c r="DB35" s="46"/>
      <c r="DC35" s="46"/>
      <c r="DD35" s="46"/>
      <c r="DE35" s="46"/>
      <c r="DF35" s="46"/>
      <c r="DG35" s="46"/>
      <c r="DH35" s="46"/>
      <c r="DI35" s="46"/>
      <c r="DJ35" s="46"/>
      <c r="DK35" s="46"/>
      <c r="DL35" s="46"/>
      <c r="DM35" s="46"/>
      <c r="DN35" s="46"/>
      <c r="DO35" s="46"/>
      <c r="DP35" s="46"/>
    </row>
    <row r="36" spans="1:120" ht="30" customHeight="1" thickBot="1" x14ac:dyDescent="0.2">
      <c r="B36" s="47" t="s">
        <v>26</v>
      </c>
      <c r="C36" s="48" t="s">
        <v>48</v>
      </c>
      <c r="D36" s="49">
        <v>0.25</v>
      </c>
      <c r="E36" s="50">
        <f ca="1">F35</f>
        <v>45795</v>
      </c>
      <c r="F36" s="50">
        <f ca="1">E36+5</f>
        <v>45800</v>
      </c>
      <c r="G36" s="12"/>
      <c r="H36" s="3">
        <f t="shared" ca="1" si="52"/>
        <v>6</v>
      </c>
      <c r="I36" s="46"/>
      <c r="J36" s="46"/>
      <c r="K36" s="46"/>
      <c r="L36" s="46"/>
      <c r="M36" s="46"/>
      <c r="N36" s="46"/>
      <c r="O36" s="46"/>
      <c r="P36" s="46"/>
      <c r="Q36" s="46"/>
      <c r="R36" s="46"/>
      <c r="S36" s="46"/>
      <c r="T36" s="46"/>
      <c r="U36" s="46"/>
      <c r="V36" s="46"/>
      <c r="W36" s="46"/>
      <c r="X36" s="46"/>
      <c r="Y36" s="51"/>
      <c r="Z36" s="46"/>
      <c r="AA36" s="46"/>
      <c r="AB36" s="46"/>
      <c r="AC36" s="46"/>
      <c r="AD36" s="46"/>
      <c r="AE36" s="46"/>
      <c r="AF36" s="46"/>
      <c r="AG36" s="46"/>
      <c r="AH36" s="46"/>
      <c r="AI36" s="46"/>
      <c r="AJ36" s="46"/>
      <c r="AK36" s="46"/>
      <c r="AL36" s="46"/>
      <c r="AM36" s="46"/>
      <c r="AN36" s="46"/>
      <c r="AO36" s="46"/>
      <c r="AP36" s="46"/>
      <c r="AQ36" s="46"/>
      <c r="AR36" s="46"/>
      <c r="AS36" s="46"/>
      <c r="AT36" s="46"/>
      <c r="AU36" s="46"/>
      <c r="AV36" s="46"/>
      <c r="AW36" s="46"/>
      <c r="AX36" s="46"/>
      <c r="AY36" s="46"/>
      <c r="AZ36" s="46"/>
      <c r="BA36" s="46"/>
      <c r="BB36" s="46"/>
      <c r="BC36" s="46"/>
      <c r="BD36" s="46"/>
      <c r="BE36" s="46"/>
      <c r="BF36" s="46"/>
      <c r="BG36" s="46"/>
      <c r="BH36" s="46"/>
      <c r="BI36" s="46"/>
      <c r="BJ36" s="46"/>
      <c r="BK36" s="46"/>
      <c r="BL36" s="46"/>
      <c r="BM36" s="46"/>
      <c r="BN36" s="46"/>
      <c r="BO36" s="46"/>
      <c r="BP36" s="46"/>
      <c r="BQ36" s="46"/>
      <c r="BR36" s="46"/>
      <c r="BS36" s="46"/>
      <c r="BT36" s="46"/>
      <c r="BU36" s="46"/>
      <c r="BV36" s="46"/>
      <c r="BW36" s="46"/>
      <c r="BX36" s="46"/>
      <c r="BY36" s="46"/>
      <c r="BZ36" s="46"/>
      <c r="CA36" s="46"/>
      <c r="CB36" s="46"/>
      <c r="CC36" s="46"/>
      <c r="CD36" s="46"/>
      <c r="CE36" s="46"/>
      <c r="CF36" s="46"/>
      <c r="CG36" s="46"/>
      <c r="CH36" s="46"/>
      <c r="CI36" s="46"/>
      <c r="CJ36" s="46"/>
      <c r="CK36" s="46"/>
      <c r="CL36" s="46"/>
      <c r="CM36" s="46"/>
      <c r="CN36" s="46"/>
      <c r="CO36" s="46"/>
      <c r="CP36" s="46"/>
      <c r="CQ36" s="46"/>
      <c r="CR36" s="46"/>
      <c r="CS36" s="46"/>
      <c r="CT36" s="46"/>
      <c r="CU36" s="46"/>
      <c r="CV36" s="46"/>
      <c r="CW36" s="46"/>
      <c r="CX36" s="46"/>
      <c r="CY36" s="46"/>
      <c r="CZ36" s="46"/>
      <c r="DA36" s="46"/>
      <c r="DB36" s="46"/>
      <c r="DC36" s="46"/>
      <c r="DD36" s="46"/>
      <c r="DE36" s="46"/>
      <c r="DF36" s="46"/>
      <c r="DG36" s="46"/>
      <c r="DH36" s="46"/>
      <c r="DI36" s="46"/>
      <c r="DJ36" s="46"/>
      <c r="DK36" s="46"/>
      <c r="DL36" s="46"/>
      <c r="DM36" s="46"/>
      <c r="DN36" s="46"/>
      <c r="DO36" s="46"/>
      <c r="DP36" s="46"/>
    </row>
    <row r="37" spans="1:120" ht="30" customHeight="1" thickBot="1" x14ac:dyDescent="0.2">
      <c r="B37" s="47" t="s">
        <v>27</v>
      </c>
      <c r="C37" s="48" t="s">
        <v>48</v>
      </c>
      <c r="D37" s="49"/>
      <c r="E37" s="50">
        <f ca="1">E34+1</f>
        <v>45790</v>
      </c>
      <c r="F37" s="50">
        <f ca="1">E37+2</f>
        <v>45792</v>
      </c>
      <c r="G37" s="12"/>
      <c r="H37" s="3">
        <f t="shared" ca="1" si="52"/>
        <v>3</v>
      </c>
      <c r="I37" s="46"/>
      <c r="J37" s="46"/>
      <c r="K37" s="46"/>
      <c r="L37" s="46"/>
      <c r="M37" s="46"/>
      <c r="N37" s="46"/>
      <c r="O37" s="46"/>
      <c r="P37" s="46"/>
      <c r="Q37" s="46"/>
      <c r="R37" s="46"/>
      <c r="S37" s="46"/>
      <c r="T37" s="46"/>
      <c r="U37" s="46"/>
      <c r="V37" s="46"/>
      <c r="W37" s="46"/>
      <c r="X37" s="46"/>
      <c r="Y37" s="46"/>
      <c r="Z37" s="46"/>
      <c r="AA37" s="46"/>
      <c r="AB37" s="46"/>
      <c r="AC37" s="46"/>
      <c r="AD37" s="46"/>
      <c r="AE37" s="46"/>
      <c r="AF37" s="46"/>
      <c r="AG37" s="46"/>
      <c r="AH37" s="46"/>
      <c r="AI37" s="46"/>
      <c r="AJ37" s="46"/>
      <c r="AK37" s="46"/>
      <c r="AL37" s="46"/>
      <c r="AM37" s="46"/>
      <c r="AN37" s="46"/>
      <c r="AO37" s="46"/>
      <c r="AP37" s="46"/>
      <c r="AQ37" s="46"/>
      <c r="AR37" s="46"/>
      <c r="AS37" s="46"/>
      <c r="AT37" s="46"/>
      <c r="AU37" s="46"/>
      <c r="AV37" s="46"/>
      <c r="AW37" s="46"/>
      <c r="AX37" s="46"/>
      <c r="AY37" s="46"/>
      <c r="AZ37" s="46"/>
      <c r="BA37" s="46"/>
      <c r="BB37" s="46"/>
      <c r="BC37" s="46"/>
      <c r="BD37" s="46"/>
      <c r="BE37" s="46"/>
      <c r="BF37" s="46"/>
      <c r="BG37" s="46"/>
      <c r="BH37" s="46"/>
      <c r="BI37" s="46"/>
      <c r="BJ37" s="46"/>
      <c r="BK37" s="46"/>
      <c r="BL37" s="46"/>
      <c r="BM37" s="46"/>
      <c r="BN37" s="46"/>
      <c r="BO37" s="46"/>
      <c r="BP37" s="46"/>
      <c r="BQ37" s="46"/>
      <c r="BR37" s="46"/>
      <c r="BS37" s="46"/>
      <c r="BT37" s="46"/>
      <c r="BU37" s="46"/>
      <c r="BV37" s="46"/>
      <c r="BW37" s="46"/>
      <c r="BX37" s="46"/>
      <c r="BY37" s="46"/>
      <c r="BZ37" s="46"/>
      <c r="CA37" s="46"/>
      <c r="CB37" s="46"/>
      <c r="CC37" s="46"/>
      <c r="CD37" s="46"/>
      <c r="CE37" s="46"/>
      <c r="CF37" s="46"/>
      <c r="CG37" s="46"/>
      <c r="CH37" s="46"/>
      <c r="CI37" s="46"/>
      <c r="CJ37" s="46"/>
      <c r="CK37" s="46"/>
      <c r="CL37" s="46"/>
      <c r="CM37" s="46"/>
      <c r="CN37" s="46"/>
      <c r="CO37" s="46"/>
      <c r="CP37" s="46"/>
      <c r="CQ37" s="46"/>
      <c r="CR37" s="46"/>
      <c r="CS37" s="46"/>
      <c r="CT37" s="46"/>
      <c r="CU37" s="46"/>
      <c r="CV37" s="46"/>
      <c r="CW37" s="46"/>
      <c r="CX37" s="46"/>
      <c r="CY37" s="46"/>
      <c r="CZ37" s="46"/>
      <c r="DA37" s="46"/>
      <c r="DB37" s="46"/>
      <c r="DC37" s="46"/>
      <c r="DD37" s="46"/>
      <c r="DE37" s="46"/>
      <c r="DF37" s="46"/>
      <c r="DG37" s="46"/>
      <c r="DH37" s="46"/>
      <c r="DI37" s="46"/>
      <c r="DJ37" s="46"/>
      <c r="DK37" s="46"/>
      <c r="DL37" s="46"/>
      <c r="DM37" s="46"/>
      <c r="DN37" s="46"/>
      <c r="DO37" s="46"/>
      <c r="DP37" s="46"/>
    </row>
    <row r="38" spans="1:120" ht="30" customHeight="1" thickBot="1" x14ac:dyDescent="0.2">
      <c r="B38" s="52" t="s">
        <v>28</v>
      </c>
      <c r="C38" s="53"/>
      <c r="D38" s="54"/>
      <c r="E38" s="55"/>
      <c r="F38" s="56"/>
      <c r="G38" s="12"/>
      <c r="H38" s="3" t="str">
        <f t="shared" si="52"/>
        <v/>
      </c>
      <c r="I38" s="41"/>
      <c r="J38" s="41"/>
      <c r="K38" s="41"/>
      <c r="L38" s="41"/>
      <c r="M38" s="41"/>
      <c r="N38" s="41"/>
      <c r="O38" s="41"/>
      <c r="P38" s="41"/>
      <c r="Q38" s="41"/>
      <c r="R38" s="41"/>
      <c r="S38" s="41"/>
      <c r="T38" s="41"/>
      <c r="U38" s="41"/>
      <c r="V38" s="41"/>
      <c r="W38" s="41"/>
      <c r="X38" s="41"/>
      <c r="Y38" s="41"/>
      <c r="Z38" s="41"/>
      <c r="AA38" s="41"/>
      <c r="AB38" s="41"/>
      <c r="AC38" s="41"/>
      <c r="AD38" s="41"/>
      <c r="AE38" s="41"/>
      <c r="AF38" s="41"/>
      <c r="AG38" s="41"/>
      <c r="AH38" s="41"/>
      <c r="AI38" s="41"/>
      <c r="AJ38" s="41"/>
      <c r="AK38" s="41"/>
      <c r="AL38" s="41"/>
      <c r="AM38" s="41"/>
      <c r="AN38" s="41"/>
      <c r="AO38" s="41"/>
      <c r="AP38" s="41"/>
      <c r="AQ38" s="41"/>
      <c r="AR38" s="41"/>
      <c r="AS38" s="41"/>
      <c r="AT38" s="41"/>
      <c r="AU38" s="41"/>
      <c r="AV38" s="41"/>
      <c r="AW38" s="41"/>
      <c r="AX38" s="41"/>
      <c r="AY38" s="41"/>
      <c r="AZ38" s="41"/>
      <c r="BA38" s="41"/>
      <c r="BB38" s="41"/>
      <c r="BC38" s="41"/>
      <c r="BD38" s="41"/>
      <c r="BE38" s="41"/>
      <c r="BF38" s="41"/>
      <c r="BG38" s="41"/>
      <c r="BH38" s="41"/>
      <c r="BI38" s="41"/>
      <c r="BJ38" s="41"/>
      <c r="BK38" s="41"/>
      <c r="BL38" s="41"/>
    </row>
    <row r="39" spans="1:120" ht="30" customHeight="1" thickBot="1" x14ac:dyDescent="0.2">
      <c r="B39" s="57" t="s">
        <v>29</v>
      </c>
      <c r="C39" s="58" t="s">
        <v>48</v>
      </c>
      <c r="D39" s="59">
        <v>0.5</v>
      </c>
      <c r="E39" s="60">
        <f ca="1">E37+1</f>
        <v>45791</v>
      </c>
      <c r="F39" s="60">
        <f ca="1">E39+4</f>
        <v>45795</v>
      </c>
      <c r="G39" s="12"/>
      <c r="H39" s="3">
        <f t="shared" ca="1" si="52"/>
        <v>5</v>
      </c>
      <c r="I39" s="46"/>
      <c r="J39" s="46"/>
      <c r="K39" s="46"/>
      <c r="L39" s="46"/>
      <c r="M39" s="46"/>
      <c r="N39" s="46"/>
      <c r="O39" s="46"/>
      <c r="P39" s="46"/>
      <c r="Q39" s="46"/>
      <c r="R39" s="46"/>
      <c r="S39" s="46"/>
      <c r="T39" s="46"/>
      <c r="U39" s="46"/>
      <c r="V39" s="46"/>
      <c r="W39" s="46"/>
      <c r="X39" s="46"/>
      <c r="Y39" s="46"/>
      <c r="Z39" s="46"/>
      <c r="AA39" s="46"/>
      <c r="AB39" s="46"/>
      <c r="AC39" s="46"/>
      <c r="AD39" s="46"/>
      <c r="AE39" s="46"/>
      <c r="AF39" s="46"/>
      <c r="AG39" s="46"/>
      <c r="AH39" s="46"/>
      <c r="AI39" s="46"/>
      <c r="AJ39" s="46"/>
      <c r="AK39" s="46"/>
      <c r="AL39" s="46"/>
      <c r="AM39" s="46"/>
      <c r="AN39" s="46"/>
      <c r="AO39" s="46"/>
      <c r="AP39" s="46"/>
      <c r="AQ39" s="46"/>
      <c r="AR39" s="46"/>
      <c r="AS39" s="46"/>
      <c r="AT39" s="46"/>
      <c r="AU39" s="46"/>
      <c r="AV39" s="46"/>
      <c r="AW39" s="46"/>
      <c r="AX39" s="46"/>
      <c r="AY39" s="46"/>
      <c r="AZ39" s="46"/>
      <c r="BA39" s="46"/>
      <c r="BB39" s="46"/>
      <c r="BC39" s="46"/>
      <c r="BD39" s="46"/>
      <c r="BE39" s="46"/>
      <c r="BF39" s="46"/>
      <c r="BG39" s="46"/>
      <c r="BH39" s="46"/>
      <c r="BI39" s="46"/>
      <c r="BJ39" s="46"/>
      <c r="BK39" s="46"/>
      <c r="BL39" s="46"/>
      <c r="BM39" s="46"/>
      <c r="BN39" s="46"/>
      <c r="BO39" s="46"/>
      <c r="BP39" s="46"/>
      <c r="BQ39" s="46"/>
      <c r="BR39" s="46"/>
      <c r="BS39" s="46"/>
      <c r="BT39" s="46"/>
      <c r="BU39" s="46"/>
      <c r="BV39" s="46"/>
      <c r="BW39" s="46"/>
      <c r="BX39" s="46"/>
      <c r="BY39" s="46"/>
      <c r="BZ39" s="46"/>
      <c r="CA39" s="46"/>
      <c r="CB39" s="46"/>
      <c r="CC39" s="46"/>
      <c r="CD39" s="46"/>
      <c r="CE39" s="46"/>
      <c r="CF39" s="46"/>
      <c r="CG39" s="46"/>
      <c r="CH39" s="46"/>
      <c r="CI39" s="46"/>
      <c r="CJ39" s="46"/>
      <c r="CK39" s="46"/>
      <c r="CL39" s="46"/>
      <c r="CM39" s="46"/>
      <c r="CN39" s="46"/>
      <c r="CO39" s="46"/>
      <c r="CP39" s="46"/>
      <c r="CQ39" s="46"/>
      <c r="CR39" s="46"/>
      <c r="CS39" s="46"/>
      <c r="CT39" s="46"/>
      <c r="CU39" s="46"/>
      <c r="CV39" s="46"/>
      <c r="CW39" s="46"/>
      <c r="CX39" s="46"/>
      <c r="CY39" s="46"/>
      <c r="CZ39" s="46"/>
      <c r="DA39" s="46"/>
      <c r="DB39" s="46"/>
      <c r="DC39" s="46"/>
      <c r="DD39" s="46"/>
      <c r="DE39" s="46"/>
      <c r="DF39" s="46"/>
      <c r="DG39" s="46"/>
      <c r="DH39" s="46"/>
      <c r="DI39" s="46"/>
      <c r="DJ39" s="46"/>
      <c r="DK39" s="46"/>
      <c r="DL39" s="46"/>
      <c r="DM39" s="46"/>
      <c r="DN39" s="46"/>
      <c r="DO39" s="46"/>
      <c r="DP39" s="46"/>
    </row>
    <row r="40" spans="1:120" ht="30" customHeight="1" thickBot="1" x14ac:dyDescent="0.2">
      <c r="B40" s="57" t="s">
        <v>30</v>
      </c>
      <c r="C40" s="58" t="s">
        <v>48</v>
      </c>
      <c r="D40" s="59">
        <v>0.5</v>
      </c>
      <c r="E40" s="60">
        <f ca="1">E39+2</f>
        <v>45793</v>
      </c>
      <c r="F40" s="60">
        <f ca="1">E40+5</f>
        <v>45798</v>
      </c>
      <c r="G40" s="12"/>
      <c r="H40" s="3">
        <f t="shared" ca="1" si="52"/>
        <v>6</v>
      </c>
      <c r="I40" s="46"/>
      <c r="J40" s="46"/>
      <c r="K40" s="46"/>
      <c r="L40" s="46"/>
      <c r="M40" s="46"/>
      <c r="N40" s="46"/>
      <c r="O40" s="46"/>
      <c r="P40" s="46"/>
      <c r="Q40" s="46"/>
      <c r="R40" s="46"/>
      <c r="S40" s="46"/>
      <c r="T40" s="46"/>
      <c r="U40" s="51"/>
      <c r="V40" s="51"/>
      <c r="W40" s="46"/>
      <c r="X40" s="46"/>
      <c r="Y40" s="46"/>
      <c r="Z40" s="46"/>
      <c r="AA40" s="46"/>
      <c r="AB40" s="46"/>
      <c r="AC40" s="46"/>
      <c r="AD40" s="46"/>
      <c r="AE40" s="46"/>
      <c r="AF40" s="46"/>
      <c r="AG40" s="46"/>
      <c r="AH40" s="46"/>
      <c r="AI40" s="46"/>
      <c r="AJ40" s="46"/>
      <c r="AK40" s="46"/>
      <c r="AL40" s="46"/>
      <c r="AM40" s="46"/>
      <c r="AN40" s="46"/>
      <c r="AO40" s="46"/>
      <c r="AP40" s="46"/>
      <c r="AQ40" s="46"/>
      <c r="AR40" s="46"/>
      <c r="AS40" s="46"/>
      <c r="AT40" s="46"/>
      <c r="AU40" s="46"/>
      <c r="AV40" s="46"/>
      <c r="AW40" s="46"/>
      <c r="AX40" s="46"/>
      <c r="AY40" s="46"/>
      <c r="AZ40" s="46"/>
      <c r="BA40" s="46"/>
      <c r="BB40" s="46"/>
      <c r="BC40" s="46"/>
      <c r="BD40" s="46"/>
      <c r="BE40" s="46"/>
      <c r="BF40" s="46"/>
      <c r="BG40" s="46"/>
      <c r="BH40" s="46"/>
      <c r="BI40" s="46"/>
      <c r="BJ40" s="46"/>
      <c r="BK40" s="46"/>
      <c r="BL40" s="46"/>
      <c r="BM40" s="46"/>
      <c r="BN40" s="46"/>
      <c r="BO40" s="46"/>
      <c r="BP40" s="46"/>
      <c r="BQ40" s="46"/>
      <c r="BR40" s="46"/>
      <c r="BS40" s="46"/>
      <c r="BT40" s="46"/>
      <c r="BU40" s="46"/>
      <c r="BV40" s="46"/>
      <c r="BW40" s="46"/>
      <c r="BX40" s="46"/>
      <c r="BY40" s="46"/>
      <c r="BZ40" s="46"/>
      <c r="CA40" s="46"/>
      <c r="CB40" s="46"/>
      <c r="CC40" s="46"/>
      <c r="CD40" s="46"/>
      <c r="CE40" s="46"/>
      <c r="CF40" s="46"/>
      <c r="CG40" s="46"/>
      <c r="CH40" s="46"/>
      <c r="CI40" s="46"/>
      <c r="CJ40" s="46"/>
      <c r="CK40" s="46"/>
      <c r="CL40" s="46"/>
      <c r="CM40" s="46"/>
      <c r="CN40" s="46"/>
      <c r="CO40" s="46"/>
      <c r="CP40" s="46"/>
      <c r="CQ40" s="46"/>
      <c r="CR40" s="46"/>
      <c r="CS40" s="46"/>
      <c r="CT40" s="46"/>
      <c r="CU40" s="46"/>
      <c r="CV40" s="46"/>
      <c r="CW40" s="46"/>
      <c r="CX40" s="46"/>
      <c r="CY40" s="46"/>
      <c r="CZ40" s="46"/>
      <c r="DA40" s="46"/>
      <c r="DB40" s="46"/>
      <c r="DC40" s="46"/>
      <c r="DD40" s="46"/>
      <c r="DE40" s="46"/>
      <c r="DF40" s="46"/>
      <c r="DG40" s="46"/>
      <c r="DH40" s="46"/>
      <c r="DI40" s="46"/>
      <c r="DJ40" s="46"/>
      <c r="DK40" s="46"/>
      <c r="DL40" s="46"/>
      <c r="DM40" s="46"/>
      <c r="DN40" s="46"/>
      <c r="DO40" s="46"/>
      <c r="DP40" s="46"/>
    </row>
    <row r="41" spans="1:120" ht="30" customHeight="1" thickBot="1" x14ac:dyDescent="0.2">
      <c r="B41" s="57" t="s">
        <v>31</v>
      </c>
      <c r="C41" s="58" t="s">
        <v>48</v>
      </c>
      <c r="D41" s="59"/>
      <c r="E41" s="60">
        <f ca="1">F40</f>
        <v>45798</v>
      </c>
      <c r="F41" s="60">
        <f ca="1">E41+3</f>
        <v>45801</v>
      </c>
      <c r="G41" s="12"/>
      <c r="H41" s="3">
        <f t="shared" ca="1" si="52"/>
        <v>4</v>
      </c>
      <c r="I41" s="46"/>
      <c r="J41" s="46"/>
      <c r="K41" s="46"/>
      <c r="L41" s="46"/>
      <c r="M41" s="46"/>
      <c r="N41" s="46"/>
      <c r="O41" s="46"/>
      <c r="P41" s="46"/>
      <c r="Q41" s="46"/>
      <c r="R41" s="46"/>
      <c r="S41" s="46"/>
      <c r="T41" s="46"/>
      <c r="U41" s="46"/>
      <c r="V41" s="46"/>
      <c r="W41" s="46"/>
      <c r="X41" s="46"/>
      <c r="Y41" s="46"/>
      <c r="Z41" s="46"/>
      <c r="AA41" s="46"/>
      <c r="AB41" s="46"/>
      <c r="AC41" s="46"/>
      <c r="AD41" s="46"/>
      <c r="AE41" s="46"/>
      <c r="AF41" s="46"/>
      <c r="AG41" s="46"/>
      <c r="AH41" s="46"/>
      <c r="AI41" s="46"/>
      <c r="AJ41" s="46"/>
      <c r="AK41" s="46"/>
      <c r="AL41" s="46"/>
      <c r="AM41" s="46"/>
      <c r="AN41" s="46"/>
      <c r="AO41" s="46"/>
      <c r="AP41" s="46"/>
      <c r="AQ41" s="46"/>
      <c r="AR41" s="46"/>
      <c r="AS41" s="46"/>
      <c r="AT41" s="46"/>
      <c r="AU41" s="46"/>
      <c r="AV41" s="46"/>
      <c r="AW41" s="46"/>
      <c r="AX41" s="46"/>
      <c r="AY41" s="46"/>
      <c r="AZ41" s="46"/>
      <c r="BA41" s="46"/>
      <c r="BB41" s="46"/>
      <c r="BC41" s="46"/>
      <c r="BD41" s="46"/>
      <c r="BE41" s="46"/>
      <c r="BF41" s="46"/>
      <c r="BG41" s="46"/>
      <c r="BH41" s="46"/>
      <c r="BI41" s="46"/>
      <c r="BJ41" s="46"/>
      <c r="BK41" s="46"/>
      <c r="BL41" s="46"/>
      <c r="BM41" s="46"/>
      <c r="BN41" s="46"/>
      <c r="BO41" s="46"/>
      <c r="BP41" s="46"/>
      <c r="BQ41" s="46"/>
      <c r="BR41" s="46"/>
      <c r="BS41" s="46"/>
      <c r="BT41" s="46"/>
      <c r="BU41" s="46"/>
      <c r="BV41" s="46"/>
      <c r="BW41" s="46"/>
      <c r="BX41" s="46"/>
      <c r="BY41" s="46"/>
      <c r="BZ41" s="46"/>
      <c r="CA41" s="46"/>
      <c r="CB41" s="46"/>
      <c r="CC41" s="46"/>
      <c r="CD41" s="46"/>
      <c r="CE41" s="46"/>
      <c r="CF41" s="46"/>
      <c r="CG41" s="46"/>
      <c r="CH41" s="46"/>
      <c r="CI41" s="46"/>
      <c r="CJ41" s="46"/>
      <c r="CK41" s="46"/>
      <c r="CL41" s="46"/>
      <c r="CM41" s="46"/>
      <c r="CN41" s="46"/>
      <c r="CO41" s="46"/>
      <c r="CP41" s="46"/>
      <c r="CQ41" s="46"/>
      <c r="CR41" s="46"/>
      <c r="CS41" s="46"/>
      <c r="CT41" s="46"/>
      <c r="CU41" s="46"/>
      <c r="CV41" s="46"/>
      <c r="CW41" s="46"/>
      <c r="CX41" s="46"/>
      <c r="CY41" s="46"/>
      <c r="CZ41" s="46"/>
      <c r="DA41" s="46"/>
      <c r="DB41" s="46"/>
      <c r="DC41" s="46"/>
      <c r="DD41" s="46"/>
      <c r="DE41" s="46"/>
      <c r="DF41" s="46"/>
      <c r="DG41" s="46"/>
      <c r="DH41" s="46"/>
      <c r="DI41" s="46"/>
      <c r="DJ41" s="46"/>
      <c r="DK41" s="46"/>
      <c r="DL41" s="46"/>
      <c r="DM41" s="46"/>
      <c r="DN41" s="46"/>
      <c r="DO41" s="46"/>
      <c r="DP41" s="46"/>
    </row>
    <row r="42" spans="1:120" ht="30" customHeight="1" thickBot="1" x14ac:dyDescent="0.2">
      <c r="B42" s="57" t="s">
        <v>32</v>
      </c>
      <c r="C42" s="58" t="s">
        <v>48</v>
      </c>
      <c r="D42" s="59"/>
      <c r="E42" s="60">
        <f ca="1">E41</f>
        <v>45798</v>
      </c>
      <c r="F42" s="60">
        <f ca="1">E42+2</f>
        <v>45800</v>
      </c>
      <c r="G42" s="12"/>
      <c r="H42" s="3">
        <f t="shared" ca="1" si="52"/>
        <v>3</v>
      </c>
      <c r="I42" s="46"/>
      <c r="J42" s="46"/>
      <c r="K42" s="46"/>
      <c r="L42" s="46"/>
      <c r="M42" s="46"/>
      <c r="N42" s="46"/>
      <c r="O42" s="46"/>
      <c r="P42" s="46"/>
      <c r="Q42" s="46"/>
      <c r="R42" s="46"/>
      <c r="S42" s="46"/>
      <c r="T42" s="46"/>
      <c r="U42" s="46"/>
      <c r="V42" s="46"/>
      <c r="W42" s="46"/>
      <c r="X42" s="46"/>
      <c r="Y42" s="51"/>
      <c r="Z42" s="46"/>
      <c r="AA42" s="46"/>
      <c r="AB42" s="46"/>
      <c r="AC42" s="46"/>
      <c r="AD42" s="46"/>
      <c r="AE42" s="46"/>
      <c r="AF42" s="46"/>
      <c r="AG42" s="46"/>
      <c r="AH42" s="46"/>
      <c r="AI42" s="46"/>
      <c r="AJ42" s="46"/>
      <c r="AK42" s="46"/>
      <c r="AL42" s="46"/>
      <c r="AM42" s="46"/>
      <c r="AN42" s="46"/>
      <c r="AO42" s="46"/>
      <c r="AP42" s="46"/>
      <c r="AQ42" s="46"/>
      <c r="AR42" s="46"/>
      <c r="AS42" s="46"/>
      <c r="AT42" s="46"/>
      <c r="AU42" s="46"/>
      <c r="AV42" s="46"/>
      <c r="AW42" s="46"/>
      <c r="AX42" s="46"/>
      <c r="AY42" s="46"/>
      <c r="AZ42" s="46"/>
      <c r="BA42" s="46"/>
      <c r="BB42" s="46"/>
      <c r="BC42" s="46"/>
      <c r="BD42" s="46"/>
      <c r="BE42" s="46"/>
      <c r="BF42" s="46"/>
      <c r="BG42" s="46"/>
      <c r="BH42" s="46"/>
      <c r="BI42" s="46"/>
      <c r="BJ42" s="46"/>
      <c r="BK42" s="46"/>
      <c r="BL42" s="46"/>
      <c r="BM42" s="46"/>
      <c r="BN42" s="46"/>
      <c r="BO42" s="46"/>
      <c r="BP42" s="46"/>
      <c r="BQ42" s="46"/>
      <c r="BR42" s="46"/>
      <c r="BS42" s="46"/>
      <c r="BT42" s="46"/>
      <c r="BU42" s="46"/>
      <c r="BV42" s="46"/>
      <c r="BW42" s="46"/>
      <c r="BX42" s="46"/>
      <c r="BY42" s="46"/>
      <c r="BZ42" s="46"/>
      <c r="CA42" s="46"/>
      <c r="CB42" s="46"/>
      <c r="CC42" s="46"/>
      <c r="CD42" s="46"/>
      <c r="CE42" s="46"/>
      <c r="CF42" s="46"/>
      <c r="CG42" s="46"/>
      <c r="CH42" s="46"/>
      <c r="CI42" s="46"/>
      <c r="CJ42" s="46"/>
      <c r="CK42" s="46"/>
      <c r="CL42" s="46"/>
      <c r="CM42" s="46"/>
      <c r="CN42" s="46"/>
      <c r="CO42" s="46"/>
      <c r="CP42" s="46"/>
      <c r="CQ42" s="46"/>
      <c r="CR42" s="46"/>
      <c r="CS42" s="46"/>
      <c r="CT42" s="46"/>
      <c r="CU42" s="46"/>
      <c r="CV42" s="46"/>
      <c r="CW42" s="46"/>
      <c r="CX42" s="46"/>
      <c r="CY42" s="46"/>
      <c r="CZ42" s="46"/>
      <c r="DA42" s="46"/>
      <c r="DB42" s="46"/>
      <c r="DC42" s="46"/>
      <c r="DD42" s="46"/>
      <c r="DE42" s="46"/>
      <c r="DF42" s="46"/>
      <c r="DG42" s="46"/>
      <c r="DH42" s="46"/>
      <c r="DI42" s="46"/>
      <c r="DJ42" s="46"/>
      <c r="DK42" s="46"/>
      <c r="DL42" s="46"/>
      <c r="DM42" s="46"/>
      <c r="DN42" s="46"/>
      <c r="DO42" s="46"/>
      <c r="DP42" s="46"/>
    </row>
    <row r="43" spans="1:120" ht="30" customHeight="1" thickBot="1" x14ac:dyDescent="0.2">
      <c r="B43" s="57" t="s">
        <v>33</v>
      </c>
      <c r="C43" s="58" t="s">
        <v>48</v>
      </c>
      <c r="D43" s="59"/>
      <c r="E43" s="60">
        <f ca="1">E42</f>
        <v>45798</v>
      </c>
      <c r="F43" s="60">
        <f ca="1">E43+3</f>
        <v>45801</v>
      </c>
      <c r="G43" s="12"/>
      <c r="H43" s="3">
        <f t="shared" ca="1" si="52"/>
        <v>4</v>
      </c>
      <c r="I43" s="46"/>
      <c r="J43" s="46"/>
      <c r="K43" s="46"/>
      <c r="L43" s="46"/>
      <c r="M43" s="46"/>
      <c r="N43" s="46"/>
      <c r="O43" s="46"/>
      <c r="P43" s="46"/>
      <c r="Q43" s="46"/>
      <c r="R43" s="46"/>
      <c r="S43" s="46"/>
      <c r="T43" s="46"/>
      <c r="U43" s="46"/>
      <c r="V43" s="46"/>
      <c r="W43" s="46"/>
      <c r="X43" s="46"/>
      <c r="Y43" s="46"/>
      <c r="Z43" s="46"/>
      <c r="AA43" s="46"/>
      <c r="AB43" s="46"/>
      <c r="AC43" s="46"/>
      <c r="AD43" s="46"/>
      <c r="AE43" s="46"/>
      <c r="AF43" s="46"/>
      <c r="AG43" s="46"/>
      <c r="AH43" s="46"/>
      <c r="AI43" s="46"/>
      <c r="AJ43" s="46"/>
      <c r="AK43" s="46"/>
      <c r="AL43" s="46"/>
      <c r="AM43" s="46"/>
      <c r="AN43" s="46"/>
      <c r="AO43" s="46"/>
      <c r="AP43" s="46"/>
      <c r="AQ43" s="46"/>
      <c r="AR43" s="46"/>
      <c r="AS43" s="46"/>
      <c r="AT43" s="46"/>
      <c r="AU43" s="46"/>
      <c r="AV43" s="46"/>
      <c r="AW43" s="46"/>
      <c r="AX43" s="46"/>
      <c r="AY43" s="46"/>
      <c r="AZ43" s="46"/>
      <c r="BA43" s="46"/>
      <c r="BB43" s="46"/>
      <c r="BC43" s="46"/>
      <c r="BD43" s="46"/>
      <c r="BE43" s="46"/>
      <c r="BF43" s="46"/>
      <c r="BG43" s="46"/>
      <c r="BH43" s="46"/>
      <c r="BI43" s="46"/>
      <c r="BJ43" s="46"/>
      <c r="BK43" s="46"/>
      <c r="BL43" s="46"/>
      <c r="BM43" s="46"/>
      <c r="BN43" s="46"/>
      <c r="BO43" s="46"/>
      <c r="BP43" s="46"/>
      <c r="BQ43" s="46"/>
      <c r="BR43" s="46"/>
      <c r="BS43" s="46"/>
      <c r="BT43" s="46"/>
      <c r="BU43" s="46"/>
      <c r="BV43" s="46"/>
      <c r="BW43" s="46"/>
      <c r="BX43" s="46"/>
      <c r="BY43" s="46"/>
      <c r="BZ43" s="46"/>
      <c r="CA43" s="46"/>
      <c r="CB43" s="46"/>
      <c r="CC43" s="46"/>
      <c r="CD43" s="46"/>
      <c r="CE43" s="46"/>
      <c r="CF43" s="46"/>
      <c r="CG43" s="46"/>
      <c r="CH43" s="46"/>
      <c r="CI43" s="46"/>
      <c r="CJ43" s="46"/>
      <c r="CK43" s="46"/>
      <c r="CL43" s="46"/>
      <c r="CM43" s="46"/>
      <c r="CN43" s="46"/>
      <c r="CO43" s="46"/>
      <c r="CP43" s="46"/>
      <c r="CQ43" s="46"/>
      <c r="CR43" s="46"/>
      <c r="CS43" s="46"/>
      <c r="CT43" s="46"/>
      <c r="CU43" s="46"/>
      <c r="CV43" s="46"/>
      <c r="CW43" s="46"/>
      <c r="CX43" s="46"/>
      <c r="CY43" s="46"/>
      <c r="CZ43" s="46"/>
      <c r="DA43" s="46"/>
      <c r="DB43" s="46"/>
      <c r="DC43" s="46"/>
      <c r="DD43" s="46"/>
      <c r="DE43" s="46"/>
      <c r="DF43" s="46"/>
      <c r="DG43" s="46"/>
      <c r="DH43" s="46"/>
      <c r="DI43" s="46"/>
      <c r="DJ43" s="46"/>
      <c r="DK43" s="46"/>
      <c r="DL43" s="46"/>
      <c r="DM43" s="46"/>
      <c r="DN43" s="46"/>
      <c r="DO43" s="46"/>
      <c r="DP43" s="46"/>
    </row>
    <row r="44" spans="1:120" ht="30" customHeight="1" thickBot="1" x14ac:dyDescent="0.2">
      <c r="B44" s="61" t="s">
        <v>34</v>
      </c>
      <c r="C44" s="62"/>
      <c r="D44" s="63"/>
      <c r="E44" s="64"/>
      <c r="F44" s="65"/>
      <c r="G44" s="12"/>
      <c r="H44" s="3" t="str">
        <f t="shared" si="52"/>
        <v/>
      </c>
      <c r="I44" s="66"/>
      <c r="J44" s="66"/>
      <c r="K44" s="66"/>
      <c r="L44" s="66"/>
      <c r="M44" s="66"/>
      <c r="N44" s="66"/>
      <c r="O44" s="66"/>
      <c r="P44" s="66"/>
      <c r="Q44" s="66"/>
      <c r="R44" s="66"/>
      <c r="S44" s="66"/>
      <c r="T44" s="66"/>
      <c r="U44" s="66"/>
      <c r="V44" s="66"/>
      <c r="W44" s="66"/>
      <c r="X44" s="66"/>
      <c r="Y44" s="66"/>
      <c r="Z44" s="66"/>
      <c r="AA44" s="66"/>
      <c r="AB44" s="66"/>
      <c r="AC44" s="66"/>
      <c r="AD44" s="66"/>
      <c r="AE44" s="66"/>
      <c r="AF44" s="66"/>
      <c r="AG44" s="66"/>
      <c r="AH44" s="66"/>
      <c r="AI44" s="66"/>
      <c r="AJ44" s="66"/>
      <c r="AK44" s="66"/>
      <c r="AL44" s="66"/>
      <c r="AM44" s="66"/>
      <c r="AN44" s="66"/>
      <c r="AO44" s="66"/>
      <c r="AP44" s="66"/>
      <c r="AQ44" s="66"/>
      <c r="AR44" s="66"/>
      <c r="AS44" s="66"/>
      <c r="AT44" s="66"/>
      <c r="AU44" s="66"/>
      <c r="AV44" s="66"/>
      <c r="AW44" s="66"/>
      <c r="AX44" s="66"/>
      <c r="AY44" s="66"/>
      <c r="AZ44" s="66"/>
      <c r="BA44" s="66"/>
      <c r="BB44" s="66"/>
      <c r="BC44" s="66"/>
      <c r="BD44" s="66"/>
      <c r="BE44" s="66"/>
      <c r="BF44" s="66"/>
      <c r="BG44" s="66"/>
      <c r="BH44" s="66"/>
      <c r="BI44" s="66"/>
      <c r="BJ44" s="66"/>
      <c r="BK44" s="66"/>
      <c r="BL44" s="66"/>
    </row>
    <row r="45" spans="1:120" ht="30" customHeight="1" thickBot="1" x14ac:dyDescent="0.2">
      <c r="B45" s="67" t="s">
        <v>35</v>
      </c>
      <c r="C45" s="68" t="s">
        <v>48</v>
      </c>
      <c r="D45" s="69">
        <v>0.5</v>
      </c>
      <c r="E45" s="70">
        <f ca="1">E33+15</f>
        <v>45801</v>
      </c>
      <c r="F45" s="70">
        <f ca="1">E45+5</f>
        <v>45806</v>
      </c>
      <c r="G45" s="12"/>
      <c r="H45" s="3">
        <f t="shared" ca="1" si="52"/>
        <v>6</v>
      </c>
      <c r="I45" s="46"/>
      <c r="J45" s="46"/>
      <c r="K45" s="46"/>
      <c r="L45" s="46"/>
      <c r="M45" s="46"/>
      <c r="N45" s="46"/>
      <c r="O45" s="46"/>
      <c r="P45" s="46"/>
      <c r="Q45" s="46"/>
      <c r="R45" s="46"/>
      <c r="S45" s="46"/>
      <c r="T45" s="46"/>
      <c r="U45" s="46"/>
      <c r="V45" s="46"/>
      <c r="W45" s="46"/>
      <c r="X45" s="46"/>
      <c r="Y45" s="46"/>
      <c r="Z45" s="46"/>
      <c r="AA45" s="46"/>
      <c r="AB45" s="46"/>
      <c r="AC45" s="46"/>
      <c r="AD45" s="46"/>
      <c r="AE45" s="46"/>
      <c r="AF45" s="46"/>
      <c r="AG45" s="46"/>
      <c r="AH45" s="46"/>
      <c r="AI45" s="46"/>
      <c r="AJ45" s="46"/>
      <c r="AK45" s="46"/>
      <c r="AL45" s="46"/>
      <c r="AM45" s="46"/>
      <c r="AN45" s="46"/>
      <c r="AO45" s="46"/>
      <c r="AP45" s="46"/>
      <c r="AQ45" s="46"/>
      <c r="AR45" s="46"/>
      <c r="AS45" s="46"/>
      <c r="AT45" s="46"/>
      <c r="AU45" s="46"/>
      <c r="AV45" s="46"/>
      <c r="AW45" s="46"/>
      <c r="AX45" s="46"/>
      <c r="AY45" s="46"/>
      <c r="AZ45" s="46"/>
      <c r="BA45" s="46"/>
      <c r="BB45" s="46"/>
      <c r="BC45" s="46"/>
      <c r="BD45" s="46"/>
      <c r="BE45" s="46"/>
      <c r="BF45" s="46"/>
      <c r="BG45" s="46"/>
      <c r="BH45" s="46"/>
      <c r="BI45" s="46"/>
      <c r="BJ45" s="46"/>
      <c r="BK45" s="46"/>
      <c r="BL45" s="46"/>
      <c r="BM45" s="46"/>
      <c r="BN45" s="46"/>
      <c r="BO45" s="46"/>
      <c r="BP45" s="46"/>
      <c r="BQ45" s="46"/>
      <c r="BR45" s="46"/>
      <c r="BS45" s="46"/>
      <c r="BT45" s="46"/>
      <c r="BU45" s="46"/>
      <c r="BV45" s="46"/>
      <c r="BW45" s="46"/>
      <c r="BX45" s="46"/>
      <c r="BY45" s="46"/>
      <c r="BZ45" s="46"/>
      <c r="CA45" s="46"/>
      <c r="CB45" s="46"/>
      <c r="CC45" s="46"/>
      <c r="CD45" s="46"/>
      <c r="CE45" s="46"/>
      <c r="CF45" s="46"/>
      <c r="CG45" s="46"/>
      <c r="CH45" s="46"/>
      <c r="CI45" s="46"/>
      <c r="CJ45" s="46"/>
      <c r="CK45" s="46"/>
      <c r="CL45" s="46"/>
      <c r="CM45" s="46"/>
      <c r="CN45" s="46"/>
      <c r="CO45" s="46"/>
      <c r="CP45" s="46"/>
      <c r="CQ45" s="46"/>
      <c r="CR45" s="46"/>
      <c r="CS45" s="46"/>
      <c r="CT45" s="46"/>
      <c r="CU45" s="46"/>
      <c r="CV45" s="46"/>
      <c r="CW45" s="46"/>
      <c r="CX45" s="46"/>
      <c r="CY45" s="46"/>
      <c r="CZ45" s="46"/>
      <c r="DA45" s="46"/>
      <c r="DB45" s="46"/>
      <c r="DC45" s="46"/>
      <c r="DD45" s="46"/>
      <c r="DE45" s="46"/>
      <c r="DF45" s="46"/>
      <c r="DG45" s="46"/>
      <c r="DH45" s="46"/>
      <c r="DI45" s="46"/>
      <c r="DJ45" s="46"/>
      <c r="DK45" s="46"/>
      <c r="DL45" s="46"/>
      <c r="DM45" s="46"/>
      <c r="DN45" s="46"/>
      <c r="DO45" s="46"/>
      <c r="DP45" s="46"/>
    </row>
    <row r="46" spans="1:120" ht="30" customHeight="1" thickBot="1" x14ac:dyDescent="0.2">
      <c r="B46" s="67" t="s">
        <v>36</v>
      </c>
      <c r="C46" s="68" t="s">
        <v>48</v>
      </c>
      <c r="D46" s="69">
        <v>0.6</v>
      </c>
      <c r="E46" s="70">
        <f ca="1">F45+1</f>
        <v>45807</v>
      </c>
      <c r="F46" s="70">
        <f ca="1">E46+4</f>
        <v>45811</v>
      </c>
      <c r="G46" s="12"/>
      <c r="H46" s="3">
        <f t="shared" ca="1" si="52"/>
        <v>5</v>
      </c>
      <c r="I46" s="46"/>
      <c r="J46" s="46"/>
      <c r="K46" s="46"/>
      <c r="L46" s="46"/>
      <c r="M46" s="46"/>
      <c r="N46" s="46"/>
      <c r="O46" s="46"/>
      <c r="P46" s="46"/>
      <c r="Q46" s="46"/>
      <c r="R46" s="46"/>
      <c r="S46" s="46"/>
      <c r="T46" s="46"/>
      <c r="U46" s="46"/>
      <c r="V46" s="46"/>
      <c r="W46" s="46"/>
      <c r="X46" s="46"/>
      <c r="Y46" s="46"/>
      <c r="Z46" s="46"/>
      <c r="AA46" s="46"/>
      <c r="AB46" s="46"/>
      <c r="AC46" s="46"/>
      <c r="AD46" s="46"/>
      <c r="AE46" s="46"/>
      <c r="AF46" s="46"/>
      <c r="AG46" s="46"/>
      <c r="AH46" s="46"/>
      <c r="AI46" s="46"/>
      <c r="AJ46" s="46"/>
      <c r="AK46" s="46"/>
      <c r="AL46" s="46"/>
      <c r="AM46" s="46"/>
      <c r="AN46" s="46"/>
      <c r="AO46" s="46"/>
      <c r="AP46" s="46"/>
      <c r="AQ46" s="46"/>
      <c r="AR46" s="46"/>
      <c r="AS46" s="46"/>
      <c r="AT46" s="46"/>
      <c r="AU46" s="46"/>
      <c r="AV46" s="46"/>
      <c r="AW46" s="46"/>
      <c r="AX46" s="46"/>
      <c r="AY46" s="46"/>
      <c r="AZ46" s="46"/>
      <c r="BA46" s="46"/>
      <c r="BB46" s="46"/>
      <c r="BC46" s="46"/>
      <c r="BD46" s="46"/>
      <c r="BE46" s="46"/>
      <c r="BF46" s="46"/>
      <c r="BG46" s="46"/>
      <c r="BH46" s="46"/>
      <c r="BI46" s="46"/>
      <c r="BJ46" s="46"/>
      <c r="BK46" s="46"/>
      <c r="BL46" s="46"/>
      <c r="BM46" s="46"/>
      <c r="BN46" s="46"/>
      <c r="BO46" s="46"/>
      <c r="BP46" s="46"/>
      <c r="BQ46" s="46"/>
      <c r="BR46" s="46"/>
      <c r="BS46" s="46"/>
      <c r="BT46" s="46"/>
      <c r="BU46" s="46"/>
      <c r="BV46" s="46"/>
      <c r="BW46" s="46"/>
      <c r="BX46" s="46"/>
      <c r="BY46" s="46"/>
      <c r="BZ46" s="46"/>
      <c r="CA46" s="46"/>
      <c r="CB46" s="46"/>
      <c r="CC46" s="46"/>
      <c r="CD46" s="46"/>
      <c r="CE46" s="46"/>
      <c r="CF46" s="46"/>
      <c r="CG46" s="46"/>
      <c r="CH46" s="46"/>
      <c r="CI46" s="46"/>
      <c r="CJ46" s="46"/>
      <c r="CK46" s="46"/>
      <c r="CL46" s="46"/>
      <c r="CM46" s="46"/>
      <c r="CN46" s="46"/>
      <c r="CO46" s="46"/>
      <c r="CP46" s="46"/>
      <c r="CQ46" s="46"/>
      <c r="CR46" s="46"/>
      <c r="CS46" s="46"/>
      <c r="CT46" s="46"/>
      <c r="CU46" s="46"/>
      <c r="CV46" s="46"/>
      <c r="CW46" s="46"/>
      <c r="CX46" s="46"/>
      <c r="CY46" s="46"/>
      <c r="CZ46" s="46"/>
      <c r="DA46" s="46"/>
      <c r="DB46" s="46"/>
      <c r="DC46" s="46"/>
      <c r="DD46" s="46"/>
      <c r="DE46" s="46"/>
      <c r="DF46" s="46"/>
      <c r="DG46" s="46"/>
      <c r="DH46" s="46"/>
      <c r="DI46" s="46"/>
      <c r="DJ46" s="46"/>
      <c r="DK46" s="46"/>
      <c r="DL46" s="46"/>
      <c r="DM46" s="46"/>
      <c r="DN46" s="46"/>
      <c r="DO46" s="46"/>
      <c r="DP46" s="46"/>
    </row>
    <row r="47" spans="1:120" ht="30" customHeight="1" thickBot="1" x14ac:dyDescent="0.2">
      <c r="B47" s="67" t="s">
        <v>37</v>
      </c>
      <c r="C47" s="68" t="s">
        <v>48</v>
      </c>
      <c r="D47" s="69">
        <v>0.5</v>
      </c>
      <c r="E47" s="70">
        <f ca="1">E46+5</f>
        <v>45812</v>
      </c>
      <c r="F47" s="70">
        <f ca="1">E47+5</f>
        <v>45817</v>
      </c>
      <c r="G47" s="12"/>
      <c r="H47" s="3">
        <f t="shared" ca="1" si="52"/>
        <v>6</v>
      </c>
      <c r="I47" s="46"/>
      <c r="J47" s="46"/>
      <c r="K47" s="46"/>
      <c r="L47" s="46"/>
      <c r="M47" s="46"/>
      <c r="N47" s="46"/>
      <c r="O47" s="46"/>
      <c r="P47" s="46"/>
      <c r="Q47" s="46"/>
      <c r="R47" s="46"/>
      <c r="S47" s="46"/>
      <c r="T47" s="46"/>
      <c r="U47" s="46"/>
      <c r="V47" s="46"/>
      <c r="W47" s="46"/>
      <c r="X47" s="46"/>
      <c r="Y47" s="46"/>
      <c r="Z47" s="46"/>
      <c r="AA47" s="46"/>
      <c r="AB47" s="46"/>
      <c r="AC47" s="46"/>
      <c r="AD47" s="46"/>
      <c r="AE47" s="46"/>
      <c r="AF47" s="46"/>
      <c r="AG47" s="46"/>
      <c r="AH47" s="46"/>
      <c r="AI47" s="46"/>
      <c r="AJ47" s="46"/>
      <c r="AK47" s="46"/>
      <c r="AL47" s="46"/>
      <c r="AM47" s="46"/>
      <c r="AN47" s="46"/>
      <c r="AO47" s="46"/>
      <c r="AP47" s="46"/>
      <c r="AQ47" s="46"/>
      <c r="AR47" s="46"/>
      <c r="AS47" s="46"/>
      <c r="AT47" s="46"/>
      <c r="AU47" s="46"/>
      <c r="AV47" s="46"/>
      <c r="AW47" s="46"/>
      <c r="AX47" s="46"/>
      <c r="AY47" s="46"/>
      <c r="AZ47" s="46"/>
      <c r="BA47" s="46"/>
      <c r="BB47" s="46"/>
      <c r="BC47" s="46"/>
      <c r="BD47" s="46"/>
      <c r="BE47" s="46"/>
      <c r="BF47" s="46"/>
      <c r="BG47" s="46"/>
      <c r="BH47" s="46"/>
      <c r="BI47" s="46"/>
      <c r="BJ47" s="46"/>
      <c r="BK47" s="46"/>
      <c r="BL47" s="46"/>
      <c r="BM47" s="46"/>
      <c r="BN47" s="46"/>
      <c r="BO47" s="46"/>
      <c r="BP47" s="46"/>
      <c r="BQ47" s="46"/>
      <c r="BR47" s="46"/>
      <c r="BS47" s="46"/>
      <c r="BT47" s="46"/>
      <c r="BU47" s="46"/>
      <c r="BV47" s="46"/>
      <c r="BW47" s="46"/>
      <c r="BX47" s="46"/>
      <c r="BY47" s="46"/>
      <c r="BZ47" s="46"/>
      <c r="CA47" s="46"/>
      <c r="CB47" s="46"/>
      <c r="CC47" s="46"/>
      <c r="CD47" s="46"/>
      <c r="CE47" s="46"/>
      <c r="CF47" s="46"/>
      <c r="CG47" s="46"/>
      <c r="CH47" s="46"/>
      <c r="CI47" s="46"/>
      <c r="CJ47" s="46"/>
      <c r="CK47" s="46"/>
      <c r="CL47" s="46"/>
      <c r="CM47" s="46"/>
      <c r="CN47" s="46"/>
      <c r="CO47" s="46"/>
      <c r="CP47" s="46"/>
      <c r="CQ47" s="46"/>
      <c r="CR47" s="46"/>
      <c r="CS47" s="46"/>
      <c r="CT47" s="46"/>
      <c r="CU47" s="46"/>
      <c r="CV47" s="46"/>
      <c r="CW47" s="46"/>
      <c r="CX47" s="46"/>
      <c r="CY47" s="46"/>
      <c r="CZ47" s="46"/>
      <c r="DA47" s="46"/>
      <c r="DB47" s="46"/>
      <c r="DC47" s="46"/>
      <c r="DD47" s="46"/>
      <c r="DE47" s="46"/>
      <c r="DF47" s="46"/>
      <c r="DG47" s="46"/>
      <c r="DH47" s="46"/>
      <c r="DI47" s="46"/>
      <c r="DJ47" s="46"/>
      <c r="DK47" s="46"/>
      <c r="DL47" s="46"/>
      <c r="DM47" s="46"/>
      <c r="DN47" s="46"/>
      <c r="DO47" s="46"/>
      <c r="DP47" s="46"/>
    </row>
    <row r="48" spans="1:120" ht="30" customHeight="1" thickBot="1" x14ac:dyDescent="0.2">
      <c r="B48" s="67" t="s">
        <v>38</v>
      </c>
      <c r="C48" s="68" t="s">
        <v>48</v>
      </c>
      <c r="D48" s="69">
        <v>0.25</v>
      </c>
      <c r="E48" s="70">
        <f ca="1">F47+1</f>
        <v>45818</v>
      </c>
      <c r="F48" s="70">
        <f ca="1">E48+4</f>
        <v>45822</v>
      </c>
      <c r="G48" s="12"/>
      <c r="H48" s="3">
        <f t="shared" ca="1" si="52"/>
        <v>5</v>
      </c>
      <c r="I48" s="46"/>
      <c r="J48" s="46"/>
      <c r="K48" s="46"/>
      <c r="L48" s="46"/>
      <c r="M48" s="46"/>
      <c r="N48" s="46"/>
      <c r="O48" s="46"/>
      <c r="P48" s="46"/>
      <c r="Q48" s="46"/>
      <c r="R48" s="46"/>
      <c r="S48" s="46"/>
      <c r="T48" s="46"/>
      <c r="U48" s="46"/>
      <c r="V48" s="46"/>
      <c r="W48" s="46"/>
      <c r="X48" s="46"/>
      <c r="Y48" s="46"/>
      <c r="Z48" s="46"/>
      <c r="AA48" s="46"/>
      <c r="AB48" s="46"/>
      <c r="AC48" s="46"/>
      <c r="AD48" s="46"/>
      <c r="AE48" s="46"/>
      <c r="AF48" s="46"/>
      <c r="AG48" s="46"/>
      <c r="AH48" s="46"/>
      <c r="AI48" s="46"/>
      <c r="AJ48" s="46"/>
      <c r="AK48" s="46"/>
      <c r="AL48" s="46"/>
      <c r="AM48" s="46"/>
      <c r="AN48" s="46"/>
      <c r="AO48" s="46"/>
      <c r="AP48" s="46"/>
      <c r="AQ48" s="46"/>
      <c r="AR48" s="46"/>
      <c r="AS48" s="46"/>
      <c r="AT48" s="46"/>
      <c r="AU48" s="46"/>
      <c r="AV48" s="46"/>
      <c r="AW48" s="46"/>
      <c r="AX48" s="46"/>
      <c r="AY48" s="46"/>
      <c r="AZ48" s="46"/>
      <c r="BA48" s="46"/>
      <c r="BB48" s="46"/>
      <c r="BC48" s="46"/>
      <c r="BD48" s="46"/>
      <c r="BE48" s="46"/>
      <c r="BF48" s="46"/>
      <c r="BG48" s="46"/>
      <c r="BH48" s="46"/>
      <c r="BI48" s="46"/>
      <c r="BJ48" s="46"/>
      <c r="BK48" s="46"/>
      <c r="BL48" s="46"/>
      <c r="BM48" s="46"/>
      <c r="BN48" s="46"/>
      <c r="BO48" s="46"/>
      <c r="BP48" s="46"/>
      <c r="BQ48" s="46"/>
      <c r="BR48" s="46"/>
      <c r="BS48" s="46"/>
      <c r="BT48" s="46"/>
      <c r="BU48" s="46"/>
      <c r="BV48" s="46"/>
      <c r="BW48" s="46"/>
      <c r="BX48" s="46"/>
      <c r="BY48" s="46"/>
      <c r="BZ48" s="46"/>
      <c r="CA48" s="46"/>
      <c r="CB48" s="46"/>
      <c r="CC48" s="46"/>
      <c r="CD48" s="46"/>
      <c r="CE48" s="46"/>
      <c r="CF48" s="46"/>
      <c r="CG48" s="46"/>
      <c r="CH48" s="46"/>
      <c r="CI48" s="46"/>
      <c r="CJ48" s="46"/>
      <c r="CK48" s="46"/>
      <c r="CL48" s="46"/>
      <c r="CM48" s="46"/>
      <c r="CN48" s="46"/>
      <c r="CO48" s="46"/>
      <c r="CP48" s="46"/>
      <c r="CQ48" s="46"/>
      <c r="CR48" s="46"/>
      <c r="CS48" s="46"/>
      <c r="CT48" s="46"/>
      <c r="CU48" s="46"/>
      <c r="CV48" s="46"/>
      <c r="CW48" s="46"/>
      <c r="CX48" s="46"/>
      <c r="CY48" s="46"/>
      <c r="CZ48" s="46"/>
      <c r="DA48" s="46"/>
      <c r="DB48" s="46"/>
      <c r="DC48" s="46"/>
      <c r="DD48" s="46"/>
      <c r="DE48" s="46"/>
      <c r="DF48" s="46"/>
      <c r="DG48" s="46"/>
      <c r="DH48" s="46"/>
      <c r="DI48" s="46"/>
      <c r="DJ48" s="46"/>
      <c r="DK48" s="46"/>
      <c r="DL48" s="46"/>
      <c r="DM48" s="46"/>
      <c r="DN48" s="46"/>
      <c r="DO48" s="46"/>
      <c r="DP48" s="46"/>
    </row>
    <row r="49" spans="2:120" ht="30" customHeight="1" thickBot="1" x14ac:dyDescent="0.2">
      <c r="B49" s="67" t="s">
        <v>39</v>
      </c>
      <c r="C49" s="68" t="s">
        <v>48</v>
      </c>
      <c r="D49" s="69">
        <v>0.25</v>
      </c>
      <c r="E49" s="70">
        <f ca="1">E47</f>
        <v>45812</v>
      </c>
      <c r="F49" s="70">
        <f ca="1">E49+4</f>
        <v>45816</v>
      </c>
      <c r="G49" s="12"/>
      <c r="H49" s="3">
        <f t="shared" ca="1" si="52"/>
        <v>5</v>
      </c>
      <c r="I49" s="46"/>
      <c r="J49" s="46"/>
      <c r="K49" s="46"/>
      <c r="L49" s="46"/>
      <c r="M49" s="46"/>
      <c r="N49" s="46"/>
      <c r="O49" s="46"/>
      <c r="P49" s="46"/>
      <c r="Q49" s="46"/>
      <c r="R49" s="46"/>
      <c r="S49" s="46"/>
      <c r="T49" s="46"/>
      <c r="U49" s="46"/>
      <c r="V49" s="46"/>
      <c r="W49" s="46"/>
      <c r="X49" s="46"/>
      <c r="Y49" s="46"/>
      <c r="Z49" s="46"/>
      <c r="AA49" s="46"/>
      <c r="AB49" s="46"/>
      <c r="AC49" s="46"/>
      <c r="AD49" s="46"/>
      <c r="AE49" s="46"/>
      <c r="AF49" s="46"/>
      <c r="AG49" s="46"/>
      <c r="AH49" s="46"/>
      <c r="AI49" s="46"/>
      <c r="AJ49" s="46"/>
      <c r="AK49" s="46"/>
      <c r="AL49" s="46"/>
      <c r="AM49" s="46"/>
      <c r="AN49" s="46"/>
      <c r="AO49" s="46"/>
      <c r="AP49" s="46"/>
      <c r="AQ49" s="46"/>
      <c r="AR49" s="46"/>
      <c r="AS49" s="46"/>
      <c r="AT49" s="46"/>
      <c r="AU49" s="46"/>
      <c r="AV49" s="46"/>
      <c r="AW49" s="46"/>
      <c r="AX49" s="46"/>
      <c r="AY49" s="46"/>
      <c r="AZ49" s="46"/>
      <c r="BA49" s="46"/>
      <c r="BB49" s="46"/>
      <c r="BC49" s="46"/>
      <c r="BD49" s="46"/>
      <c r="BE49" s="46"/>
      <c r="BF49" s="46"/>
      <c r="BG49" s="46"/>
      <c r="BH49" s="46"/>
      <c r="BI49" s="46"/>
      <c r="BJ49" s="46"/>
      <c r="BK49" s="46"/>
      <c r="BL49" s="46"/>
      <c r="BM49" s="46"/>
      <c r="BN49" s="46"/>
      <c r="BO49" s="46"/>
      <c r="BP49" s="46"/>
      <c r="BQ49" s="46"/>
      <c r="BR49" s="46"/>
      <c r="BS49" s="46"/>
      <c r="BT49" s="46"/>
      <c r="BU49" s="46"/>
      <c r="BV49" s="46"/>
      <c r="BW49" s="46"/>
      <c r="BX49" s="46"/>
      <c r="BY49" s="46"/>
      <c r="BZ49" s="46"/>
      <c r="CA49" s="46"/>
      <c r="CB49" s="46"/>
      <c r="CC49" s="46"/>
      <c r="CD49" s="46"/>
      <c r="CE49" s="46"/>
      <c r="CF49" s="46"/>
      <c r="CG49" s="46"/>
      <c r="CH49" s="46"/>
      <c r="CI49" s="46"/>
      <c r="CJ49" s="46"/>
      <c r="CK49" s="46"/>
      <c r="CL49" s="46"/>
      <c r="CM49" s="46"/>
      <c r="CN49" s="46"/>
      <c r="CO49" s="46"/>
      <c r="CP49" s="46"/>
      <c r="CQ49" s="46"/>
      <c r="CR49" s="46"/>
      <c r="CS49" s="46"/>
      <c r="CT49" s="46"/>
      <c r="CU49" s="46"/>
      <c r="CV49" s="46"/>
      <c r="CW49" s="46"/>
      <c r="CX49" s="46"/>
      <c r="CY49" s="46"/>
      <c r="CZ49" s="46"/>
      <c r="DA49" s="46"/>
      <c r="DB49" s="46"/>
      <c r="DC49" s="46"/>
      <c r="DD49" s="46"/>
      <c r="DE49" s="46"/>
      <c r="DF49" s="46"/>
      <c r="DG49" s="46"/>
      <c r="DH49" s="46"/>
      <c r="DI49" s="46"/>
      <c r="DJ49" s="46"/>
      <c r="DK49" s="46"/>
      <c r="DL49" s="46"/>
      <c r="DM49" s="46"/>
      <c r="DN49" s="46"/>
      <c r="DO49" s="46"/>
      <c r="DP49" s="46"/>
    </row>
    <row r="50" spans="2:120" ht="30" customHeight="1" thickBot="1" x14ac:dyDescent="0.2">
      <c r="B50" s="71" t="s">
        <v>47</v>
      </c>
      <c r="C50" s="72"/>
      <c r="D50" s="73"/>
      <c r="E50" s="74"/>
      <c r="F50" s="75"/>
      <c r="G50" s="12"/>
      <c r="H50" s="3" t="str">
        <f t="shared" si="52"/>
        <v/>
      </c>
      <c r="I50" s="76"/>
      <c r="J50" s="76"/>
      <c r="K50" s="76"/>
      <c r="L50" s="76"/>
      <c r="M50" s="76"/>
      <c r="N50" s="76"/>
      <c r="O50" s="76"/>
      <c r="P50" s="76"/>
      <c r="Q50" s="76"/>
      <c r="R50" s="76"/>
      <c r="S50" s="76"/>
      <c r="T50" s="76"/>
      <c r="U50" s="76"/>
      <c r="V50" s="76"/>
      <c r="W50" s="76"/>
      <c r="X50" s="76"/>
      <c r="Y50" s="76"/>
      <c r="Z50" s="76"/>
      <c r="AA50" s="76"/>
      <c r="AB50" s="76"/>
      <c r="AC50" s="76"/>
      <c r="AD50" s="76"/>
      <c r="AE50" s="76"/>
      <c r="AF50" s="76"/>
      <c r="AG50" s="76"/>
      <c r="AH50" s="76"/>
      <c r="AI50" s="76"/>
      <c r="AJ50" s="76"/>
      <c r="AK50" s="76"/>
      <c r="AL50" s="76"/>
      <c r="AM50" s="76"/>
      <c r="AN50" s="76"/>
      <c r="AO50" s="76"/>
      <c r="AP50" s="76"/>
      <c r="AQ50" s="76"/>
      <c r="AR50" s="76"/>
      <c r="AS50" s="76"/>
      <c r="AT50" s="76"/>
      <c r="AU50" s="76"/>
      <c r="AV50" s="76"/>
      <c r="AW50" s="76"/>
      <c r="AX50" s="76"/>
      <c r="AY50" s="76"/>
      <c r="AZ50" s="76"/>
      <c r="BA50" s="76"/>
      <c r="BB50" s="76"/>
      <c r="BC50" s="76"/>
      <c r="BD50" s="76"/>
      <c r="BE50" s="76"/>
      <c r="BF50" s="76"/>
      <c r="BG50" s="76"/>
      <c r="BH50" s="76"/>
      <c r="BI50" s="76"/>
      <c r="BJ50" s="76"/>
      <c r="BK50" s="76"/>
      <c r="BL50" s="76"/>
    </row>
    <row r="51" spans="2:120" ht="30" customHeight="1" thickBot="1" x14ac:dyDescent="0.2">
      <c r="B51" s="77" t="s">
        <v>36</v>
      </c>
      <c r="C51" s="78" t="s">
        <v>48</v>
      </c>
      <c r="D51" s="79">
        <v>0.25</v>
      </c>
      <c r="E51" s="80">
        <f ca="1">E45+2</f>
        <v>45803</v>
      </c>
      <c r="F51" s="80">
        <f ca="1">E51+3</f>
        <v>45806</v>
      </c>
      <c r="G51" s="12"/>
      <c r="H51" s="3">
        <f t="shared" ca="1" si="52"/>
        <v>4</v>
      </c>
      <c r="I51" s="46"/>
      <c r="J51" s="46"/>
      <c r="K51" s="46"/>
      <c r="L51" s="46"/>
      <c r="M51" s="46"/>
      <c r="N51" s="46"/>
      <c r="O51" s="46"/>
      <c r="P51" s="46"/>
      <c r="Q51" s="46"/>
      <c r="R51" s="46"/>
      <c r="S51" s="46"/>
      <c r="T51" s="46"/>
      <c r="U51" s="46"/>
      <c r="V51" s="46"/>
      <c r="W51" s="46"/>
      <c r="X51" s="46"/>
      <c r="Y51" s="46"/>
      <c r="Z51" s="46"/>
      <c r="AA51" s="46"/>
      <c r="AB51" s="46"/>
      <c r="AC51" s="46"/>
      <c r="AD51" s="46"/>
      <c r="AE51" s="46"/>
      <c r="AF51" s="46"/>
      <c r="AG51" s="46"/>
      <c r="AH51" s="46"/>
      <c r="AI51" s="46"/>
      <c r="AJ51" s="46"/>
      <c r="AK51" s="46"/>
      <c r="AL51" s="46"/>
      <c r="AM51" s="46"/>
      <c r="AN51" s="46"/>
      <c r="AO51" s="46"/>
      <c r="AP51" s="46"/>
      <c r="AQ51" s="46"/>
      <c r="AR51" s="46"/>
      <c r="AS51" s="46"/>
      <c r="AT51" s="46"/>
      <c r="AU51" s="46"/>
      <c r="AV51" s="46"/>
      <c r="AW51" s="46"/>
      <c r="AX51" s="46"/>
      <c r="AY51" s="46"/>
      <c r="AZ51" s="46"/>
      <c r="BA51" s="46"/>
      <c r="BB51" s="46"/>
      <c r="BC51" s="46"/>
      <c r="BD51" s="46"/>
      <c r="BE51" s="46"/>
      <c r="BF51" s="46"/>
      <c r="BG51" s="46"/>
      <c r="BH51" s="46"/>
      <c r="BI51" s="46"/>
      <c r="BJ51" s="46"/>
      <c r="BK51" s="46"/>
      <c r="BL51" s="46"/>
      <c r="BM51" s="46"/>
      <c r="BN51" s="46"/>
      <c r="BO51" s="46"/>
      <c r="BP51" s="46"/>
      <c r="BQ51" s="46"/>
      <c r="BR51" s="46"/>
      <c r="BS51" s="46"/>
      <c r="BT51" s="46"/>
      <c r="BU51" s="46"/>
      <c r="BV51" s="46"/>
      <c r="BW51" s="46"/>
      <c r="BX51" s="46"/>
      <c r="BY51" s="46"/>
      <c r="BZ51" s="46"/>
      <c r="CA51" s="46"/>
      <c r="CB51" s="46"/>
      <c r="CC51" s="46"/>
      <c r="CD51" s="46"/>
      <c r="CE51" s="46"/>
      <c r="CF51" s="46"/>
      <c r="CG51" s="46"/>
      <c r="CH51" s="46"/>
      <c r="CI51" s="46"/>
      <c r="CJ51" s="46"/>
      <c r="CK51" s="46"/>
      <c r="CL51" s="46"/>
      <c r="CM51" s="46"/>
      <c r="CN51" s="46"/>
      <c r="CO51" s="46"/>
      <c r="CP51" s="46"/>
      <c r="CQ51" s="46"/>
      <c r="CR51" s="46"/>
      <c r="CS51" s="46"/>
      <c r="CT51" s="46"/>
      <c r="CU51" s="46"/>
      <c r="CV51" s="46"/>
      <c r="CW51" s="46"/>
      <c r="CX51" s="46"/>
      <c r="CY51" s="46"/>
      <c r="CZ51" s="46"/>
      <c r="DA51" s="46"/>
      <c r="DB51" s="46"/>
      <c r="DC51" s="46"/>
      <c r="DD51" s="46"/>
      <c r="DE51" s="46"/>
      <c r="DF51" s="46"/>
      <c r="DG51" s="46"/>
      <c r="DH51" s="46"/>
      <c r="DI51" s="46"/>
      <c r="DJ51" s="46"/>
      <c r="DK51" s="46"/>
      <c r="DL51" s="46"/>
      <c r="DM51" s="46"/>
      <c r="DN51" s="46"/>
      <c r="DO51" s="46"/>
      <c r="DP51" s="46"/>
    </row>
    <row r="52" spans="2:120" ht="30" customHeight="1" thickBot="1" x14ac:dyDescent="0.2">
      <c r="B52" s="77" t="s">
        <v>40</v>
      </c>
      <c r="C52" s="78" t="s">
        <v>48</v>
      </c>
      <c r="D52" s="79">
        <v>0.25</v>
      </c>
      <c r="E52" s="80">
        <f ca="1">F51</f>
        <v>45806</v>
      </c>
      <c r="F52" s="80">
        <f ca="1">E52+4</f>
        <v>45810</v>
      </c>
      <c r="G52" s="12"/>
      <c r="H52" s="3">
        <f t="shared" ca="1" si="52"/>
        <v>5</v>
      </c>
      <c r="I52" s="46"/>
      <c r="J52" s="46"/>
      <c r="K52" s="46"/>
      <c r="L52" s="46"/>
      <c r="M52" s="46"/>
      <c r="N52" s="46"/>
      <c r="O52" s="46"/>
      <c r="P52" s="46"/>
      <c r="Q52" s="46"/>
      <c r="R52" s="46"/>
      <c r="S52" s="46"/>
      <c r="T52" s="46"/>
      <c r="U52" s="46"/>
      <c r="V52" s="46"/>
      <c r="W52" s="46"/>
      <c r="X52" s="46"/>
      <c r="Y52" s="46"/>
      <c r="Z52" s="46"/>
      <c r="AA52" s="46"/>
      <c r="AB52" s="46"/>
      <c r="AC52" s="46"/>
      <c r="AD52" s="46"/>
      <c r="AE52" s="46"/>
      <c r="AF52" s="46"/>
      <c r="AG52" s="46"/>
      <c r="AH52" s="46"/>
      <c r="AI52" s="46"/>
      <c r="AJ52" s="46"/>
      <c r="AK52" s="46"/>
      <c r="AL52" s="46"/>
      <c r="AM52" s="46"/>
      <c r="AN52" s="46"/>
      <c r="AO52" s="46"/>
      <c r="AP52" s="46"/>
      <c r="AQ52" s="46"/>
      <c r="AR52" s="46"/>
      <c r="AS52" s="46"/>
      <c r="AT52" s="46"/>
      <c r="AU52" s="46"/>
      <c r="AV52" s="46"/>
      <c r="AW52" s="46"/>
      <c r="AX52" s="46"/>
      <c r="AY52" s="46"/>
      <c r="AZ52" s="46"/>
      <c r="BA52" s="46"/>
      <c r="BB52" s="46"/>
      <c r="BC52" s="46"/>
      <c r="BD52" s="46"/>
      <c r="BE52" s="46"/>
      <c r="BF52" s="46"/>
      <c r="BG52" s="46"/>
      <c r="BH52" s="46"/>
      <c r="BI52" s="46"/>
      <c r="BJ52" s="46"/>
      <c r="BK52" s="46"/>
      <c r="BL52" s="46"/>
      <c r="BM52" s="46"/>
      <c r="BN52" s="46"/>
      <c r="BO52" s="46"/>
      <c r="BP52" s="46"/>
      <c r="BQ52" s="46"/>
      <c r="BR52" s="46"/>
      <c r="BS52" s="46"/>
      <c r="BT52" s="46"/>
      <c r="BU52" s="46"/>
      <c r="BV52" s="46"/>
      <c r="BW52" s="46"/>
      <c r="BX52" s="46"/>
      <c r="BY52" s="46"/>
      <c r="BZ52" s="46"/>
      <c r="CA52" s="46"/>
      <c r="CB52" s="46"/>
      <c r="CC52" s="46"/>
      <c r="CD52" s="46"/>
      <c r="CE52" s="46"/>
      <c r="CF52" s="46"/>
      <c r="CG52" s="46"/>
      <c r="CH52" s="46"/>
      <c r="CI52" s="46"/>
      <c r="CJ52" s="46"/>
      <c r="CK52" s="46"/>
      <c r="CL52" s="46"/>
      <c r="CM52" s="46"/>
      <c r="CN52" s="46"/>
      <c r="CO52" s="46"/>
      <c r="CP52" s="46"/>
      <c r="CQ52" s="46"/>
      <c r="CR52" s="46"/>
      <c r="CS52" s="46"/>
      <c r="CT52" s="46"/>
      <c r="CU52" s="46"/>
      <c r="CV52" s="46"/>
      <c r="CW52" s="46"/>
      <c r="CX52" s="46"/>
      <c r="CY52" s="46"/>
      <c r="CZ52" s="46"/>
      <c r="DA52" s="46"/>
      <c r="DB52" s="46"/>
      <c r="DC52" s="46"/>
      <c r="DD52" s="46"/>
      <c r="DE52" s="46"/>
      <c r="DF52" s="46"/>
      <c r="DG52" s="46"/>
      <c r="DH52" s="46"/>
      <c r="DI52" s="46"/>
      <c r="DJ52" s="46"/>
      <c r="DK52" s="46"/>
      <c r="DL52" s="46"/>
      <c r="DM52" s="46"/>
      <c r="DN52" s="46"/>
      <c r="DO52" s="46"/>
      <c r="DP52" s="46"/>
    </row>
    <row r="53" spans="2:120" ht="30" customHeight="1" thickBot="1" x14ac:dyDescent="0.2">
      <c r="B53" s="77" t="s">
        <v>41</v>
      </c>
      <c r="C53" s="78" t="s">
        <v>48</v>
      </c>
      <c r="D53" s="79">
        <v>0.5</v>
      </c>
      <c r="E53" s="80">
        <f ca="1">F52+1</f>
        <v>45811</v>
      </c>
      <c r="F53" s="80">
        <f ca="1">E53+3</f>
        <v>45814</v>
      </c>
      <c r="G53" s="12"/>
      <c r="H53" s="3">
        <f t="shared" ca="1" si="52"/>
        <v>4</v>
      </c>
      <c r="I53" s="46"/>
      <c r="J53" s="46"/>
      <c r="K53" s="46"/>
      <c r="L53" s="46"/>
      <c r="M53" s="46"/>
      <c r="N53" s="46"/>
      <c r="O53" s="46"/>
      <c r="P53" s="46"/>
      <c r="Q53" s="46"/>
      <c r="R53" s="46"/>
      <c r="S53" s="46"/>
      <c r="T53" s="46"/>
      <c r="U53" s="46"/>
      <c r="V53" s="46"/>
      <c r="W53" s="46"/>
      <c r="X53" s="46"/>
      <c r="Y53" s="46"/>
      <c r="Z53" s="46"/>
      <c r="AA53" s="46"/>
      <c r="AB53" s="46"/>
      <c r="AC53" s="46"/>
      <c r="AD53" s="46"/>
      <c r="AE53" s="46"/>
      <c r="AF53" s="46"/>
      <c r="AG53" s="46"/>
      <c r="AH53" s="46"/>
      <c r="AI53" s="46"/>
      <c r="AJ53" s="46"/>
      <c r="AK53" s="46"/>
      <c r="AL53" s="46"/>
      <c r="AM53" s="46"/>
      <c r="AN53" s="46"/>
      <c r="AO53" s="46"/>
      <c r="AP53" s="46"/>
      <c r="AQ53" s="46"/>
      <c r="AR53" s="46"/>
      <c r="AS53" s="46"/>
      <c r="AT53" s="46"/>
      <c r="AU53" s="46"/>
      <c r="AV53" s="46"/>
      <c r="AW53" s="46"/>
      <c r="AX53" s="46"/>
      <c r="AY53" s="46"/>
      <c r="AZ53" s="46"/>
      <c r="BA53" s="46"/>
      <c r="BB53" s="46"/>
      <c r="BC53" s="46"/>
      <c r="BD53" s="46"/>
      <c r="BE53" s="46"/>
      <c r="BF53" s="46"/>
      <c r="BG53" s="46"/>
      <c r="BH53" s="46"/>
      <c r="BI53" s="46"/>
      <c r="BJ53" s="46"/>
      <c r="BK53" s="46"/>
      <c r="BL53" s="46"/>
      <c r="BM53" s="46"/>
      <c r="BN53" s="46"/>
      <c r="BO53" s="46"/>
      <c r="BP53" s="46"/>
      <c r="BQ53" s="46"/>
      <c r="BR53" s="46"/>
      <c r="BS53" s="46"/>
      <c r="BT53" s="46"/>
      <c r="BU53" s="46"/>
      <c r="BV53" s="46"/>
      <c r="BW53" s="46"/>
      <c r="BX53" s="46"/>
      <c r="BY53" s="46"/>
      <c r="BZ53" s="46"/>
      <c r="CA53" s="46"/>
      <c r="CB53" s="46"/>
      <c r="CC53" s="46"/>
      <c r="CD53" s="46"/>
      <c r="CE53" s="46"/>
      <c r="CF53" s="46"/>
      <c r="CG53" s="46"/>
      <c r="CH53" s="46"/>
      <c r="CI53" s="46"/>
      <c r="CJ53" s="46"/>
      <c r="CK53" s="46"/>
      <c r="CL53" s="46"/>
      <c r="CM53" s="46"/>
      <c r="CN53" s="46"/>
      <c r="CO53" s="46"/>
      <c r="CP53" s="46"/>
      <c r="CQ53" s="46"/>
      <c r="CR53" s="46"/>
      <c r="CS53" s="46"/>
      <c r="CT53" s="46"/>
      <c r="CU53" s="46"/>
      <c r="CV53" s="46"/>
      <c r="CW53" s="46"/>
      <c r="CX53" s="46"/>
      <c r="CY53" s="46"/>
      <c r="CZ53" s="46"/>
      <c r="DA53" s="46"/>
      <c r="DB53" s="46"/>
      <c r="DC53" s="46"/>
      <c r="DD53" s="46"/>
      <c r="DE53" s="46"/>
      <c r="DF53" s="46"/>
      <c r="DG53" s="46"/>
      <c r="DH53" s="46"/>
      <c r="DI53" s="46"/>
      <c r="DJ53" s="46"/>
      <c r="DK53" s="46"/>
      <c r="DL53" s="46"/>
      <c r="DM53" s="46"/>
      <c r="DN53" s="46"/>
      <c r="DO53" s="46"/>
      <c r="DP53" s="46"/>
    </row>
    <row r="54" spans="2:120" ht="30" customHeight="1" thickBot="1" x14ac:dyDescent="0.2">
      <c r="B54" s="77" t="s">
        <v>42</v>
      </c>
      <c r="C54" s="78" t="s">
        <v>48</v>
      </c>
      <c r="D54" s="79">
        <v>0.6</v>
      </c>
      <c r="E54" s="80">
        <f ca="1">E51+5</f>
        <v>45808</v>
      </c>
      <c r="F54" s="80">
        <f ca="1">E54+3</f>
        <v>45811</v>
      </c>
      <c r="G54" s="12"/>
      <c r="H54" s="3">
        <f t="shared" ca="1" si="52"/>
        <v>4</v>
      </c>
      <c r="I54" s="46"/>
      <c r="J54" s="46"/>
      <c r="K54" s="46"/>
      <c r="L54" s="46"/>
      <c r="M54" s="46"/>
      <c r="N54" s="46"/>
      <c r="O54" s="46"/>
      <c r="P54" s="46"/>
      <c r="Q54" s="46"/>
      <c r="R54" s="46"/>
      <c r="S54" s="46"/>
      <c r="T54" s="46"/>
      <c r="U54" s="46"/>
      <c r="V54" s="46"/>
      <c r="W54" s="46"/>
      <c r="X54" s="46"/>
      <c r="Y54" s="46"/>
      <c r="Z54" s="46"/>
      <c r="AA54" s="46"/>
      <c r="AB54" s="46"/>
      <c r="AC54" s="46"/>
      <c r="AD54" s="46"/>
      <c r="AE54" s="46"/>
      <c r="AF54" s="46"/>
      <c r="AG54" s="46"/>
      <c r="AH54" s="46"/>
      <c r="AI54" s="46"/>
      <c r="AJ54" s="46"/>
      <c r="AK54" s="46"/>
      <c r="AL54" s="46"/>
      <c r="AM54" s="46"/>
      <c r="AN54" s="46"/>
      <c r="AO54" s="46"/>
      <c r="AP54" s="46"/>
      <c r="AQ54" s="46"/>
      <c r="AR54" s="46"/>
      <c r="AS54" s="46"/>
      <c r="AT54" s="46"/>
      <c r="AU54" s="46"/>
      <c r="AV54" s="46"/>
      <c r="AW54" s="46"/>
      <c r="AX54" s="46"/>
      <c r="AY54" s="46"/>
      <c r="AZ54" s="46"/>
      <c r="BA54" s="46"/>
      <c r="BB54" s="46"/>
      <c r="BC54" s="46"/>
      <c r="BD54" s="46"/>
      <c r="BE54" s="46"/>
      <c r="BF54" s="46"/>
      <c r="BG54" s="46"/>
      <c r="BH54" s="46"/>
      <c r="BI54" s="46"/>
      <c r="BJ54" s="46"/>
      <c r="BK54" s="46"/>
      <c r="BL54" s="46"/>
      <c r="BM54" s="46"/>
      <c r="BN54" s="46"/>
      <c r="BO54" s="46"/>
      <c r="BP54" s="46"/>
      <c r="BQ54" s="46"/>
      <c r="BR54" s="46"/>
      <c r="BS54" s="46"/>
      <c r="BT54" s="46"/>
      <c r="BU54" s="46"/>
      <c r="BV54" s="46"/>
      <c r="BW54" s="46"/>
      <c r="BX54" s="46"/>
      <c r="BY54" s="46"/>
      <c r="BZ54" s="46"/>
      <c r="CA54" s="46"/>
      <c r="CB54" s="46"/>
      <c r="CC54" s="46"/>
      <c r="CD54" s="46"/>
      <c r="CE54" s="46"/>
      <c r="CF54" s="46"/>
      <c r="CG54" s="46"/>
      <c r="CH54" s="46"/>
      <c r="CI54" s="46"/>
      <c r="CJ54" s="46"/>
      <c r="CK54" s="46"/>
      <c r="CL54" s="46"/>
      <c r="CM54" s="46"/>
      <c r="CN54" s="46"/>
      <c r="CO54" s="46"/>
      <c r="CP54" s="46"/>
      <c r="CQ54" s="46"/>
      <c r="CR54" s="46"/>
      <c r="CS54" s="46"/>
      <c r="CT54" s="46"/>
      <c r="CU54" s="46"/>
      <c r="CV54" s="46"/>
      <c r="CW54" s="46"/>
      <c r="CX54" s="46"/>
      <c r="CY54" s="46"/>
      <c r="CZ54" s="46"/>
      <c r="DA54" s="46"/>
      <c r="DB54" s="46"/>
      <c r="DC54" s="46"/>
      <c r="DD54" s="46"/>
      <c r="DE54" s="46"/>
      <c r="DF54" s="46"/>
      <c r="DG54" s="46"/>
      <c r="DH54" s="46"/>
      <c r="DI54" s="46"/>
      <c r="DJ54" s="46"/>
      <c r="DK54" s="46"/>
      <c r="DL54" s="46"/>
      <c r="DM54" s="46"/>
      <c r="DN54" s="46"/>
      <c r="DO54" s="46"/>
      <c r="DP54" s="46"/>
    </row>
    <row r="55" spans="2:120" ht="30" customHeight="1" thickBot="1" x14ac:dyDescent="0.2">
      <c r="B55" s="77" t="s">
        <v>43</v>
      </c>
      <c r="C55" s="78" t="s">
        <v>48</v>
      </c>
      <c r="D55" s="79">
        <v>0.5</v>
      </c>
      <c r="E55" s="80">
        <f ca="1">E51+7</f>
        <v>45810</v>
      </c>
      <c r="F55" s="80">
        <f ca="1">E55+5</f>
        <v>45815</v>
      </c>
      <c r="G55" s="12"/>
      <c r="H55" s="3">
        <f t="shared" ca="1" si="52"/>
        <v>6</v>
      </c>
      <c r="I55" s="46"/>
      <c r="J55" s="46"/>
      <c r="K55" s="46"/>
      <c r="L55" s="46"/>
      <c r="M55" s="46"/>
      <c r="N55" s="46"/>
      <c r="O55" s="46"/>
      <c r="P55" s="46"/>
      <c r="Q55" s="46"/>
      <c r="R55" s="46"/>
      <c r="S55" s="46"/>
      <c r="T55" s="46"/>
      <c r="U55" s="46"/>
      <c r="V55" s="46"/>
      <c r="W55" s="46"/>
      <c r="X55" s="46"/>
      <c r="Y55" s="46"/>
      <c r="Z55" s="46"/>
      <c r="AA55" s="46"/>
      <c r="AB55" s="46"/>
      <c r="AC55" s="46"/>
      <c r="AD55" s="46"/>
      <c r="AE55" s="46"/>
      <c r="AF55" s="46"/>
      <c r="AG55" s="46"/>
      <c r="AH55" s="46"/>
      <c r="AI55" s="46"/>
      <c r="AJ55" s="46"/>
      <c r="AK55" s="46"/>
      <c r="AL55" s="46"/>
      <c r="AM55" s="46"/>
      <c r="AN55" s="46"/>
      <c r="AO55" s="46"/>
      <c r="AP55" s="46"/>
      <c r="AQ55" s="46"/>
      <c r="AR55" s="46"/>
      <c r="AS55" s="46"/>
      <c r="AT55" s="46"/>
      <c r="AU55" s="46"/>
      <c r="AV55" s="46"/>
      <c r="AW55" s="46"/>
      <c r="AX55" s="46"/>
      <c r="AY55" s="46"/>
      <c r="AZ55" s="46"/>
      <c r="BA55" s="46"/>
      <c r="BB55" s="46"/>
      <c r="BC55" s="46"/>
      <c r="BD55" s="46"/>
      <c r="BE55" s="46"/>
      <c r="BF55" s="46"/>
      <c r="BG55" s="46"/>
      <c r="BH55" s="46"/>
      <c r="BI55" s="46"/>
      <c r="BJ55" s="46"/>
      <c r="BK55" s="46"/>
      <c r="BL55" s="46"/>
      <c r="BM55" s="46"/>
      <c r="BN55" s="46"/>
      <c r="BO55" s="46"/>
      <c r="BP55" s="46"/>
      <c r="BQ55" s="46"/>
      <c r="BR55" s="46"/>
      <c r="BS55" s="46"/>
      <c r="BT55" s="46"/>
      <c r="BU55" s="46"/>
      <c r="BV55" s="46"/>
      <c r="BW55" s="46"/>
      <c r="BX55" s="46"/>
      <c r="BY55" s="46"/>
      <c r="BZ55" s="46"/>
      <c r="CA55" s="46"/>
      <c r="CB55" s="46"/>
      <c r="CC55" s="46"/>
      <c r="CD55" s="46"/>
      <c r="CE55" s="46"/>
      <c r="CF55" s="46"/>
      <c r="CG55" s="46"/>
      <c r="CH55" s="46"/>
      <c r="CI55" s="46"/>
      <c r="CJ55" s="46"/>
      <c r="CK55" s="46"/>
      <c r="CL55" s="46"/>
      <c r="CM55" s="46"/>
      <c r="CN55" s="46"/>
      <c r="CO55" s="46"/>
      <c r="CP55" s="46"/>
      <c r="CQ55" s="46"/>
      <c r="CR55" s="46"/>
      <c r="CS55" s="46"/>
      <c r="CT55" s="46"/>
      <c r="CU55" s="46"/>
      <c r="CV55" s="46"/>
      <c r="CW55" s="46"/>
      <c r="CX55" s="46"/>
      <c r="CY55" s="46"/>
      <c r="CZ55" s="46"/>
      <c r="DA55" s="46"/>
      <c r="DB55" s="46"/>
      <c r="DC55" s="46"/>
      <c r="DD55" s="46"/>
      <c r="DE55" s="46"/>
      <c r="DF55" s="46"/>
      <c r="DG55" s="46"/>
      <c r="DH55" s="46"/>
      <c r="DI55" s="46"/>
      <c r="DJ55" s="46"/>
      <c r="DK55" s="46"/>
      <c r="DL55" s="46"/>
      <c r="DM55" s="46"/>
      <c r="DN55" s="46"/>
      <c r="DO55" s="46"/>
      <c r="DP55" s="46"/>
    </row>
  </sheetData>
  <mergeCells count="26">
    <mergeCell ref="CV4:DB4"/>
    <mergeCell ref="DC4:DI4"/>
    <mergeCell ref="DJ4:DP4"/>
    <mergeCell ref="BM4:BS4"/>
    <mergeCell ref="BT4:BZ4"/>
    <mergeCell ref="CA4:CG4"/>
    <mergeCell ref="CH4:CN4"/>
    <mergeCell ref="CO4:CU4"/>
    <mergeCell ref="BF4:BL4"/>
    <mergeCell ref="I4:O4"/>
    <mergeCell ref="P4:V4"/>
    <mergeCell ref="W4:AC4"/>
    <mergeCell ref="AD4:AJ4"/>
    <mergeCell ref="AK4:AQ4"/>
    <mergeCell ref="AR4:AX4"/>
    <mergeCell ref="AY4:BE4"/>
    <mergeCell ref="F5:F6"/>
    <mergeCell ref="Q2:Z2"/>
    <mergeCell ref="Q1:Z1"/>
    <mergeCell ref="I1:O1"/>
    <mergeCell ref="I2:O2"/>
    <mergeCell ref="A5:A6"/>
    <mergeCell ref="B5:B6"/>
    <mergeCell ref="C5:C6"/>
    <mergeCell ref="D5:D6"/>
    <mergeCell ref="E5:E6"/>
  </mergeCells>
  <conditionalFormatting sqref="D7:D55">
    <cfRule type="dataBar" priority="91">
      <dataBar>
        <cfvo type="num" val="0"/>
        <cfvo type="num" val="1"/>
        <color theme="0"/>
      </dataBar>
      <extLst>
        <ext xmlns:x14="http://schemas.microsoft.com/office/spreadsheetml/2009/9/main" uri="{B025F937-C7B1-47D3-B67F-A62EFF666E3E}">
          <x14:id>{B0389232-4C98-4A03-AD0E-39F63BAD1F53}</x14:id>
        </ext>
      </extLst>
    </cfRule>
  </conditionalFormatting>
  <conditionalFormatting sqref="I4:BL31">
    <cfRule type="expression" dxfId="70" priority="69">
      <formula>AND(TODAY()&gt;=I$5, TODAY()&lt;J$5)</formula>
    </cfRule>
  </conditionalFormatting>
  <conditionalFormatting sqref="I9:BL13">
    <cfRule type="expression" dxfId="76" priority="74">
      <formula>AND(task_start&lt;=I$5,ROUNDDOWN((task_end-task_start+1)*task_progress,0)+task_start-1&gt;=I$5)</formula>
    </cfRule>
    <cfRule type="expression" dxfId="75" priority="75" stopIfTrue="1">
      <formula>AND(task_end&gt;=I$5,task_start&lt;J$5)</formula>
    </cfRule>
  </conditionalFormatting>
  <conditionalFormatting sqref="I15:BL19">
    <cfRule type="expression" dxfId="69" priority="73" stopIfTrue="1">
      <formula>AND(task_end&gt;=I$5,task_start&lt;J$5)</formula>
    </cfRule>
    <cfRule type="expression" dxfId="68" priority="72">
      <formula>AND(task_start&lt;=I$5,ROUNDDOWN((task_end-task_start+1)*task_progress,0)+task_start-1&gt;=I$5)</formula>
    </cfRule>
  </conditionalFormatting>
  <conditionalFormatting sqref="I21:BL25">
    <cfRule type="expression" dxfId="74" priority="71" stopIfTrue="1">
      <formula>AND(task_end&gt;=I$5,task_start&lt;J$5)</formula>
    </cfRule>
    <cfRule type="expression" dxfId="73" priority="70">
      <formula>AND(task_start&lt;=I$5,ROUNDDOWN((task_end-task_start+1)*task_progress,0)+task_start-1&gt;=I$5)</formula>
    </cfRule>
  </conditionalFormatting>
  <conditionalFormatting sqref="I27:BL31">
    <cfRule type="expression" dxfId="72" priority="104">
      <formula>AND(task_start&lt;=I$5,ROUNDDOWN((task_end-task_start+1)*task_progress,0)+task_start-1&gt;=I$5)</formula>
    </cfRule>
    <cfRule type="expression" dxfId="71" priority="105" stopIfTrue="1">
      <formula>AND(task_end&gt;=I$5,task_start&lt;J$5)</formula>
    </cfRule>
  </conditionalFormatting>
  <conditionalFormatting sqref="I32:BL37">
    <cfRule type="expression" dxfId="67" priority="66">
      <formula>AND(TODAY()&gt;=I$5, TODAY()&lt;J$5)</formula>
    </cfRule>
  </conditionalFormatting>
  <conditionalFormatting sqref="I33:BL37">
    <cfRule type="expression" dxfId="66" priority="67">
      <formula>AND(task_start&lt;=I$5,ROUNDDOWN((task_end-task_start+1)*task_progress,0)+task_start-1&gt;=I$5)</formula>
    </cfRule>
    <cfRule type="expression" dxfId="65" priority="68" stopIfTrue="1">
      <formula>AND(task_end&gt;=I$5,task_start&lt;J$5)</formula>
    </cfRule>
  </conditionalFormatting>
  <conditionalFormatting sqref="I38:BL43">
    <cfRule type="expression" dxfId="64" priority="63">
      <formula>AND(TODAY()&gt;=I$5, TODAY()&lt;J$5)</formula>
    </cfRule>
  </conditionalFormatting>
  <conditionalFormatting sqref="I39:BL43">
    <cfRule type="expression" dxfId="62" priority="64">
      <formula>AND(task_start&lt;=I$5,ROUNDDOWN((task_end-task_start+1)*task_progress,0)+task_start-1&gt;=I$5)</formula>
    </cfRule>
    <cfRule type="expression" dxfId="63" priority="65" stopIfTrue="1">
      <formula>AND(task_end&gt;=I$5,task_start&lt;J$5)</formula>
    </cfRule>
  </conditionalFormatting>
  <conditionalFormatting sqref="I44:BL49">
    <cfRule type="expression" dxfId="61" priority="60">
      <formula>AND(TODAY()&gt;=I$5, TODAY()&lt;J$5)</formula>
    </cfRule>
  </conditionalFormatting>
  <conditionalFormatting sqref="I45:BL49">
    <cfRule type="expression" dxfId="59" priority="61">
      <formula>AND(task_start&lt;=I$5,ROUNDDOWN((task_end-task_start+1)*task_progress,0)+task_start-1&gt;=I$5)</formula>
    </cfRule>
    <cfRule type="expression" dxfId="60" priority="62" stopIfTrue="1">
      <formula>AND(task_end&gt;=I$5,task_start&lt;J$5)</formula>
    </cfRule>
  </conditionalFormatting>
  <conditionalFormatting sqref="I50:BL55">
    <cfRule type="expression" dxfId="58" priority="57">
      <formula>AND(TODAY()&gt;=I$5, TODAY()&lt;J$5)</formula>
    </cfRule>
  </conditionalFormatting>
  <conditionalFormatting sqref="I51:BL55">
    <cfRule type="expression" dxfId="57" priority="58">
      <formula>AND(task_start&lt;=I$5,ROUNDDOWN((task_end-task_start+1)*task_progress,0)+task_start-1&gt;=I$5)</formula>
    </cfRule>
    <cfRule type="expression" dxfId="56" priority="59" stopIfTrue="1">
      <formula>AND(task_end&gt;=I$5,task_start&lt;J$5)</formula>
    </cfRule>
  </conditionalFormatting>
  <conditionalFormatting sqref="BM4:BS6">
    <cfRule type="expression" dxfId="55" priority="56">
      <formula>AND(TODAY()&gt;=BM$5, TODAY()&lt;BN$5)</formula>
    </cfRule>
  </conditionalFormatting>
  <conditionalFormatting sqref="BT4:BZ6">
    <cfRule type="expression" dxfId="54" priority="55">
      <formula>AND(TODAY()&gt;=BT$5, TODAY()&lt;BU$5)</formula>
    </cfRule>
  </conditionalFormatting>
  <conditionalFormatting sqref="CA4:CG6">
    <cfRule type="expression" dxfId="53" priority="54">
      <formula>AND(TODAY()&gt;=CA$5, TODAY()&lt;CB$5)</formula>
    </cfRule>
  </conditionalFormatting>
  <conditionalFormatting sqref="CH4:CN6">
    <cfRule type="expression" dxfId="52" priority="53">
      <formula>AND(TODAY()&gt;=CH$5, TODAY()&lt;CI$5)</formula>
    </cfRule>
  </conditionalFormatting>
  <conditionalFormatting sqref="CO4:CU6">
    <cfRule type="expression" dxfId="51" priority="52">
      <formula>AND(TODAY()&gt;=CO$5, TODAY()&lt;CP$5)</formula>
    </cfRule>
  </conditionalFormatting>
  <conditionalFormatting sqref="CV4:DB6">
    <cfRule type="expression" dxfId="50" priority="51">
      <formula>AND(TODAY()&gt;=CV$5, TODAY()&lt;CW$5)</formula>
    </cfRule>
  </conditionalFormatting>
  <conditionalFormatting sqref="DC4:DI6">
    <cfRule type="expression" dxfId="49" priority="50">
      <formula>AND(TODAY()&gt;=DC$5, TODAY()&lt;DD$5)</formula>
    </cfRule>
  </conditionalFormatting>
  <conditionalFormatting sqref="DJ4:DP6">
    <cfRule type="expression" dxfId="48" priority="49">
      <formula>AND(TODAY()&gt;=DJ$5, TODAY()&lt;DK$5)</formula>
    </cfRule>
  </conditionalFormatting>
  <conditionalFormatting sqref="BM9:CN13">
    <cfRule type="expression" dxfId="47" priority="46">
      <formula>AND(TODAY()&gt;=BM$5, TODAY()&lt;BN$5)</formula>
    </cfRule>
  </conditionalFormatting>
  <conditionalFormatting sqref="BM9:CN13">
    <cfRule type="expression" dxfId="46" priority="47">
      <formula>AND(task_start&lt;=BM$5,ROUNDDOWN((task_end-task_start+1)*task_progress,0)+task_start-1&gt;=BM$5)</formula>
    </cfRule>
    <cfRule type="expression" dxfId="45" priority="48" stopIfTrue="1">
      <formula>AND(task_end&gt;=BM$5,task_start&lt;BN$5)</formula>
    </cfRule>
  </conditionalFormatting>
  <conditionalFormatting sqref="CO9:DP13">
    <cfRule type="expression" dxfId="44" priority="43">
      <formula>AND(TODAY()&gt;=CO$5, TODAY()&lt;CP$5)</formula>
    </cfRule>
  </conditionalFormatting>
  <conditionalFormatting sqref="CO9:DP13">
    <cfRule type="expression" dxfId="43" priority="44">
      <formula>AND(task_start&lt;=CO$5,ROUNDDOWN((task_end-task_start+1)*task_progress,0)+task_start-1&gt;=CO$5)</formula>
    </cfRule>
    <cfRule type="expression" dxfId="42" priority="45" stopIfTrue="1">
      <formula>AND(task_end&gt;=CO$5,task_start&lt;CP$5)</formula>
    </cfRule>
  </conditionalFormatting>
  <conditionalFormatting sqref="BM15:CN19">
    <cfRule type="expression" dxfId="41" priority="40">
      <formula>AND(TODAY()&gt;=BM$5, TODAY()&lt;BN$5)</formula>
    </cfRule>
  </conditionalFormatting>
  <conditionalFormatting sqref="BM15:CN19">
    <cfRule type="expression" dxfId="40" priority="41">
      <formula>AND(task_start&lt;=BM$5,ROUNDDOWN((task_end-task_start+1)*task_progress,0)+task_start-1&gt;=BM$5)</formula>
    </cfRule>
    <cfRule type="expression" dxfId="39" priority="42" stopIfTrue="1">
      <formula>AND(task_end&gt;=BM$5,task_start&lt;BN$5)</formula>
    </cfRule>
  </conditionalFormatting>
  <conditionalFormatting sqref="CO15:DP19">
    <cfRule type="expression" dxfId="38" priority="37">
      <formula>AND(TODAY()&gt;=CO$5, TODAY()&lt;CP$5)</formula>
    </cfRule>
  </conditionalFormatting>
  <conditionalFormatting sqref="CO15:DP19">
    <cfRule type="expression" dxfId="37" priority="38">
      <formula>AND(task_start&lt;=CO$5,ROUNDDOWN((task_end-task_start+1)*task_progress,0)+task_start-1&gt;=CO$5)</formula>
    </cfRule>
    <cfRule type="expression" dxfId="36" priority="39" stopIfTrue="1">
      <formula>AND(task_end&gt;=CO$5,task_start&lt;CP$5)</formula>
    </cfRule>
  </conditionalFormatting>
  <conditionalFormatting sqref="BM21:CN25">
    <cfRule type="expression" dxfId="35" priority="34">
      <formula>AND(TODAY()&gt;=BM$5, TODAY()&lt;BN$5)</formula>
    </cfRule>
  </conditionalFormatting>
  <conditionalFormatting sqref="BM21:CN25">
    <cfRule type="expression" dxfId="34" priority="35">
      <formula>AND(task_start&lt;=BM$5,ROUNDDOWN((task_end-task_start+1)*task_progress,0)+task_start-1&gt;=BM$5)</formula>
    </cfRule>
    <cfRule type="expression" dxfId="33" priority="36" stopIfTrue="1">
      <formula>AND(task_end&gt;=BM$5,task_start&lt;BN$5)</formula>
    </cfRule>
  </conditionalFormatting>
  <conditionalFormatting sqref="CO21:DP25">
    <cfRule type="expression" dxfId="32" priority="31">
      <formula>AND(TODAY()&gt;=CO$5, TODAY()&lt;CP$5)</formula>
    </cfRule>
  </conditionalFormatting>
  <conditionalFormatting sqref="CO21:DP25">
    <cfRule type="expression" dxfId="31" priority="32">
      <formula>AND(task_start&lt;=CO$5,ROUNDDOWN((task_end-task_start+1)*task_progress,0)+task_start-1&gt;=CO$5)</formula>
    </cfRule>
    <cfRule type="expression" dxfId="30" priority="33" stopIfTrue="1">
      <formula>AND(task_end&gt;=CO$5,task_start&lt;CP$5)</formula>
    </cfRule>
  </conditionalFormatting>
  <conditionalFormatting sqref="BM27:CN31">
    <cfRule type="expression" dxfId="29" priority="28">
      <formula>AND(TODAY()&gt;=BM$5, TODAY()&lt;BN$5)</formula>
    </cfRule>
  </conditionalFormatting>
  <conditionalFormatting sqref="BM27:CN31">
    <cfRule type="expression" dxfId="28" priority="29">
      <formula>AND(task_start&lt;=BM$5,ROUNDDOWN((task_end-task_start+1)*task_progress,0)+task_start-1&gt;=BM$5)</formula>
    </cfRule>
    <cfRule type="expression" dxfId="27" priority="30" stopIfTrue="1">
      <formula>AND(task_end&gt;=BM$5,task_start&lt;BN$5)</formula>
    </cfRule>
  </conditionalFormatting>
  <conditionalFormatting sqref="CO27:DP31">
    <cfRule type="expression" dxfId="26" priority="25">
      <formula>AND(TODAY()&gt;=CO$5, TODAY()&lt;CP$5)</formula>
    </cfRule>
  </conditionalFormatting>
  <conditionalFormatting sqref="CO27:DP31">
    <cfRule type="expression" dxfId="25" priority="26">
      <formula>AND(task_start&lt;=CO$5,ROUNDDOWN((task_end-task_start+1)*task_progress,0)+task_start-1&gt;=CO$5)</formula>
    </cfRule>
    <cfRule type="expression" dxfId="24" priority="27" stopIfTrue="1">
      <formula>AND(task_end&gt;=CO$5,task_start&lt;CP$5)</formula>
    </cfRule>
  </conditionalFormatting>
  <conditionalFormatting sqref="BM33:CN37">
    <cfRule type="expression" dxfId="23" priority="22">
      <formula>AND(TODAY()&gt;=BM$5, TODAY()&lt;BN$5)</formula>
    </cfRule>
  </conditionalFormatting>
  <conditionalFormatting sqref="BM33:CN37">
    <cfRule type="expression" dxfId="22" priority="23">
      <formula>AND(task_start&lt;=BM$5,ROUNDDOWN((task_end-task_start+1)*task_progress,0)+task_start-1&gt;=BM$5)</formula>
    </cfRule>
    <cfRule type="expression" dxfId="21" priority="24" stopIfTrue="1">
      <formula>AND(task_end&gt;=BM$5,task_start&lt;BN$5)</formula>
    </cfRule>
  </conditionalFormatting>
  <conditionalFormatting sqref="CO33:DP37">
    <cfRule type="expression" dxfId="20" priority="19">
      <formula>AND(TODAY()&gt;=CO$5, TODAY()&lt;CP$5)</formula>
    </cfRule>
  </conditionalFormatting>
  <conditionalFormatting sqref="CO33:DP37">
    <cfRule type="expression" dxfId="19" priority="20">
      <formula>AND(task_start&lt;=CO$5,ROUNDDOWN((task_end-task_start+1)*task_progress,0)+task_start-1&gt;=CO$5)</formula>
    </cfRule>
    <cfRule type="expression" dxfId="18" priority="21" stopIfTrue="1">
      <formula>AND(task_end&gt;=CO$5,task_start&lt;CP$5)</formula>
    </cfRule>
  </conditionalFormatting>
  <conditionalFormatting sqref="BM39:CN43">
    <cfRule type="expression" dxfId="17" priority="16">
      <formula>AND(TODAY()&gt;=BM$5, TODAY()&lt;BN$5)</formula>
    </cfRule>
  </conditionalFormatting>
  <conditionalFormatting sqref="BM39:CN43">
    <cfRule type="expression" dxfId="16" priority="17">
      <formula>AND(task_start&lt;=BM$5,ROUNDDOWN((task_end-task_start+1)*task_progress,0)+task_start-1&gt;=BM$5)</formula>
    </cfRule>
    <cfRule type="expression" dxfId="15" priority="18" stopIfTrue="1">
      <formula>AND(task_end&gt;=BM$5,task_start&lt;BN$5)</formula>
    </cfRule>
  </conditionalFormatting>
  <conditionalFormatting sqref="CO39:DP43">
    <cfRule type="expression" dxfId="14" priority="13">
      <formula>AND(TODAY()&gt;=CO$5, TODAY()&lt;CP$5)</formula>
    </cfRule>
  </conditionalFormatting>
  <conditionalFormatting sqref="CO39:DP43">
    <cfRule type="expression" dxfId="13" priority="14">
      <formula>AND(task_start&lt;=CO$5,ROUNDDOWN((task_end-task_start+1)*task_progress,0)+task_start-1&gt;=CO$5)</formula>
    </cfRule>
    <cfRule type="expression" dxfId="12" priority="15" stopIfTrue="1">
      <formula>AND(task_end&gt;=CO$5,task_start&lt;CP$5)</formula>
    </cfRule>
  </conditionalFormatting>
  <conditionalFormatting sqref="BM45:CN49">
    <cfRule type="expression" dxfId="11" priority="10">
      <formula>AND(TODAY()&gt;=BM$5, TODAY()&lt;BN$5)</formula>
    </cfRule>
  </conditionalFormatting>
  <conditionalFormatting sqref="BM45:CN49">
    <cfRule type="expression" dxfId="10" priority="11">
      <formula>AND(task_start&lt;=BM$5,ROUNDDOWN((task_end-task_start+1)*task_progress,0)+task_start-1&gt;=BM$5)</formula>
    </cfRule>
    <cfRule type="expression" dxfId="9" priority="12" stopIfTrue="1">
      <formula>AND(task_end&gt;=BM$5,task_start&lt;BN$5)</formula>
    </cfRule>
  </conditionalFormatting>
  <conditionalFormatting sqref="CO45:DP49">
    <cfRule type="expression" dxfId="8" priority="7">
      <formula>AND(TODAY()&gt;=CO$5, TODAY()&lt;CP$5)</formula>
    </cfRule>
  </conditionalFormatting>
  <conditionalFormatting sqref="CO45:DP49">
    <cfRule type="expression" dxfId="7" priority="8">
      <formula>AND(task_start&lt;=CO$5,ROUNDDOWN((task_end-task_start+1)*task_progress,0)+task_start-1&gt;=CO$5)</formula>
    </cfRule>
    <cfRule type="expression" dxfId="6" priority="9" stopIfTrue="1">
      <formula>AND(task_end&gt;=CO$5,task_start&lt;CP$5)</formula>
    </cfRule>
  </conditionalFormatting>
  <conditionalFormatting sqref="BM51:CN55">
    <cfRule type="expression" dxfId="5" priority="4">
      <formula>AND(TODAY()&gt;=BM$5, TODAY()&lt;BN$5)</formula>
    </cfRule>
  </conditionalFormatting>
  <conditionalFormatting sqref="BM51:CN55">
    <cfRule type="expression" dxfId="4" priority="5">
      <formula>AND(task_start&lt;=BM$5,ROUNDDOWN((task_end-task_start+1)*task_progress,0)+task_start-1&gt;=BM$5)</formula>
    </cfRule>
    <cfRule type="expression" dxfId="3" priority="6" stopIfTrue="1">
      <formula>AND(task_end&gt;=BM$5,task_start&lt;BN$5)</formula>
    </cfRule>
  </conditionalFormatting>
  <conditionalFormatting sqref="CO51:DP55">
    <cfRule type="expression" dxfId="2" priority="1">
      <formula>AND(TODAY()&gt;=CO$5, TODAY()&lt;CP$5)</formula>
    </cfRule>
  </conditionalFormatting>
  <conditionalFormatting sqref="CO51:DP55">
    <cfRule type="expression" dxfId="1" priority="2">
      <formula>AND(task_start&lt;=CO$5,ROUNDDOWN((task_end-task_start+1)*task_progress,0)+task_start-1&gt;=CO$5)</formula>
    </cfRule>
    <cfRule type="expression" dxfId="0" priority="3" stopIfTrue="1">
      <formula>AND(task_end&gt;=CO$5,task_start&lt;CP$5)</formula>
    </cfRule>
  </conditionalFormatting>
  <dataValidations disablePrompts="1" count="13">
    <dataValidation type="whole" operator="greaterThanOrEqual" allowBlank="1" showInputMessage="1" promptTitle="Display Week" prompt="Changing this number will scroll the Gantt Chart view." sqref="Q2" xr:uid="{00000000-0002-0000-0000-000000000000}">
      <formula1>1</formula1>
    </dataValidation>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1" xr:uid="{D005F8F4-EA16-4627-8A05-1997BE425B88}"/>
    <dataValidation allowBlank="1" showInputMessage="1" showErrorMessage="1" prompt="Enter Company name in cel B2." sqref="A2" xr:uid="{75F274B0-5B30-4CC0-A53C-C012C0845179}"/>
    <dataValidation allowBlank="1" showInputMessage="1" showErrorMessage="1" prompt="Enter the name of the Project Lead in cell C3. Enter the Project Start date in cell Q1. Project Start: label is in cell I1." sqref="A3" xr:uid="{EEA7C783-457F-401F-98B9-9035587B9210}"/>
    <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4" xr:uid="{43382715-6BC7-4B19-A31B-4B13A11ED166}"/>
    <dataValidation allowBlank="1" showInputMessage="1" showErrorMessage="1" prompt="Cells I5 through BL5 contain the day number for the week represented in the cell block above each date and are auto calculated._x000a__x000a_Today's date is outlined from today's date in row 5 through the entire date column to the end of the project schedule." sqref="A5:A6" xr:uid="{7A3789A6-A3FB-43B6-A4F7-8C0AC564F67E}"/>
    <dataValidation allowBlank="1" showInputMessage="1" showErrorMessage="1" prompt="Cell B8 contains the Phase 1 sample title. Enter a new title in cell B8._x000a_To delete the phase and work only from tasks, simply delete this row." sqref="A8" xr:uid="{CEC78982-AFA8-419E-B0A2-676B709E5100}"/>
    <dataValidation allowBlank="1" showInputMessage="1" showErrorMessage="1" prompt="B9 contains the task name.  C9 is the assignee.  D9 is a progress bar that shades based on the number entered into the cell.  _x000a__x000a_E9 contains the start date and F9 contains the end date._x000a__x000a_The Gantt chart will fill in starting in cell I9 based on task dates." sqref="A9" xr:uid="{D870A2F6-6B07-4F5A-A81D-4BCCFADF8796}"/>
    <dataValidation allowBlank="1" showInputMessage="1" showErrorMessage="1" prompt="Rows 10 through 13 repeat the pattern from row 9. _x000a__x000a_Repeat the instructions from cell A9 for all task rows in this worksheet. _x000a__x000a_Continue entering tasks in cells A10 through A13 or go to cell A14 to learn more." sqref="A10" xr:uid="{872449A7-C3CC-45B6-BA90-B1AAD66BA0E5}"/>
    <dataValidation allowBlank="1" showInputMessage="1" showErrorMessage="1" prompt="Cell B14 contains the Phase 2 sample title. Enter a new title in cell B14._x000a_To delete the phase and work only from tasks, simply delete this row. To remove the phase, simply delete the row. Add tasks to previous phase by entering a new row above this one._x000a_" sqref="A14" xr:uid="{4F48FC41-E335-47F1-87AA-3333A52AD81C}"/>
    <dataValidation allowBlank="1" showInputMessage="1" showErrorMessage="1" prompt="Phase 3's sample block starts in cell B20." sqref="A20" xr:uid="{956902D1-D3B5-416D-BB69-9362D193BC0A}"/>
    <dataValidation allowBlank="1" showInputMessage="1" showErrorMessage="1" prompt="Phase 4's sample block starts in cell B26." sqref="A26" xr:uid="{DE54E5DE-526D-4D71-8D03-E99B4AB2FEE5}"/>
    <dataValidation allowBlank="1" showInputMessage="1" showErrorMessage="1" prompt="This row marks the end of the Project Schedule. DO NOT enter anything in this row. _x000a_Insert new rows ABOVE this one to continue building out your Project Schedule." sqref="A33" xr:uid="{79B9237E-4DD3-4E0F-8ED6-E0B695A99D96}"/>
  </dataValidations>
  <hyperlinks>
    <hyperlink ref="B4" r:id="rId1" xr:uid="{00000000-0004-0000-0000-000000000000}"/>
    <hyperlink ref="B3"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ignoredErrors>
    <ignoredError sqref="F18 F22:F23 E23 F28" formula="1"/>
  </ignoredErrors>
  <drawing r:id="rId4"/>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D7:D55</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showGridLines="0" topLeftCell="A7" zoomScaleNormal="100" workbookViewId="0"/>
  </sheetViews>
  <sheetFormatPr baseColWidth="10" defaultColWidth="9" defaultRowHeight="13" x14ac:dyDescent="0.15"/>
  <cols>
    <col min="1" max="1" width="87" style="4" customWidth="1"/>
    <col min="2" max="16384" width="9" style="1"/>
  </cols>
  <sheetData>
    <row r="1" spans="1:2" ht="46.5" customHeight="1" x14ac:dyDescent="0.15"/>
    <row r="2" spans="1:2" s="6" customFormat="1" ht="16" x14ac:dyDescent="0.15">
      <c r="A2" s="84" t="s">
        <v>6</v>
      </c>
      <c r="B2" s="5"/>
    </row>
    <row r="3" spans="1:2" s="8" customFormat="1" ht="27" customHeight="1" x14ac:dyDescent="0.15">
      <c r="A3" s="85"/>
      <c r="B3" s="9"/>
    </row>
    <row r="4" spans="1:2" s="7" customFormat="1" ht="31" x14ac:dyDescent="0.45">
      <c r="A4" s="86" t="s">
        <v>5</v>
      </c>
    </row>
    <row r="5" spans="1:2" ht="74.25" customHeight="1" x14ac:dyDescent="0.15">
      <c r="A5" s="87" t="s">
        <v>14</v>
      </c>
    </row>
    <row r="6" spans="1:2" ht="26.25" customHeight="1" x14ac:dyDescent="0.15">
      <c r="A6" s="86" t="s">
        <v>17</v>
      </c>
    </row>
    <row r="7" spans="1:2" s="4" customFormat="1" ht="205" customHeight="1" x14ac:dyDescent="0.15">
      <c r="A7" s="88" t="s">
        <v>16</v>
      </c>
    </row>
    <row r="8" spans="1:2" s="7" customFormat="1" ht="31" x14ac:dyDescent="0.45">
      <c r="A8" s="86" t="s">
        <v>7</v>
      </c>
    </row>
    <row r="9" spans="1:2" ht="60" x14ac:dyDescent="0.15">
      <c r="A9" s="87" t="s">
        <v>15</v>
      </c>
    </row>
    <row r="10" spans="1:2" s="4" customFormat="1" ht="28" customHeight="1" x14ac:dyDescent="0.15">
      <c r="A10" s="89" t="s">
        <v>13</v>
      </c>
    </row>
    <row r="11" spans="1:2" s="7" customFormat="1" ht="31" x14ac:dyDescent="0.45">
      <c r="A11" s="86" t="s">
        <v>4</v>
      </c>
    </row>
    <row r="12" spans="1:2" ht="30" x14ac:dyDescent="0.15">
      <c r="A12" s="87" t="s">
        <v>12</v>
      </c>
    </row>
    <row r="13" spans="1:2" s="4" customFormat="1" ht="28" customHeight="1" x14ac:dyDescent="0.15">
      <c r="A13" s="89" t="s">
        <v>1</v>
      </c>
    </row>
    <row r="14" spans="1:2" s="7" customFormat="1" ht="31" x14ac:dyDescent="0.45">
      <c r="A14" s="86" t="s">
        <v>8</v>
      </c>
    </row>
    <row r="15" spans="1:2" ht="75" customHeight="1" x14ac:dyDescent="0.15">
      <c r="A15" s="87" t="s">
        <v>9</v>
      </c>
    </row>
    <row r="16" spans="1:2" ht="75" x14ac:dyDescent="0.15">
      <c r="A16" s="87" t="s">
        <v>10</v>
      </c>
    </row>
    <row r="17" spans="1:1" x14ac:dyDescent="0.15">
      <c r="A17" s="90"/>
    </row>
    <row r="18" spans="1:1" x14ac:dyDescent="0.15">
      <c r="A18" s="90"/>
    </row>
    <row r="19" spans="1:1" x14ac:dyDescent="0.15">
      <c r="A19" s="90"/>
    </row>
    <row r="20" spans="1:1" x14ac:dyDescent="0.15">
      <c r="A20" s="90"/>
    </row>
    <row r="21" spans="1:1" x14ac:dyDescent="0.15">
      <c r="A21" s="90"/>
    </row>
    <row r="22" spans="1:1" x14ac:dyDescent="0.15">
      <c r="A22" s="90"/>
    </row>
    <row r="23" spans="1:1" x14ac:dyDescent="0.15">
      <c r="A23" s="90"/>
    </row>
    <row r="24" spans="1:1" x14ac:dyDescent="0.15">
      <c r="A24" s="90"/>
    </row>
  </sheetData>
  <hyperlinks>
    <hyperlink ref="A13" r:id="rId1" xr:uid="{00000000-0004-0000-0100-000000000000}"/>
    <hyperlink ref="A10" r:id="rId2" xr:uid="{00000000-0004-0000-0100-000001000000}"/>
    <hyperlink ref="A2" r:id="rId3" xr:uid="{00000000-0004-0000-0100-000003000000}"/>
  </hyperlinks>
  <pageMargins left="0.5" right="0.5" top="0.5" bottom="0.5" header="0.3" footer="0.3"/>
  <pageSetup orientation="portrait" r:id="rId4"/>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97245281-08F3-4104-84BD-39F3D8CFB195}">
  <ds:schemaRefs>
    <ds:schemaRef ds:uri="http://schemas.microsoft.com/sharepoint/v3/contenttype/forms"/>
  </ds:schemaRefs>
</ds:datastoreItem>
</file>

<file path=customXml/itemProps2.xml><?xml version="1.0" encoding="utf-8"?>
<ds:datastoreItem xmlns:ds="http://schemas.openxmlformats.org/officeDocument/2006/customXml" ds:itemID="{C2348D59-3426-404A-A0C5-6456F6613E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82239A0-E68C-493F-BEE6-C77FEA397FD6}">
  <ds:schemaRefs>
    <ds:schemaRef ds:uri="http://purl.org/dc/elements/1.1/"/>
    <ds:schemaRef ds:uri="16c05727-aa75-4e4a-9b5f-8a80a1165891"/>
    <ds:schemaRef ds:uri="http://schemas.microsoft.com/sharepoint/v3"/>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230e9df3-be65-4c73-a93b-d1236ebd677e"/>
    <ds:schemaRef ds:uri="http://schemas.microsoft.com/office/2006/metadata/properties"/>
    <ds:schemaRef ds:uri="71af3243-3dd4-4a8d-8c0d-dd76da1f02a5"/>
    <ds:schemaRef ds:uri="http://www.w3.org/XML/1998/namespace"/>
    <ds:schemaRef ds:uri="http://purl.org/dc/terms/"/>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TM16400962</Template>
  <Application>Microsoft Macintosh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 schedule</vt:lpstr>
      <vt:lpstr>About</vt:lpstr>
      <vt:lpstr>Display_Week</vt:lpstr>
      <vt:lpstr>'Project schedule'!Print_Titles</vt:lpstr>
      <vt:lpstr>Project_Start</vt:lpstr>
      <vt:lpstr>'Project schedule'!task_end</vt:lpstr>
      <vt:lpstr>'Project schedule'!task_progress</vt:lpstr>
      <vt:lpstr>'Project 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description/>
  <cp:lastModifiedBy>Abdallah Elsayed</cp:lastModifiedBy>
  <dcterms:created xsi:type="dcterms:W3CDTF">2022-03-11T22:41:12Z</dcterms:created>
  <dcterms:modified xsi:type="dcterms:W3CDTF">2025-05-09T05:23:42Z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ies>
</file>