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Abbott\Desktop\"/>
    </mc:Choice>
  </mc:AlternateContent>
  <bookViews>
    <workbookView xWindow="0" yWindow="0" windowWidth="252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8" i="1" l="1"/>
  <c r="W3" i="1" s="1"/>
  <c r="M3" i="1" s="1"/>
  <c r="V3" i="1"/>
  <c r="V4" i="1"/>
  <c r="V5" i="1"/>
  <c r="V6" i="1"/>
  <c r="W6" i="1" s="1"/>
  <c r="M6" i="1" s="1"/>
  <c r="V7" i="1"/>
  <c r="V2" i="1"/>
  <c r="B8" i="1"/>
  <c r="C7" i="1" s="1"/>
  <c r="C6" i="1" l="1"/>
  <c r="O6" i="1" s="1"/>
  <c r="O7" i="1"/>
  <c r="R7" i="1"/>
  <c r="J7" i="1"/>
  <c r="C2" i="1"/>
  <c r="C5" i="1"/>
  <c r="J6" i="1"/>
  <c r="W5" i="1"/>
  <c r="M5" i="1" s="1"/>
  <c r="C3" i="1"/>
  <c r="C4" i="1"/>
  <c r="R6" i="1"/>
  <c r="W2" i="1"/>
  <c r="M2" i="1" s="1"/>
  <c r="W4" i="1"/>
  <c r="M4" i="1" s="1"/>
  <c r="W7" i="1"/>
  <c r="M7" i="1" s="1"/>
  <c r="O3" i="1" l="1"/>
  <c r="R3" i="1"/>
  <c r="J3" i="1"/>
  <c r="J2" i="1"/>
  <c r="J8" i="1" s="1"/>
  <c r="O2" i="1"/>
  <c r="R2" i="1"/>
  <c r="M8" i="1"/>
  <c r="C8" i="1"/>
  <c r="J4" i="1"/>
  <c r="O4" i="1"/>
  <c r="R4" i="1"/>
  <c r="R5" i="1"/>
  <c r="J5" i="1"/>
  <c r="O5" i="1"/>
  <c r="R8" i="1" l="1"/>
  <c r="S5" i="1" s="1"/>
  <c r="L5" i="1" s="1"/>
  <c r="S3" i="1"/>
  <c r="L3" i="1" s="1"/>
  <c r="O8" i="1"/>
  <c r="P4" i="1" s="1"/>
  <c r="K4" i="1" s="1"/>
  <c r="S2" i="1" l="1"/>
  <c r="L2" i="1" s="1"/>
  <c r="S4" i="1"/>
  <c r="L4" i="1" s="1"/>
  <c r="P6" i="1"/>
  <c r="K6" i="1" s="1"/>
  <c r="P7" i="1"/>
  <c r="K7" i="1" s="1"/>
  <c r="P3" i="1"/>
  <c r="K3" i="1" s="1"/>
  <c r="P2" i="1"/>
  <c r="K2" i="1" s="1"/>
  <c r="S7" i="1"/>
  <c r="L7" i="1" s="1"/>
  <c r="S6" i="1"/>
  <c r="L6" i="1" s="1"/>
  <c r="L8" i="1" s="1"/>
  <c r="P5" i="1"/>
  <c r="K5" i="1" s="1"/>
  <c r="K8" i="1" l="1"/>
</calcChain>
</file>

<file path=xl/sharedStrings.xml><?xml version="1.0" encoding="utf-8"?>
<sst xmlns="http://schemas.openxmlformats.org/spreadsheetml/2006/main" count="56" uniqueCount="20">
  <si>
    <t>Size (in No. of Beds)</t>
  </si>
  <si>
    <t>No. of Hospitals</t>
  </si>
  <si>
    <t>Pi_h</t>
  </si>
  <si>
    <t>Average Payroll</t>
  </si>
  <si>
    <t>Sigma_h for Payroll</t>
  </si>
  <si>
    <t>Average No. of Employees</t>
  </si>
  <si>
    <t>Sigma_h for No. of Employees</t>
  </si>
  <si>
    <t>Under 50</t>
  </si>
  <si>
    <t>50-99</t>
  </si>
  <si>
    <t>100-199</t>
  </si>
  <si>
    <t>200-299</t>
  </si>
  <si>
    <t>300-499</t>
  </si>
  <si>
    <t>500+</t>
  </si>
  <si>
    <t>Total</t>
  </si>
  <si>
    <t>n* Based on Sigma_h for Payroll</t>
  </si>
  <si>
    <t>n* Based on Sigma_h for Employees</t>
  </si>
  <si>
    <t>n* Based on Bed Size</t>
  </si>
  <si>
    <t>n Based on Proportional Allocation</t>
  </si>
  <si>
    <t>Sigma^2_xbar for Payroll</t>
  </si>
  <si>
    <t>Sigma^2_xbar for No.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</si>
</sst>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15</xdr:row>
      <xdr:rowOff>19050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582025" y="3257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I1" sqref="I1:M10"/>
    </sheetView>
  </sheetViews>
  <sheetFormatPr defaultRowHeight="15" x14ac:dyDescent="0.25"/>
  <cols>
    <col min="1" max="1" width="9.85546875" customWidth="1"/>
    <col min="6" max="6" width="11" customWidth="1"/>
    <col min="7" max="7" width="12.140625" customWidth="1"/>
    <col min="9" max="9" width="15.5703125" customWidth="1"/>
    <col min="10" max="10" width="13.28515625" customWidth="1"/>
    <col min="11" max="11" width="13.7109375" customWidth="1"/>
    <col min="12" max="12" width="12.5703125" customWidth="1"/>
    <col min="13" max="13" width="11.7109375" customWidth="1"/>
  </cols>
  <sheetData>
    <row r="1" spans="1:23" s="1" customFormat="1" ht="5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0</v>
      </c>
      <c r="J1" s="2" t="s">
        <v>17</v>
      </c>
      <c r="K1" s="2" t="s">
        <v>14</v>
      </c>
      <c r="L1" s="2" t="s">
        <v>15</v>
      </c>
      <c r="M1" s="2" t="s">
        <v>16</v>
      </c>
    </row>
    <row r="2" spans="1:23" x14ac:dyDescent="0.25">
      <c r="A2" s="3" t="s">
        <v>7</v>
      </c>
      <c r="B2" s="3">
        <v>2614</v>
      </c>
      <c r="C2" s="4">
        <f>B2/$B$8</f>
        <v>0.34531043593130778</v>
      </c>
      <c r="D2" s="3">
        <v>266</v>
      </c>
      <c r="E2" s="3">
        <v>183</v>
      </c>
      <c r="F2" s="3">
        <v>54</v>
      </c>
      <c r="G2" s="3">
        <v>25</v>
      </c>
      <c r="I2" s="3" t="s">
        <v>7</v>
      </c>
      <c r="J2" s="5">
        <f>C2*1000</f>
        <v>345.31043593130778</v>
      </c>
      <c r="K2" s="5">
        <f>P2*1000</f>
        <v>53.891333193186718</v>
      </c>
      <c r="L2" s="5">
        <f>S2*1000</f>
        <v>56.944581202449967</v>
      </c>
      <c r="M2" s="5">
        <f>W2*1000</f>
        <v>45.162404975812024</v>
      </c>
      <c r="O2">
        <f>(C2*E2)</f>
        <v>63.191809775429327</v>
      </c>
      <c r="P2">
        <f>O2/$O$8</f>
        <v>5.3891333193186716E-2</v>
      </c>
      <c r="R2">
        <f>(C2*G2)</f>
        <v>8.6327608982826938</v>
      </c>
      <c r="S2">
        <f>R2/$R$8</f>
        <v>5.6944581202449968E-2</v>
      </c>
      <c r="U2">
        <v>25</v>
      </c>
      <c r="V2">
        <f>U2*B2</f>
        <v>65350</v>
      </c>
      <c r="W2">
        <f>V2/$V$8</f>
        <v>4.5162404975812025E-2</v>
      </c>
    </row>
    <row r="3" spans="1:23" x14ac:dyDescent="0.25">
      <c r="A3" s="3" t="s">
        <v>8</v>
      </c>
      <c r="B3" s="3">
        <v>1566</v>
      </c>
      <c r="C3" s="4">
        <f>B3/$B$8</f>
        <v>0.20686922060766183</v>
      </c>
      <c r="D3" s="3">
        <v>384</v>
      </c>
      <c r="E3" s="3">
        <v>316</v>
      </c>
      <c r="F3" s="3">
        <v>123</v>
      </c>
      <c r="G3" s="3">
        <v>51</v>
      </c>
      <c r="I3" s="3" t="s">
        <v>8</v>
      </c>
      <c r="J3" s="5">
        <f t="shared" ref="J3:J7" si="0">C3*1000</f>
        <v>206.86922060766182</v>
      </c>
      <c r="K3" s="5">
        <f t="shared" ref="K3:K7" si="1">P3*1000</f>
        <v>55.749515176054139</v>
      </c>
      <c r="L3" s="5">
        <f t="shared" ref="L3:L7" si="2">S3*1000</f>
        <v>69.593510670464724</v>
      </c>
      <c r="M3" s="5">
        <f t="shared" ref="M3:M7" si="3">W3*1000</f>
        <v>81.167933655839676</v>
      </c>
      <c r="O3">
        <f t="shared" ref="O3:O7" si="4">(C3*E3)</f>
        <v>65.370673712021144</v>
      </c>
      <c r="P3">
        <f t="shared" ref="P3:P7" si="5">O3/$O$8</f>
        <v>5.5749515176054136E-2</v>
      </c>
      <c r="R3">
        <f t="shared" ref="R3:R7" si="6">(C3*G3)</f>
        <v>10.550330250990754</v>
      </c>
      <c r="S3">
        <f t="shared" ref="S3:S7" si="7">R3/$R$8</f>
        <v>6.9593510670464723E-2</v>
      </c>
      <c r="U3">
        <v>75</v>
      </c>
      <c r="V3">
        <f t="shared" ref="V3:V7" si="8">U3*B3</f>
        <v>117450</v>
      </c>
      <c r="W3">
        <f t="shared" ref="W3:W7" si="9">V3/$V$8</f>
        <v>8.1167933655839672E-2</v>
      </c>
    </row>
    <row r="4" spans="1:23" x14ac:dyDescent="0.25">
      <c r="A4" s="3" t="s">
        <v>9</v>
      </c>
      <c r="B4" s="3">
        <v>1419</v>
      </c>
      <c r="C4" s="4">
        <f t="shared" ref="C4:C7" si="10">B4/$B$8</f>
        <v>0.18745046235138704</v>
      </c>
      <c r="D4" s="3">
        <v>1484</v>
      </c>
      <c r="E4" s="3">
        <v>641</v>
      </c>
      <c r="F4" s="3">
        <v>262</v>
      </c>
      <c r="G4" s="3">
        <v>95</v>
      </c>
      <c r="I4" s="3" t="s">
        <v>9</v>
      </c>
      <c r="J4" s="5">
        <f t="shared" si="0"/>
        <v>187.45046235138705</v>
      </c>
      <c r="K4" s="5">
        <f t="shared" si="1"/>
        <v>102.47140231566382</v>
      </c>
      <c r="L4" s="5">
        <f t="shared" si="2"/>
        <v>117.46617091042491</v>
      </c>
      <c r="M4" s="5">
        <f t="shared" si="3"/>
        <v>147.09744298548722</v>
      </c>
      <c r="O4">
        <f t="shared" si="4"/>
        <v>120.15574636723909</v>
      </c>
      <c r="P4">
        <f t="shared" si="5"/>
        <v>0.10247140231566382</v>
      </c>
      <c r="R4">
        <f t="shared" si="6"/>
        <v>17.807793923381769</v>
      </c>
      <c r="S4">
        <f t="shared" si="7"/>
        <v>0.11746617091042491</v>
      </c>
      <c r="U4">
        <v>150</v>
      </c>
      <c r="V4">
        <f t="shared" si="8"/>
        <v>212850</v>
      </c>
      <c r="W4">
        <f t="shared" si="9"/>
        <v>0.14709744298548721</v>
      </c>
    </row>
    <row r="5" spans="1:23" x14ac:dyDescent="0.25">
      <c r="A5" s="3" t="s">
        <v>10</v>
      </c>
      <c r="B5" s="3">
        <v>683</v>
      </c>
      <c r="C5" s="4">
        <f t="shared" si="10"/>
        <v>9.0224570673712021E-2</v>
      </c>
      <c r="D5" s="3">
        <v>3110</v>
      </c>
      <c r="E5" s="3">
        <v>1347</v>
      </c>
      <c r="F5" s="3">
        <v>538</v>
      </c>
      <c r="G5" s="3">
        <v>152</v>
      </c>
      <c r="I5" s="3" t="s">
        <v>10</v>
      </c>
      <c r="J5" s="5">
        <f t="shared" si="0"/>
        <v>90.224570673712023</v>
      </c>
      <c r="K5" s="5">
        <f t="shared" si="1"/>
        <v>103.6455245798474</v>
      </c>
      <c r="L5" s="5">
        <f t="shared" si="2"/>
        <v>90.463024362869874</v>
      </c>
      <c r="M5" s="5">
        <f t="shared" si="3"/>
        <v>118.00276434001381</v>
      </c>
      <c r="O5">
        <f t="shared" si="4"/>
        <v>121.53249669749009</v>
      </c>
      <c r="P5">
        <f t="shared" si="5"/>
        <v>0.10364552457984741</v>
      </c>
      <c r="R5">
        <f t="shared" si="6"/>
        <v>13.714134742404227</v>
      </c>
      <c r="S5">
        <f t="shared" si="7"/>
        <v>9.0463024362869876E-2</v>
      </c>
      <c r="U5">
        <v>250</v>
      </c>
      <c r="V5">
        <f t="shared" si="8"/>
        <v>170750</v>
      </c>
      <c r="W5">
        <f t="shared" si="9"/>
        <v>0.11800276434001382</v>
      </c>
    </row>
    <row r="6" spans="1:23" x14ac:dyDescent="0.25">
      <c r="A6" s="3" t="s">
        <v>11</v>
      </c>
      <c r="B6" s="3">
        <v>679</v>
      </c>
      <c r="C6" s="4">
        <f t="shared" si="10"/>
        <v>8.9696169088507263E-2</v>
      </c>
      <c r="D6" s="3">
        <v>5758</v>
      </c>
      <c r="E6" s="3">
        <v>2463</v>
      </c>
      <c r="F6" s="3">
        <v>912</v>
      </c>
      <c r="G6" s="3">
        <v>384</v>
      </c>
      <c r="I6" s="3" t="s">
        <v>11</v>
      </c>
      <c r="J6" s="5">
        <f t="shared" si="0"/>
        <v>89.696169088507261</v>
      </c>
      <c r="K6" s="5">
        <f t="shared" si="1"/>
        <v>188.40674244948806</v>
      </c>
      <c r="L6" s="5">
        <f t="shared" si="2"/>
        <v>227.19972952413153</v>
      </c>
      <c r="M6" s="5">
        <f t="shared" si="3"/>
        <v>187.69868693849344</v>
      </c>
      <c r="O6">
        <f t="shared" si="4"/>
        <v>220.9216644649934</v>
      </c>
      <c r="P6">
        <f t="shared" si="5"/>
        <v>0.18840674244948807</v>
      </c>
      <c r="R6">
        <f t="shared" si="6"/>
        <v>34.443328929986791</v>
      </c>
      <c r="S6">
        <f t="shared" si="7"/>
        <v>0.22719972952413153</v>
      </c>
      <c r="U6">
        <v>400</v>
      </c>
      <c r="V6">
        <f t="shared" si="8"/>
        <v>271600</v>
      </c>
      <c r="W6">
        <f t="shared" si="9"/>
        <v>0.18769868693849343</v>
      </c>
    </row>
    <row r="7" spans="1:23" x14ac:dyDescent="0.25">
      <c r="A7" s="3" t="s">
        <v>12</v>
      </c>
      <c r="B7" s="3">
        <v>609</v>
      </c>
      <c r="C7" s="4">
        <f t="shared" si="10"/>
        <v>8.0449141347424036E-2</v>
      </c>
      <c r="D7" s="3">
        <v>10964</v>
      </c>
      <c r="E7" s="3">
        <v>7227</v>
      </c>
      <c r="F7" s="3">
        <v>1548</v>
      </c>
      <c r="G7" s="3">
        <v>826</v>
      </c>
      <c r="I7" s="3" t="s">
        <v>12</v>
      </c>
      <c r="J7" s="5">
        <f t="shared" si="0"/>
        <v>80.449141347424032</v>
      </c>
      <c r="K7" s="5">
        <f t="shared" si="1"/>
        <v>495.83548228575984</v>
      </c>
      <c r="L7" s="5">
        <f t="shared" si="2"/>
        <v>438.3329833296591</v>
      </c>
      <c r="M7" s="5">
        <f t="shared" si="3"/>
        <v>420.87076710435383</v>
      </c>
      <c r="O7">
        <f t="shared" si="4"/>
        <v>581.40594451783352</v>
      </c>
      <c r="P7">
        <f t="shared" si="5"/>
        <v>0.49583548228575985</v>
      </c>
      <c r="R7">
        <f t="shared" si="6"/>
        <v>66.45099075297226</v>
      </c>
      <c r="S7">
        <f t="shared" si="7"/>
        <v>0.43833298332965909</v>
      </c>
      <c r="U7">
        <v>1000</v>
      </c>
      <c r="V7">
        <f t="shared" si="8"/>
        <v>609000</v>
      </c>
      <c r="W7">
        <f t="shared" si="9"/>
        <v>0.42087076710435384</v>
      </c>
    </row>
    <row r="8" spans="1:23" x14ac:dyDescent="0.25">
      <c r="A8" s="3" t="s">
        <v>13</v>
      </c>
      <c r="B8" s="3">
        <f>SUM(B2:B7)</f>
        <v>7570</v>
      </c>
      <c r="C8" s="3">
        <f>SUM(C2:C7)</f>
        <v>1</v>
      </c>
      <c r="D8" s="3"/>
      <c r="E8" s="3"/>
      <c r="F8" s="3"/>
      <c r="G8" s="3"/>
      <c r="I8" s="3" t="s">
        <v>13</v>
      </c>
      <c r="J8" s="3">
        <f>SUM(J2:J7)</f>
        <v>1000</v>
      </c>
      <c r="K8" s="3">
        <f t="shared" ref="K8:M8" si="11">SUM(K2:K7)</f>
        <v>1000</v>
      </c>
      <c r="L8" s="3">
        <f t="shared" si="11"/>
        <v>1000.0000000000001</v>
      </c>
      <c r="M8" s="3">
        <f t="shared" si="11"/>
        <v>1000</v>
      </c>
      <c r="O8">
        <f>SUM(O2:O7)</f>
        <v>1172.5783355350065</v>
      </c>
      <c r="R8">
        <f>SUM(R2:R7)</f>
        <v>151.59933949801848</v>
      </c>
      <c r="V8">
        <f>SUM(V2:V7)</f>
        <v>1447000</v>
      </c>
    </row>
    <row r="9" spans="1:23" ht="30" x14ac:dyDescent="0.25">
      <c r="I9" s="2" t="s">
        <v>18</v>
      </c>
      <c r="J9" s="3">
        <v>4908</v>
      </c>
      <c r="K9" s="3">
        <v>871</v>
      </c>
      <c r="L9" s="3">
        <v>908</v>
      </c>
      <c r="M9" s="3">
        <v>941</v>
      </c>
    </row>
    <row r="10" spans="1:23" ht="45" x14ac:dyDescent="0.25">
      <c r="I10" s="2" t="s">
        <v>19</v>
      </c>
      <c r="J10" s="3">
        <v>71</v>
      </c>
      <c r="K10" s="3">
        <v>17.100000000000001</v>
      </c>
      <c r="L10" s="3">
        <v>16.5</v>
      </c>
      <c r="M10" s="3">
        <v>17.2</v>
      </c>
    </row>
    <row r="14" spans="1:23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0</v>
      </c>
      <c r="J14" t="s">
        <v>17</v>
      </c>
      <c r="K14" t="s">
        <v>14</v>
      </c>
      <c r="L14" t="s">
        <v>15</v>
      </c>
      <c r="M14" t="s">
        <v>16</v>
      </c>
    </row>
    <row r="15" spans="1:23" x14ac:dyDescent="0.25">
      <c r="A15" t="s">
        <v>7</v>
      </c>
      <c r="B15">
        <v>1614</v>
      </c>
      <c r="C15">
        <v>0.24566210045662101</v>
      </c>
      <c r="D15">
        <v>266</v>
      </c>
      <c r="E15">
        <v>183</v>
      </c>
      <c r="F15">
        <v>54</v>
      </c>
      <c r="G15">
        <v>25</v>
      </c>
      <c r="I15" t="s">
        <v>7</v>
      </c>
      <c r="J15">
        <v>245.662100456621</v>
      </c>
      <c r="K15">
        <v>33.975359289062141</v>
      </c>
      <c r="L15">
        <v>35.943121680160559</v>
      </c>
      <c r="M15">
        <v>28.375527426160339</v>
      </c>
    </row>
    <row r="16" spans="1:23" x14ac:dyDescent="0.25">
      <c r="A16" t="s">
        <v>8</v>
      </c>
      <c r="B16">
        <v>1566</v>
      </c>
      <c r="C16">
        <v>0.23835616438356164</v>
      </c>
      <c r="D16">
        <v>384</v>
      </c>
      <c r="E16">
        <v>316</v>
      </c>
      <c r="F16">
        <v>123</v>
      </c>
      <c r="G16">
        <v>51</v>
      </c>
      <c r="I16" t="s">
        <v>8</v>
      </c>
      <c r="J16">
        <v>238.35616438356163</v>
      </c>
      <c r="K16">
        <v>56.923065243152919</v>
      </c>
      <c r="L16">
        <v>71.143329767229332</v>
      </c>
      <c r="M16">
        <v>82.594936708860757</v>
      </c>
    </row>
    <row r="17" spans="1:13" x14ac:dyDescent="0.25">
      <c r="A17" t="s">
        <v>9</v>
      </c>
      <c r="B17">
        <v>1419</v>
      </c>
      <c r="C17">
        <v>0.21598173515981736</v>
      </c>
      <c r="D17">
        <v>1484</v>
      </c>
      <c r="E17">
        <v>641</v>
      </c>
      <c r="F17">
        <v>262</v>
      </c>
      <c r="G17">
        <v>95</v>
      </c>
      <c r="I17" t="s">
        <v>9</v>
      </c>
      <c r="J17">
        <v>215.98173515981736</v>
      </c>
      <c r="K17">
        <v>104.62846719207566</v>
      </c>
      <c r="L17">
        <v>120.08209462438772</v>
      </c>
      <c r="M17">
        <v>149.68354430379745</v>
      </c>
    </row>
    <row r="18" spans="1:13" x14ac:dyDescent="0.25">
      <c r="A18" t="s">
        <v>10</v>
      </c>
      <c r="B18">
        <v>683</v>
      </c>
      <c r="C18">
        <v>0.10395738203957382</v>
      </c>
      <c r="D18">
        <v>3110</v>
      </c>
      <c r="E18">
        <v>1347</v>
      </c>
      <c r="F18">
        <v>538</v>
      </c>
      <c r="G18">
        <v>152</v>
      </c>
      <c r="I18" t="s">
        <v>10</v>
      </c>
      <c r="J18">
        <v>103.95738203957382</v>
      </c>
      <c r="K18">
        <v>105.82730520952749</v>
      </c>
      <c r="L18">
        <v>92.477599017287446</v>
      </c>
      <c r="M18">
        <v>120.07735583684951</v>
      </c>
    </row>
    <row r="19" spans="1:13" x14ac:dyDescent="0.25">
      <c r="A19" t="s">
        <v>11</v>
      </c>
      <c r="B19">
        <v>679</v>
      </c>
      <c r="C19">
        <v>0.10334855403348554</v>
      </c>
      <c r="D19">
        <v>5758</v>
      </c>
      <c r="E19">
        <v>2463</v>
      </c>
      <c r="F19">
        <v>912</v>
      </c>
      <c r="G19">
        <v>384</v>
      </c>
      <c r="I19" t="s">
        <v>11</v>
      </c>
      <c r="J19">
        <v>103.34855403348554</v>
      </c>
      <c r="K19">
        <v>192.37278133870936</v>
      </c>
      <c r="L19">
        <v>232.25937483019442</v>
      </c>
      <c r="M19">
        <v>190.99859353023911</v>
      </c>
    </row>
    <row r="20" spans="1:13" x14ac:dyDescent="0.25">
      <c r="A20" t="s">
        <v>12</v>
      </c>
      <c r="B20">
        <v>609</v>
      </c>
      <c r="C20">
        <v>9.2694063926940642E-2</v>
      </c>
      <c r="D20">
        <v>10964</v>
      </c>
      <c r="E20">
        <v>7227</v>
      </c>
      <c r="F20">
        <v>1548</v>
      </c>
      <c r="G20">
        <v>826</v>
      </c>
      <c r="I20" t="s">
        <v>12</v>
      </c>
      <c r="J20">
        <v>92.694063926940643</v>
      </c>
      <c r="K20">
        <v>506.27302172747233</v>
      </c>
      <c r="L20">
        <v>448.09448008074071</v>
      </c>
      <c r="M20">
        <v>428.27004219409281</v>
      </c>
    </row>
    <row r="21" spans="1:13" x14ac:dyDescent="0.25">
      <c r="A21" t="s">
        <v>13</v>
      </c>
      <c r="B21">
        <v>6570</v>
      </c>
      <c r="C21">
        <v>1</v>
      </c>
      <c r="I21" t="s">
        <v>13</v>
      </c>
      <c r="J21">
        <v>1000</v>
      </c>
      <c r="K21">
        <v>1000</v>
      </c>
      <c r="L21">
        <v>1000.0000000000001</v>
      </c>
      <c r="M21">
        <v>1000</v>
      </c>
    </row>
    <row r="22" spans="1:13" x14ac:dyDescent="0.25">
      <c r="I22" t="s">
        <v>18</v>
      </c>
      <c r="J22">
        <v>4908</v>
      </c>
      <c r="K22">
        <v>871</v>
      </c>
      <c r="L22">
        <v>908</v>
      </c>
      <c r="M22">
        <v>941</v>
      </c>
    </row>
    <row r="23" spans="1:13" x14ac:dyDescent="0.25">
      <c r="I23" t="s">
        <v>19</v>
      </c>
      <c r="J23">
        <v>71</v>
      </c>
      <c r="K23">
        <v>17.100000000000001</v>
      </c>
      <c r="L23">
        <v>16.5</v>
      </c>
      <c r="M23">
        <v>17.2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Santander Consumer USA,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Abbott</dc:creator>
  <cp:lastModifiedBy>Abbott</cp:lastModifiedBy>
  <dcterms:created xsi:type="dcterms:W3CDTF">2017-06-05T19:46:16Z</dcterms:created>
  <dcterms:modified xsi:type="dcterms:W3CDTF">2017-06-06T02:19:22Z</dcterms:modified>
</cp:coreProperties>
</file>