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ott\Desktop\"/>
    </mc:Choice>
  </mc:AlternateContent>
  <bookViews>
    <workbookView xWindow="0" yWindow="0" windowWidth="252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47" i="1" l="1"/>
  <c r="AJ41" i="1"/>
  <c r="AK41" i="1"/>
  <c r="AJ42" i="1"/>
  <c r="AK42" i="1"/>
  <c r="AJ43" i="1"/>
  <c r="AK43" i="1"/>
  <c r="AJ44" i="1"/>
  <c r="AK44" i="1"/>
  <c r="AJ45" i="1"/>
  <c r="AK45" i="1"/>
  <c r="AI42" i="1"/>
  <c r="AI43" i="1"/>
  <c r="AI44" i="1"/>
  <c r="AI45" i="1"/>
  <c r="AI41" i="1"/>
  <c r="AJ32" i="1"/>
  <c r="AK32" i="1"/>
  <c r="AJ33" i="1"/>
  <c r="AK33" i="1"/>
  <c r="AJ34" i="1"/>
  <c r="AK34" i="1"/>
  <c r="AJ35" i="1"/>
  <c r="AK35" i="1"/>
  <c r="AJ36" i="1"/>
  <c r="AK36" i="1"/>
  <c r="AI33" i="1"/>
  <c r="AI34" i="1"/>
  <c r="AI35" i="1"/>
  <c r="AI36" i="1"/>
  <c r="AI32" i="1"/>
  <c r="AL25" i="1"/>
  <c r="AK27" i="1" s="1"/>
  <c r="AK25" i="1"/>
  <c r="AJ25" i="1"/>
  <c r="AI38" i="1" l="1"/>
</calcChain>
</file>

<file path=xl/sharedStrings.xml><?xml version="1.0" encoding="utf-8"?>
<sst xmlns="http://schemas.openxmlformats.org/spreadsheetml/2006/main" count="111" uniqueCount="34">
  <si>
    <t>Random Digits</t>
  </si>
  <si>
    <t>08</t>
  </si>
  <si>
    <t>06</t>
  </si>
  <si>
    <t>02</t>
  </si>
  <si>
    <t>09</t>
  </si>
  <si>
    <t>01</t>
  </si>
  <si>
    <t>05</t>
  </si>
  <si>
    <t>03</t>
  </si>
  <si>
    <t>04</t>
  </si>
  <si>
    <t>00</t>
  </si>
  <si>
    <t>07</t>
  </si>
  <si>
    <t>Student</t>
  </si>
  <si>
    <t>Ali</t>
  </si>
  <si>
    <t>Bucky</t>
  </si>
  <si>
    <t>Judith</t>
  </si>
  <si>
    <t>Hal</t>
  </si>
  <si>
    <t>Roy</t>
  </si>
  <si>
    <t>Gideon</t>
  </si>
  <si>
    <t>John</t>
  </si>
  <si>
    <t>Yusun</t>
  </si>
  <si>
    <t>Hrs Completed at SMU</t>
  </si>
  <si>
    <t>Born in US? (Y/N)</t>
  </si>
  <si>
    <t>N</t>
  </si>
  <si>
    <t>Y</t>
  </si>
  <si>
    <t>Index</t>
  </si>
  <si>
    <t>ybar:</t>
  </si>
  <si>
    <t>prop:</t>
  </si>
  <si>
    <t>sampling distribution mean =</t>
  </si>
  <si>
    <t>Gender</t>
  </si>
  <si>
    <t>F</t>
  </si>
  <si>
    <t>M</t>
  </si>
  <si>
    <t>Grad/Udrg</t>
  </si>
  <si>
    <t>G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</si>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</sst>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4" xfId="0" quotePrefix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4" xfId="0" quotePrefix="1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0" borderId="0" xfId="0" quotePrefix="1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" fontId="0" fillId="0" borderId="4" xfId="0" applyNumberFormat="1" applyFill="1" applyBorder="1" applyAlignment="1">
      <alignment horizontal="left"/>
    </xf>
    <xf numFmtId="1" fontId="0" fillId="0" borderId="5" xfId="0" quotePrefix="1" applyNumberFormat="1" applyFill="1" applyBorder="1" applyAlignment="1">
      <alignment horizontal="left"/>
    </xf>
    <xf numFmtId="1" fontId="0" fillId="0" borderId="6" xfId="0" quotePrefix="1" applyNumberFormat="1" applyFill="1" applyBorder="1" applyAlignment="1">
      <alignment horizontal="left"/>
    </xf>
    <xf numFmtId="1" fontId="0" fillId="0" borderId="7" xfId="0" applyNumberFormat="1" applyFill="1" applyBorder="1" applyAlignment="1">
      <alignment horizontal="left"/>
    </xf>
    <xf numFmtId="1" fontId="0" fillId="0" borderId="7" xfId="0" quotePrefix="1" applyNumberFormat="1" applyFill="1" applyBorder="1" applyAlignment="1">
      <alignment horizontal="left"/>
    </xf>
    <xf numFmtId="1" fontId="0" fillId="0" borderId="8" xfId="0" applyNumberFormat="1" applyFill="1" applyBorder="1" applyAlignment="1">
      <alignment horizontal="left"/>
    </xf>
    <xf numFmtId="0" fontId="0" fillId="0" borderId="0" xfId="0" applyFill="1"/>
    <xf numFmtId="1" fontId="0" fillId="2" borderId="0" xfId="0" applyNumberFormat="1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tabSelected="1" topLeftCell="Y13" workbookViewId="0">
      <selection activeCell="AI48" sqref="AI48"/>
    </sheetView>
  </sheetViews>
  <sheetFormatPr defaultRowHeight="15" x14ac:dyDescent="0.25"/>
  <cols>
    <col min="1" max="1" width="3.28515625" customWidth="1"/>
    <col min="2" max="32" width="3" bestFit="1" customWidth="1"/>
    <col min="36" max="36" width="21" bestFit="1" customWidth="1"/>
    <col min="37" max="37" width="16.28515625" bestFit="1" customWidth="1"/>
    <col min="39" max="39" width="10.140625" bestFit="1" customWidth="1"/>
  </cols>
  <sheetData>
    <row r="1" spans="1:4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4"/>
      <c r="AH1" t="s">
        <v>24</v>
      </c>
      <c r="AI1" t="s">
        <v>11</v>
      </c>
      <c r="AJ1" t="s">
        <v>20</v>
      </c>
      <c r="AK1" t="s">
        <v>21</v>
      </c>
      <c r="AL1" t="s">
        <v>28</v>
      </c>
      <c r="AM1" t="s">
        <v>31</v>
      </c>
    </row>
    <row r="2" spans="1:42" x14ac:dyDescent="0.25">
      <c r="A2" s="5" t="s">
        <v>1</v>
      </c>
      <c r="B2" s="6">
        <v>72</v>
      </c>
      <c r="C2" s="6">
        <v>93</v>
      </c>
      <c r="D2" s="6">
        <v>89</v>
      </c>
      <c r="E2" s="6">
        <v>85</v>
      </c>
      <c r="F2" s="6">
        <v>85</v>
      </c>
      <c r="G2" s="6">
        <v>71</v>
      </c>
      <c r="H2" s="6">
        <v>15</v>
      </c>
      <c r="I2" s="6">
        <v>75</v>
      </c>
      <c r="J2" s="6">
        <v>23</v>
      </c>
      <c r="K2" s="6">
        <v>93</v>
      </c>
      <c r="L2" s="6">
        <v>68</v>
      </c>
      <c r="M2" s="6">
        <v>28</v>
      </c>
      <c r="N2" s="6">
        <v>67</v>
      </c>
      <c r="O2" s="6">
        <v>67</v>
      </c>
      <c r="P2" s="6">
        <v>93</v>
      </c>
      <c r="Q2" s="6">
        <v>73</v>
      </c>
      <c r="R2" s="6">
        <v>89</v>
      </c>
      <c r="S2" s="6">
        <v>24</v>
      </c>
      <c r="T2" s="6">
        <v>70</v>
      </c>
      <c r="U2" s="6">
        <v>16</v>
      </c>
      <c r="V2" s="6">
        <v>97</v>
      </c>
      <c r="W2" s="6">
        <v>54</v>
      </c>
      <c r="X2" s="6">
        <v>43</v>
      </c>
      <c r="Y2" s="6">
        <v>67</v>
      </c>
      <c r="Z2" s="6">
        <v>43</v>
      </c>
      <c r="AA2" s="6">
        <v>21</v>
      </c>
      <c r="AB2" s="6">
        <v>32</v>
      </c>
      <c r="AC2" s="6">
        <v>61</v>
      </c>
      <c r="AD2" s="7" t="s">
        <v>2</v>
      </c>
      <c r="AE2" s="6">
        <v>29</v>
      </c>
      <c r="AF2" s="8">
        <v>20</v>
      </c>
      <c r="AG2" s="4"/>
      <c r="AH2" s="6">
        <v>1</v>
      </c>
      <c r="AI2" t="s">
        <v>12</v>
      </c>
      <c r="AJ2">
        <v>27</v>
      </c>
      <c r="AK2" t="s">
        <v>23</v>
      </c>
      <c r="AL2" t="s">
        <v>29</v>
      </c>
      <c r="AM2" t="s">
        <v>32</v>
      </c>
    </row>
    <row r="3" spans="1:42" x14ac:dyDescent="0.25">
      <c r="A3" s="9" t="s">
        <v>3</v>
      </c>
      <c r="B3" s="10">
        <v>18</v>
      </c>
      <c r="C3" s="10">
        <v>93</v>
      </c>
      <c r="D3" s="10">
        <v>13</v>
      </c>
      <c r="E3" s="10">
        <v>84</v>
      </c>
      <c r="F3" s="10">
        <v>13</v>
      </c>
      <c r="G3" s="11" t="s">
        <v>4</v>
      </c>
      <c r="H3" s="10">
        <v>82</v>
      </c>
      <c r="I3" s="10">
        <v>49</v>
      </c>
      <c r="J3" s="10">
        <v>77</v>
      </c>
      <c r="K3" s="10">
        <v>60</v>
      </c>
      <c r="L3" s="10">
        <v>93</v>
      </c>
      <c r="M3" s="10">
        <v>56</v>
      </c>
      <c r="N3" s="10">
        <v>60</v>
      </c>
      <c r="O3" s="10">
        <v>31</v>
      </c>
      <c r="P3" s="10">
        <v>42</v>
      </c>
      <c r="Q3" s="11" t="s">
        <v>4</v>
      </c>
      <c r="R3" s="10">
        <v>71</v>
      </c>
      <c r="S3" s="10">
        <v>96</v>
      </c>
      <c r="T3" s="10">
        <v>76</v>
      </c>
      <c r="U3" s="10">
        <v>22</v>
      </c>
      <c r="V3" s="10">
        <v>28</v>
      </c>
      <c r="W3" s="10">
        <v>60</v>
      </c>
      <c r="X3" s="10">
        <v>19</v>
      </c>
      <c r="Y3" s="10">
        <v>73</v>
      </c>
      <c r="Z3" s="10">
        <v>69</v>
      </c>
      <c r="AA3" s="10">
        <v>79</v>
      </c>
      <c r="AB3" s="10">
        <v>40</v>
      </c>
      <c r="AC3" s="10">
        <v>69</v>
      </c>
      <c r="AD3" s="10">
        <v>93</v>
      </c>
      <c r="AE3" s="10">
        <v>90</v>
      </c>
      <c r="AF3" s="12">
        <v>37</v>
      </c>
      <c r="AG3" s="4"/>
      <c r="AH3" s="10">
        <v>2</v>
      </c>
      <c r="AI3" t="s">
        <v>13</v>
      </c>
      <c r="AJ3">
        <v>55</v>
      </c>
      <c r="AK3" t="s">
        <v>22</v>
      </c>
      <c r="AL3" t="s">
        <v>30</v>
      </c>
      <c r="AM3" t="s">
        <v>33</v>
      </c>
    </row>
    <row r="4" spans="1:42" x14ac:dyDescent="0.25">
      <c r="A4" s="13">
        <v>41</v>
      </c>
      <c r="B4" s="10">
        <v>93</v>
      </c>
      <c r="C4" s="10">
        <v>81</v>
      </c>
      <c r="D4" s="10">
        <v>73</v>
      </c>
      <c r="E4" s="10">
        <v>94</v>
      </c>
      <c r="F4" s="10">
        <v>40</v>
      </c>
      <c r="G4" s="10">
        <v>43</v>
      </c>
      <c r="H4" s="11" t="s">
        <v>5</v>
      </c>
      <c r="I4" s="10">
        <v>24</v>
      </c>
      <c r="J4" s="10">
        <v>30</v>
      </c>
      <c r="K4" s="10">
        <v>73</v>
      </c>
      <c r="L4" s="10">
        <v>74</v>
      </c>
      <c r="M4" s="10">
        <v>75</v>
      </c>
      <c r="N4" s="10">
        <v>41</v>
      </c>
      <c r="O4" s="10">
        <v>56</v>
      </c>
      <c r="P4" s="10">
        <v>84</v>
      </c>
      <c r="Q4" s="10">
        <v>18</v>
      </c>
      <c r="R4" s="10">
        <v>10</v>
      </c>
      <c r="S4" s="10">
        <v>25</v>
      </c>
      <c r="T4" s="10">
        <v>87</v>
      </c>
      <c r="U4" s="10">
        <v>55</v>
      </c>
      <c r="V4" s="10">
        <v>27</v>
      </c>
      <c r="W4" s="10">
        <v>62</v>
      </c>
      <c r="X4" s="10">
        <v>40</v>
      </c>
      <c r="Y4" s="10">
        <v>46</v>
      </c>
      <c r="Z4" s="10">
        <v>40</v>
      </c>
      <c r="AA4" s="10">
        <v>57</v>
      </c>
      <c r="AB4" s="10">
        <v>34</v>
      </c>
      <c r="AC4" s="10">
        <v>40</v>
      </c>
      <c r="AD4" s="10">
        <v>44</v>
      </c>
      <c r="AE4" s="10">
        <v>10</v>
      </c>
      <c r="AF4" s="14" t="s">
        <v>1</v>
      </c>
      <c r="AG4" s="4"/>
      <c r="AH4" s="10">
        <v>3</v>
      </c>
      <c r="AI4" t="s">
        <v>14</v>
      </c>
      <c r="AJ4">
        <v>24</v>
      </c>
      <c r="AK4" t="s">
        <v>23</v>
      </c>
      <c r="AL4" t="s">
        <v>29</v>
      </c>
      <c r="AM4" t="s">
        <v>32</v>
      </c>
    </row>
    <row r="5" spans="1:42" x14ac:dyDescent="0.25">
      <c r="A5" s="13">
        <v>91</v>
      </c>
      <c r="B5" s="10">
        <v>17</v>
      </c>
      <c r="C5" s="10">
        <v>67</v>
      </c>
      <c r="D5" s="10">
        <v>53</v>
      </c>
      <c r="E5" s="11" t="s">
        <v>5</v>
      </c>
      <c r="F5" s="10">
        <v>16</v>
      </c>
      <c r="G5" s="11" t="s">
        <v>6</v>
      </c>
      <c r="H5" s="10">
        <v>35</v>
      </c>
      <c r="I5" s="10">
        <v>75</v>
      </c>
      <c r="J5" s="10">
        <v>25</v>
      </c>
      <c r="K5" s="10">
        <v>64</v>
      </c>
      <c r="L5" s="10">
        <v>38</v>
      </c>
      <c r="M5" s="11" t="s">
        <v>4</v>
      </c>
      <c r="N5" s="10">
        <v>81</v>
      </c>
      <c r="O5" s="10">
        <v>21</v>
      </c>
      <c r="P5" s="10">
        <v>31</v>
      </c>
      <c r="Q5" s="10">
        <v>54</v>
      </c>
      <c r="R5" s="10">
        <v>12</v>
      </c>
      <c r="S5" s="10">
        <v>42</v>
      </c>
      <c r="T5" s="10">
        <v>33</v>
      </c>
      <c r="U5" s="10">
        <v>44</v>
      </c>
      <c r="V5" s="10">
        <v>91</v>
      </c>
      <c r="W5" s="10">
        <v>10</v>
      </c>
      <c r="X5" s="10">
        <v>58</v>
      </c>
      <c r="Y5" s="11" t="s">
        <v>4</v>
      </c>
      <c r="Z5" s="10">
        <v>23</v>
      </c>
      <c r="AA5" s="10">
        <v>41</v>
      </c>
      <c r="AB5" s="10">
        <v>29</v>
      </c>
      <c r="AC5" s="10">
        <v>10</v>
      </c>
      <c r="AD5" s="10">
        <v>67</v>
      </c>
      <c r="AE5" s="10">
        <v>79</v>
      </c>
      <c r="AF5" s="12">
        <v>23</v>
      </c>
      <c r="AG5" s="4"/>
      <c r="AH5" s="20">
        <v>4</v>
      </c>
      <c r="AI5" s="21" t="s">
        <v>15</v>
      </c>
      <c r="AJ5" s="21">
        <v>100</v>
      </c>
      <c r="AK5" s="21" t="s">
        <v>22</v>
      </c>
      <c r="AL5" t="s">
        <v>30</v>
      </c>
      <c r="AM5" s="21" t="s">
        <v>33</v>
      </c>
    </row>
    <row r="6" spans="1:42" x14ac:dyDescent="0.25">
      <c r="A6" s="13">
        <v>47</v>
      </c>
      <c r="B6" s="10">
        <v>97</v>
      </c>
      <c r="C6" s="10">
        <v>39</v>
      </c>
      <c r="D6" s="10">
        <v>18</v>
      </c>
      <c r="E6" s="10">
        <v>21</v>
      </c>
      <c r="F6" s="10">
        <v>21</v>
      </c>
      <c r="G6" s="10">
        <v>65</v>
      </c>
      <c r="H6" s="10">
        <v>61</v>
      </c>
      <c r="I6" s="10">
        <v>60</v>
      </c>
      <c r="J6" s="10">
        <v>27</v>
      </c>
      <c r="K6" s="10">
        <v>91</v>
      </c>
      <c r="L6" s="10">
        <v>89</v>
      </c>
      <c r="M6" s="10">
        <v>94</v>
      </c>
      <c r="N6" s="10">
        <v>40</v>
      </c>
      <c r="O6" s="10">
        <v>45</v>
      </c>
      <c r="P6" s="10">
        <v>46</v>
      </c>
      <c r="Q6" s="10">
        <v>40</v>
      </c>
      <c r="R6" s="10">
        <v>96</v>
      </c>
      <c r="S6" s="10">
        <v>36</v>
      </c>
      <c r="T6" s="10">
        <v>72</v>
      </c>
      <c r="U6" s="10">
        <v>71</v>
      </c>
      <c r="V6" s="10">
        <v>68</v>
      </c>
      <c r="W6" s="10">
        <v>29</v>
      </c>
      <c r="X6" s="11" t="s">
        <v>1</v>
      </c>
      <c r="Y6" s="10">
        <v>12</v>
      </c>
      <c r="Z6" s="10">
        <v>26</v>
      </c>
      <c r="AA6" s="10">
        <v>93</v>
      </c>
      <c r="AB6" s="11" t="s">
        <v>7</v>
      </c>
      <c r="AC6" s="10">
        <v>90</v>
      </c>
      <c r="AD6" s="10">
        <v>16</v>
      </c>
      <c r="AE6" s="10">
        <v>79</v>
      </c>
      <c r="AF6" s="12">
        <v>53</v>
      </c>
      <c r="AG6" s="4"/>
      <c r="AH6" s="10">
        <v>5</v>
      </c>
      <c r="AI6" t="s">
        <v>16</v>
      </c>
      <c r="AJ6">
        <v>18</v>
      </c>
      <c r="AK6" t="s">
        <v>23</v>
      </c>
      <c r="AL6" t="s">
        <v>30</v>
      </c>
      <c r="AM6" t="s">
        <v>32</v>
      </c>
    </row>
    <row r="7" spans="1:42" x14ac:dyDescent="0.25">
      <c r="A7" s="13">
        <v>97</v>
      </c>
      <c r="B7" s="10">
        <v>63</v>
      </c>
      <c r="C7" s="10">
        <v>93</v>
      </c>
      <c r="D7" s="10">
        <v>45</v>
      </c>
      <c r="E7" s="10">
        <v>70</v>
      </c>
      <c r="F7" s="10">
        <v>73</v>
      </c>
      <c r="G7" s="10">
        <v>99</v>
      </c>
      <c r="H7" s="11" t="s">
        <v>3</v>
      </c>
      <c r="I7" s="10">
        <v>20</v>
      </c>
      <c r="J7" s="10">
        <v>46</v>
      </c>
      <c r="K7" s="20">
        <v>84</v>
      </c>
      <c r="L7" s="10">
        <v>52</v>
      </c>
      <c r="M7" s="10">
        <v>39</v>
      </c>
      <c r="N7" s="10">
        <v>94</v>
      </c>
      <c r="O7" s="10">
        <v>67</v>
      </c>
      <c r="P7" s="10">
        <v>94</v>
      </c>
      <c r="Q7" s="10">
        <v>42</v>
      </c>
      <c r="R7" s="10">
        <v>40</v>
      </c>
      <c r="S7" s="10">
        <v>11</v>
      </c>
      <c r="T7" s="10">
        <v>67</v>
      </c>
      <c r="U7" s="10">
        <v>75</v>
      </c>
      <c r="V7" s="10">
        <v>65</v>
      </c>
      <c r="W7" s="10">
        <v>51</v>
      </c>
      <c r="X7" s="10">
        <v>61</v>
      </c>
      <c r="Y7" s="10">
        <v>36</v>
      </c>
      <c r="Z7" s="11" t="s">
        <v>4</v>
      </c>
      <c r="AA7" s="10">
        <v>78</v>
      </c>
      <c r="AB7" s="10">
        <v>74</v>
      </c>
      <c r="AC7" s="10">
        <v>36</v>
      </c>
      <c r="AD7" s="10">
        <v>67</v>
      </c>
      <c r="AE7" s="10">
        <v>82</v>
      </c>
      <c r="AF7" s="12">
        <v>83</v>
      </c>
      <c r="AG7" s="4"/>
      <c r="AH7" s="10">
        <v>6</v>
      </c>
      <c r="AI7" t="s">
        <v>17</v>
      </c>
      <c r="AJ7">
        <v>60</v>
      </c>
      <c r="AK7" t="s">
        <v>22</v>
      </c>
      <c r="AL7" t="s">
        <v>30</v>
      </c>
      <c r="AM7" t="s">
        <v>33</v>
      </c>
    </row>
    <row r="8" spans="1:42" x14ac:dyDescent="0.25">
      <c r="A8" s="9" t="s">
        <v>7</v>
      </c>
      <c r="B8" s="10">
        <v>62</v>
      </c>
      <c r="C8" s="10">
        <v>87</v>
      </c>
      <c r="D8" s="10">
        <v>69</v>
      </c>
      <c r="E8" s="10">
        <v>78</v>
      </c>
      <c r="F8" s="10">
        <v>13</v>
      </c>
      <c r="G8" s="10">
        <v>43</v>
      </c>
      <c r="H8" s="10">
        <v>31</v>
      </c>
      <c r="I8" s="10">
        <v>38</v>
      </c>
      <c r="J8" s="10">
        <v>34</v>
      </c>
      <c r="K8" s="10">
        <v>91</v>
      </c>
      <c r="L8" s="10">
        <v>53</v>
      </c>
      <c r="M8" s="10">
        <v>91</v>
      </c>
      <c r="N8" s="10">
        <v>47</v>
      </c>
      <c r="O8" s="10">
        <v>60</v>
      </c>
      <c r="P8" s="11" t="s">
        <v>6</v>
      </c>
      <c r="Q8" s="10">
        <v>83</v>
      </c>
      <c r="R8" s="10">
        <v>95</v>
      </c>
      <c r="S8" s="11" t="s">
        <v>5</v>
      </c>
      <c r="T8" s="11" t="s">
        <v>5</v>
      </c>
      <c r="U8" s="10">
        <v>11</v>
      </c>
      <c r="V8" s="10">
        <v>67</v>
      </c>
      <c r="W8" s="10">
        <v>27</v>
      </c>
      <c r="X8" s="11" t="s">
        <v>8</v>
      </c>
      <c r="Y8" s="10">
        <v>29</v>
      </c>
      <c r="Z8" s="10">
        <v>61</v>
      </c>
      <c r="AA8" s="10">
        <v>93</v>
      </c>
      <c r="AB8" s="10">
        <v>12</v>
      </c>
      <c r="AC8" s="10">
        <v>92</v>
      </c>
      <c r="AD8" s="10">
        <v>46</v>
      </c>
      <c r="AE8" s="10">
        <v>36</v>
      </c>
      <c r="AF8" s="12">
        <v>88</v>
      </c>
      <c r="AG8" s="4"/>
      <c r="AH8" s="10">
        <v>7</v>
      </c>
      <c r="AI8" t="s">
        <v>18</v>
      </c>
      <c r="AJ8">
        <v>0</v>
      </c>
      <c r="AK8" t="s">
        <v>22</v>
      </c>
      <c r="AL8" t="s">
        <v>30</v>
      </c>
      <c r="AM8" t="s">
        <v>32</v>
      </c>
    </row>
    <row r="9" spans="1:42" x14ac:dyDescent="0.25">
      <c r="A9" s="9" t="s">
        <v>3</v>
      </c>
      <c r="B9" s="10">
        <v>64</v>
      </c>
      <c r="C9" s="10">
        <v>12</v>
      </c>
      <c r="D9" s="10">
        <v>46</v>
      </c>
      <c r="E9" s="11" t="s">
        <v>2</v>
      </c>
      <c r="F9" s="10">
        <v>25</v>
      </c>
      <c r="G9" s="10">
        <v>19</v>
      </c>
      <c r="H9" s="10">
        <v>75</v>
      </c>
      <c r="I9" s="10">
        <v>39</v>
      </c>
      <c r="J9" s="10">
        <v>20</v>
      </c>
      <c r="K9" s="10">
        <v>11</v>
      </c>
      <c r="L9" s="11" t="s">
        <v>8</v>
      </c>
      <c r="M9" s="10">
        <v>77</v>
      </c>
      <c r="N9" s="10">
        <v>89</v>
      </c>
      <c r="O9" s="10">
        <v>58</v>
      </c>
      <c r="P9" s="10">
        <v>62</v>
      </c>
      <c r="Q9" s="10">
        <v>21</v>
      </c>
      <c r="R9" s="10">
        <v>76</v>
      </c>
      <c r="S9" s="10">
        <v>31</v>
      </c>
      <c r="T9" s="10">
        <v>77</v>
      </c>
      <c r="U9" s="10">
        <v>43</v>
      </c>
      <c r="V9" s="10">
        <v>40</v>
      </c>
      <c r="W9" s="10">
        <v>54</v>
      </c>
      <c r="X9" s="10">
        <v>27</v>
      </c>
      <c r="Y9" s="10">
        <v>70</v>
      </c>
      <c r="Z9" s="10">
        <v>13</v>
      </c>
      <c r="AA9" s="10">
        <v>12</v>
      </c>
      <c r="AB9" s="10">
        <v>24</v>
      </c>
      <c r="AC9" s="10">
        <v>11</v>
      </c>
      <c r="AD9" s="10">
        <v>61</v>
      </c>
      <c r="AE9" s="10">
        <v>14</v>
      </c>
      <c r="AF9" s="12">
        <v>18</v>
      </c>
      <c r="AG9" s="4"/>
      <c r="AH9" s="20">
        <v>8</v>
      </c>
      <c r="AI9" s="21" t="s">
        <v>19</v>
      </c>
      <c r="AJ9" s="21">
        <v>21</v>
      </c>
      <c r="AK9" s="21" t="s">
        <v>22</v>
      </c>
      <c r="AL9" t="s">
        <v>30</v>
      </c>
      <c r="AM9" s="21" t="s">
        <v>32</v>
      </c>
    </row>
    <row r="10" spans="1:42" x14ac:dyDescent="0.25">
      <c r="A10" s="13">
        <v>43</v>
      </c>
      <c r="B10" s="10">
        <v>88</v>
      </c>
      <c r="C10" s="10">
        <v>27</v>
      </c>
      <c r="D10" s="10">
        <v>62</v>
      </c>
      <c r="E10" s="10">
        <v>36</v>
      </c>
      <c r="F10" s="10">
        <v>97</v>
      </c>
      <c r="G10" s="10">
        <v>27</v>
      </c>
      <c r="H10" s="10">
        <v>12</v>
      </c>
      <c r="I10" s="10">
        <v>24</v>
      </c>
      <c r="J10" s="10">
        <v>76</v>
      </c>
      <c r="K10" s="10">
        <v>95</v>
      </c>
      <c r="L10" s="10">
        <v>48</v>
      </c>
      <c r="M10" s="10">
        <v>63</v>
      </c>
      <c r="N10" s="10">
        <v>22</v>
      </c>
      <c r="O10" s="10">
        <v>50</v>
      </c>
      <c r="P10" s="10">
        <v>89</v>
      </c>
      <c r="Q10" s="10">
        <v>99</v>
      </c>
      <c r="R10" s="10">
        <v>35</v>
      </c>
      <c r="S10" s="10">
        <v>25</v>
      </c>
      <c r="T10" s="11" t="s">
        <v>7</v>
      </c>
      <c r="U10" s="11" t="s">
        <v>5</v>
      </c>
      <c r="V10" s="10">
        <v>24</v>
      </c>
      <c r="W10" s="10">
        <v>18</v>
      </c>
      <c r="X10" s="10">
        <v>77</v>
      </c>
      <c r="Y10" s="10">
        <v>64</v>
      </c>
      <c r="Z10" s="11" t="s">
        <v>9</v>
      </c>
      <c r="AA10" s="10">
        <v>50</v>
      </c>
      <c r="AB10" s="10">
        <v>53</v>
      </c>
      <c r="AC10" s="10">
        <v>91</v>
      </c>
      <c r="AD10" s="10">
        <v>72</v>
      </c>
      <c r="AE10" s="10">
        <v>79</v>
      </c>
      <c r="AF10" s="12">
        <v>59</v>
      </c>
      <c r="AG10" s="4"/>
    </row>
    <row r="11" spans="1:42" x14ac:dyDescent="0.25">
      <c r="A11" s="13">
        <v>72</v>
      </c>
      <c r="B11" s="10">
        <v>78</v>
      </c>
      <c r="C11" s="10">
        <v>99</v>
      </c>
      <c r="D11" s="10">
        <v>28</v>
      </c>
      <c r="E11" s="10">
        <v>89</v>
      </c>
      <c r="F11" s="10">
        <v>42</v>
      </c>
      <c r="G11" s="10">
        <v>27</v>
      </c>
      <c r="H11" s="10">
        <v>59</v>
      </c>
      <c r="I11" s="11" t="s">
        <v>4</v>
      </c>
      <c r="J11" s="11" t="s">
        <v>1</v>
      </c>
      <c r="K11" s="10">
        <v>72</v>
      </c>
      <c r="L11" s="10">
        <v>17</v>
      </c>
      <c r="M11" s="10">
        <v>24</v>
      </c>
      <c r="N11" s="10">
        <v>42</v>
      </c>
      <c r="O11" s="10">
        <v>45</v>
      </c>
      <c r="P11" s="10">
        <v>45</v>
      </c>
      <c r="Q11" s="10">
        <v>26</v>
      </c>
      <c r="R11" s="10">
        <v>86</v>
      </c>
      <c r="S11" s="10">
        <v>72</v>
      </c>
      <c r="T11" s="10">
        <v>26</v>
      </c>
      <c r="U11" s="10">
        <v>17</v>
      </c>
      <c r="V11" s="10">
        <v>16</v>
      </c>
      <c r="W11" s="11" t="s">
        <v>8</v>
      </c>
      <c r="X11" s="11" t="s">
        <v>4</v>
      </c>
      <c r="Y11" s="11" t="s">
        <v>5</v>
      </c>
      <c r="Z11" s="10">
        <v>76</v>
      </c>
      <c r="AA11" s="10">
        <v>73</v>
      </c>
      <c r="AB11" s="10">
        <v>95</v>
      </c>
      <c r="AC11" s="10">
        <v>90</v>
      </c>
      <c r="AD11" s="10">
        <v>25</v>
      </c>
      <c r="AE11" s="10">
        <v>19</v>
      </c>
      <c r="AF11" s="12">
        <v>73</v>
      </c>
      <c r="AG11" s="4"/>
    </row>
    <row r="12" spans="1:42" x14ac:dyDescent="0.25">
      <c r="A12" s="13">
        <v>33</v>
      </c>
      <c r="B12" s="10">
        <v>80</v>
      </c>
      <c r="C12" s="10">
        <v>88</v>
      </c>
      <c r="D12" s="10">
        <v>46</v>
      </c>
      <c r="E12" s="10">
        <v>80</v>
      </c>
      <c r="F12" s="10">
        <v>83</v>
      </c>
      <c r="G12" s="10">
        <v>44</v>
      </c>
      <c r="H12" s="10">
        <v>67</v>
      </c>
      <c r="I12" s="10">
        <v>88</v>
      </c>
      <c r="J12" s="10">
        <v>34</v>
      </c>
      <c r="K12" s="10">
        <v>21</v>
      </c>
      <c r="L12" s="10">
        <v>63</v>
      </c>
      <c r="M12" s="10">
        <v>69</v>
      </c>
      <c r="N12" s="10">
        <v>32</v>
      </c>
      <c r="O12" s="10">
        <v>32</v>
      </c>
      <c r="P12" s="11" t="s">
        <v>10</v>
      </c>
      <c r="Q12" s="10">
        <v>30</v>
      </c>
      <c r="R12" s="10">
        <v>68</v>
      </c>
      <c r="S12" s="10">
        <v>76</v>
      </c>
      <c r="T12" s="10">
        <v>19</v>
      </c>
      <c r="U12" s="10">
        <v>34</v>
      </c>
      <c r="V12" s="10">
        <v>97</v>
      </c>
      <c r="W12" s="10">
        <v>89</v>
      </c>
      <c r="X12" s="10">
        <v>25</v>
      </c>
      <c r="Y12" s="10">
        <v>70</v>
      </c>
      <c r="Z12" s="10">
        <v>38</v>
      </c>
      <c r="AA12" s="10">
        <v>56</v>
      </c>
      <c r="AB12" s="10">
        <v>62</v>
      </c>
      <c r="AC12" s="10">
        <v>23</v>
      </c>
      <c r="AD12" s="10">
        <v>81</v>
      </c>
      <c r="AE12" s="10">
        <v>58</v>
      </c>
      <c r="AF12" s="12">
        <v>21</v>
      </c>
      <c r="AG12" s="4"/>
    </row>
    <row r="13" spans="1:42" x14ac:dyDescent="0.25">
      <c r="A13" s="15" t="s">
        <v>7</v>
      </c>
      <c r="B13" s="16">
        <v>94</v>
      </c>
      <c r="C13" s="16">
        <v>37</v>
      </c>
      <c r="D13" s="16">
        <v>72</v>
      </c>
      <c r="E13" s="16">
        <v>94</v>
      </c>
      <c r="F13" s="16">
        <v>24</v>
      </c>
      <c r="G13" s="16">
        <v>73</v>
      </c>
      <c r="H13" s="17" t="s">
        <v>10</v>
      </c>
      <c r="I13" s="16">
        <v>54</v>
      </c>
      <c r="J13" s="16">
        <v>86</v>
      </c>
      <c r="K13" s="16">
        <v>20</v>
      </c>
      <c r="L13" s="16">
        <v>98</v>
      </c>
      <c r="M13" s="16">
        <v>56</v>
      </c>
      <c r="N13" s="16">
        <v>16</v>
      </c>
      <c r="O13" s="17" t="s">
        <v>10</v>
      </c>
      <c r="P13" s="16">
        <v>34</v>
      </c>
      <c r="Q13" s="16">
        <v>64</v>
      </c>
      <c r="R13" s="16">
        <v>42</v>
      </c>
      <c r="S13" s="16">
        <v>14</v>
      </c>
      <c r="T13" s="16">
        <v>81</v>
      </c>
      <c r="U13" s="16">
        <v>62</v>
      </c>
      <c r="V13" s="16">
        <v>80</v>
      </c>
      <c r="W13" s="17" t="s">
        <v>4</v>
      </c>
      <c r="X13" s="16">
        <v>42</v>
      </c>
      <c r="Y13" s="16">
        <v>20</v>
      </c>
      <c r="Z13" s="16">
        <v>67</v>
      </c>
      <c r="AA13" s="16">
        <v>44</v>
      </c>
      <c r="AB13" s="16">
        <v>77</v>
      </c>
      <c r="AC13" s="16">
        <v>30</v>
      </c>
      <c r="AD13" s="16">
        <v>88</v>
      </c>
      <c r="AE13" s="17" t="s">
        <v>7</v>
      </c>
      <c r="AF13" s="18">
        <v>18</v>
      </c>
      <c r="AG13" s="19"/>
    </row>
    <row r="14" spans="1:42" x14ac:dyDescent="0.25">
      <c r="AI14" t="s">
        <v>12</v>
      </c>
      <c r="AJ14" t="s">
        <v>13</v>
      </c>
      <c r="AK14" t="s">
        <v>14</v>
      </c>
      <c r="AL14" t="s">
        <v>15</v>
      </c>
      <c r="AM14" t="s">
        <v>16</v>
      </c>
      <c r="AN14" t="s">
        <v>17</v>
      </c>
      <c r="AO14" t="s">
        <v>18</v>
      </c>
      <c r="AP14" t="s">
        <v>19</v>
      </c>
    </row>
    <row r="15" spans="1:42" x14ac:dyDescent="0.25">
      <c r="AH15" t="s">
        <v>12</v>
      </c>
      <c r="AJ15">
        <v>0.5</v>
      </c>
      <c r="AK15">
        <v>1</v>
      </c>
      <c r="AL15">
        <v>0.5</v>
      </c>
      <c r="AM15">
        <v>1</v>
      </c>
      <c r="AN15">
        <v>0.5</v>
      </c>
      <c r="AO15">
        <v>0.5</v>
      </c>
      <c r="AP15">
        <v>0.5</v>
      </c>
    </row>
    <row r="16" spans="1:42" x14ac:dyDescent="0.25">
      <c r="AH16" t="s">
        <v>13</v>
      </c>
      <c r="AK16">
        <v>0.5</v>
      </c>
      <c r="AL16">
        <v>0</v>
      </c>
      <c r="AM16">
        <v>0.5</v>
      </c>
      <c r="AN16">
        <v>0</v>
      </c>
      <c r="AO16">
        <v>0</v>
      </c>
      <c r="AP16">
        <v>0</v>
      </c>
    </row>
    <row r="17" spans="34:42" x14ac:dyDescent="0.25">
      <c r="AH17" t="s">
        <v>14</v>
      </c>
      <c r="AL17">
        <v>0.5</v>
      </c>
      <c r="AM17">
        <v>1</v>
      </c>
      <c r="AN17">
        <v>0.5</v>
      </c>
      <c r="AO17">
        <v>0.5</v>
      </c>
      <c r="AP17">
        <v>0.5</v>
      </c>
    </row>
    <row r="18" spans="34:42" x14ac:dyDescent="0.25">
      <c r="AH18" t="s">
        <v>15</v>
      </c>
      <c r="AM18">
        <v>0.5</v>
      </c>
      <c r="AN18">
        <v>0</v>
      </c>
      <c r="AO18">
        <v>0</v>
      </c>
      <c r="AP18">
        <v>0</v>
      </c>
    </row>
    <row r="19" spans="34:42" x14ac:dyDescent="0.25">
      <c r="AH19" t="s">
        <v>16</v>
      </c>
      <c r="AN19">
        <v>0.5</v>
      </c>
      <c r="AO19">
        <v>0.5</v>
      </c>
      <c r="AP19">
        <v>0.5</v>
      </c>
    </row>
    <row r="20" spans="34:42" x14ac:dyDescent="0.25">
      <c r="AH20" t="s">
        <v>17</v>
      </c>
      <c r="AO20">
        <v>0</v>
      </c>
      <c r="AP20">
        <v>0</v>
      </c>
    </row>
    <row r="21" spans="34:42" x14ac:dyDescent="0.25">
      <c r="AH21" t="s">
        <v>18</v>
      </c>
      <c r="AP21">
        <v>0</v>
      </c>
    </row>
    <row r="22" spans="34:42" x14ac:dyDescent="0.25">
      <c r="AH22" t="s">
        <v>19</v>
      </c>
    </row>
    <row r="24" spans="34:42" x14ac:dyDescent="0.25">
      <c r="AI24" t="s">
        <v>25</v>
      </c>
      <c r="AJ24">
        <v>0.5</v>
      </c>
      <c r="AK24">
        <v>1</v>
      </c>
      <c r="AL24">
        <v>0</v>
      </c>
    </row>
    <row r="25" spans="34:42" x14ac:dyDescent="0.25">
      <c r="AI25" t="s">
        <v>26</v>
      </c>
      <c r="AJ25">
        <f>15/28</f>
        <v>0.5357142857142857</v>
      </c>
      <c r="AK25">
        <f>3/28</f>
        <v>0.10714285714285714</v>
      </c>
      <c r="AL25">
        <f>10/28</f>
        <v>0.35714285714285715</v>
      </c>
    </row>
    <row r="27" spans="34:42" x14ac:dyDescent="0.25">
      <c r="AI27" t="s">
        <v>27</v>
      </c>
      <c r="AK27">
        <f>AJ24*AJ25+AK24*AK25+AL24*AL25</f>
        <v>0.375</v>
      </c>
    </row>
    <row r="31" spans="34:42" x14ac:dyDescent="0.25">
      <c r="AI31" t="s">
        <v>13</v>
      </c>
      <c r="AJ31" t="s">
        <v>15</v>
      </c>
      <c r="AK31" t="s">
        <v>17</v>
      </c>
    </row>
    <row r="32" spans="34:42" x14ac:dyDescent="0.25">
      <c r="AH32" t="s">
        <v>12</v>
      </c>
      <c r="AI32" s="19">
        <f>(VLOOKUP($AH32,$AI$2:$AJ$9,2,FALSE)*5+VLOOKUP(AI$31,$AI$2:$AJ$9,2,FALSE)*3)/8</f>
        <v>37.5</v>
      </c>
      <c r="AJ32" s="19">
        <f t="shared" ref="AJ32:AK32" si="0">(VLOOKUP($AH32,$AI$2:$AJ$9,2,FALSE)*5+VLOOKUP(AJ$31,$AI$2:$AJ$9,2,FALSE)*3)/8</f>
        <v>54.375</v>
      </c>
      <c r="AK32" s="19">
        <f t="shared" si="0"/>
        <v>39.375</v>
      </c>
    </row>
    <row r="33" spans="34:37" x14ac:dyDescent="0.25">
      <c r="AH33" t="s">
        <v>14</v>
      </c>
      <c r="AI33" s="19">
        <f t="shared" ref="AI33:AK36" si="1">(VLOOKUP($AH33,$AI$2:$AJ$9,2,FALSE)*5+VLOOKUP(AI$31,$AI$2:$AJ$9,2,FALSE)*3)/8</f>
        <v>35.625</v>
      </c>
      <c r="AJ33" s="19">
        <f t="shared" si="1"/>
        <v>52.5</v>
      </c>
      <c r="AK33" s="19">
        <f t="shared" si="1"/>
        <v>37.5</v>
      </c>
    </row>
    <row r="34" spans="34:37" x14ac:dyDescent="0.25">
      <c r="AH34" t="s">
        <v>16</v>
      </c>
      <c r="AI34" s="19">
        <f t="shared" si="1"/>
        <v>31.875</v>
      </c>
      <c r="AJ34" s="19">
        <f t="shared" si="1"/>
        <v>48.75</v>
      </c>
      <c r="AK34" s="19">
        <f t="shared" si="1"/>
        <v>33.75</v>
      </c>
    </row>
    <row r="35" spans="34:37" x14ac:dyDescent="0.25">
      <c r="AH35" t="s">
        <v>18</v>
      </c>
      <c r="AI35" s="19">
        <f t="shared" si="1"/>
        <v>20.625</v>
      </c>
      <c r="AJ35" s="19">
        <f t="shared" si="1"/>
        <v>37.5</v>
      </c>
      <c r="AK35" s="19">
        <f t="shared" si="1"/>
        <v>22.5</v>
      </c>
    </row>
    <row r="36" spans="34:37" x14ac:dyDescent="0.25">
      <c r="AH36" t="s">
        <v>19</v>
      </c>
      <c r="AI36" s="19">
        <f t="shared" si="1"/>
        <v>33.75</v>
      </c>
      <c r="AJ36" s="19">
        <f t="shared" si="1"/>
        <v>50.625</v>
      </c>
      <c r="AK36" s="19">
        <f t="shared" si="1"/>
        <v>35.625</v>
      </c>
    </row>
    <row r="38" spans="34:37" x14ac:dyDescent="0.25">
      <c r="AI38">
        <f>AVERAGE(AI32:AK36)</f>
        <v>38.125</v>
      </c>
    </row>
    <row r="40" spans="34:37" x14ac:dyDescent="0.25">
      <c r="AI40" t="s">
        <v>13</v>
      </c>
      <c r="AJ40" t="s">
        <v>15</v>
      </c>
      <c r="AK40" t="s">
        <v>17</v>
      </c>
    </row>
    <row r="41" spans="34:37" x14ac:dyDescent="0.25">
      <c r="AH41" t="s">
        <v>12</v>
      </c>
      <c r="AI41">
        <f>((AI32-$AI$38)^2)/15</f>
        <v>2.6041666666666668E-2</v>
      </c>
      <c r="AJ41">
        <f t="shared" ref="AJ41:AK41" si="2">((AJ32-$AI$38)^2)/15</f>
        <v>17.604166666666668</v>
      </c>
      <c r="AK41">
        <f t="shared" si="2"/>
        <v>0.10416666666666667</v>
      </c>
    </row>
    <row r="42" spans="34:37" x14ac:dyDescent="0.25">
      <c r="AH42" t="s">
        <v>14</v>
      </c>
      <c r="AI42">
        <f t="shared" ref="AI42:AK46" si="3">((AI33-$AI$38)^2)/15</f>
        <v>0.41666666666666669</v>
      </c>
      <c r="AJ42">
        <f t="shared" si="3"/>
        <v>13.776041666666666</v>
      </c>
      <c r="AK42">
        <f t="shared" si="3"/>
        <v>2.6041666666666668E-2</v>
      </c>
    </row>
    <row r="43" spans="34:37" x14ac:dyDescent="0.25">
      <c r="AH43" t="s">
        <v>16</v>
      </c>
      <c r="AI43">
        <f t="shared" si="3"/>
        <v>2.6041666666666665</v>
      </c>
      <c r="AJ43">
        <f t="shared" si="3"/>
        <v>7.526041666666667</v>
      </c>
      <c r="AK43">
        <f t="shared" si="3"/>
        <v>1.2760416666666667</v>
      </c>
    </row>
    <row r="44" spans="34:37" x14ac:dyDescent="0.25">
      <c r="AH44" t="s">
        <v>18</v>
      </c>
      <c r="AI44">
        <f t="shared" si="3"/>
        <v>20.416666666666668</v>
      </c>
      <c r="AJ44">
        <f t="shared" si="3"/>
        <v>2.6041666666666668E-2</v>
      </c>
      <c r="AK44">
        <f t="shared" si="3"/>
        <v>16.276041666666668</v>
      </c>
    </row>
    <row r="45" spans="34:37" x14ac:dyDescent="0.25">
      <c r="AH45" t="s">
        <v>19</v>
      </c>
      <c r="AI45">
        <f t="shared" si="3"/>
        <v>1.2760416666666667</v>
      </c>
      <c r="AJ45">
        <f t="shared" si="3"/>
        <v>10.416666666666666</v>
      </c>
      <c r="AK45">
        <f t="shared" si="3"/>
        <v>0.41666666666666669</v>
      </c>
    </row>
    <row r="47" spans="34:37" x14ac:dyDescent="0.25">
      <c r="AI47">
        <f>SQRT(SUM(AI41:AK45))</f>
        <v>9.6014321848357618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</dc:creator>
  <cp:lastModifiedBy>Abbott</cp:lastModifiedBy>
  <dcterms:created xsi:type="dcterms:W3CDTF">2017-05-21T16:16:33Z</dcterms:created>
  <dcterms:modified xsi:type="dcterms:W3CDTF">2017-05-21T17:21:43Z</dcterms:modified>
</cp:coreProperties>
</file>