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Não anotado\@Saídas\EssencialReations_analise\Reactions\"/>
    </mc:Choice>
  </mc:AlternateContent>
  <xr:revisionPtr revIDLastSave="0" documentId="13_ncr:1_{FB14F783-5ABE-488D-AC4B-7D1B59B3D5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lani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<sst xmlns="http://schemas.openxmlformats.org/spreadsheetml/2006/main" count="279" uniqueCount="78">
  <si>
    <t>id</t>
  </si>
  <si>
    <t>direction_Bio-C-dna.FBA.xls</t>
  </si>
  <si>
    <t>flux_Bio-C-dna.FBA.xls</t>
  </si>
  <si>
    <t>direction_Bio-C-glu.FBA.xls</t>
  </si>
  <si>
    <t>flux_Bio-C-glu.FBA.xls</t>
  </si>
  <si>
    <t>direction_C-D-Glucose-Palsson.fba.xls</t>
  </si>
  <si>
    <t>flux_C-D-Glucose-Palsson.fba.xls</t>
  </si>
  <si>
    <t>direction_C-Fumaric-Acid.fba.xls</t>
  </si>
  <si>
    <t>flux_C-Fumaric-Acid.fba.xls</t>
  </si>
  <si>
    <t>direction_C-Glycerol.fba.xls</t>
  </si>
  <si>
    <t>flux_C-Glycerol.fba.xls</t>
  </si>
  <si>
    <t>direction_C-L-Latic-Acid.fba.xls</t>
  </si>
  <si>
    <t>flux_C-L-Latic-Acid.fba.xls</t>
  </si>
  <si>
    <t>direction_C-Succinic-Acid.fba.xls</t>
  </si>
  <si>
    <t>flux_C-Succinic-Acid.fba.xls</t>
  </si>
  <si>
    <t>direction_MR1Aerobic.fba.xls</t>
  </si>
  <si>
    <t>flux_MR1Aerobic.fba.xls</t>
  </si>
  <si>
    <t>direction</t>
  </si>
  <si>
    <t>flux</t>
  </si>
  <si>
    <t>rxn10126_c0</t>
  </si>
  <si>
    <t>rxn05319_c0</t>
  </si>
  <si>
    <t>rxn00251_c0</t>
  </si>
  <si>
    <t>rxn08527_c0</t>
  </si>
  <si>
    <t>rxn01106_c0</t>
  </si>
  <si>
    <t>rxn00459_c0</t>
  </si>
  <si>
    <t>rxn05209_c0</t>
  </si>
  <si>
    <t>rxn09272_c0</t>
  </si>
  <si>
    <t>rxn00558_c0</t>
  </si>
  <si>
    <t>rxn00288_c0</t>
  </si>
  <si>
    <t>rxn05468_c0</t>
  </si>
  <si>
    <t>rxn05467_c0</t>
  </si>
  <si>
    <t>rxn00777_c0</t>
  </si>
  <si>
    <t>rxn05313_c0</t>
  </si>
  <si>
    <t>rxn07191_c0</t>
  </si>
  <si>
    <t>bio1</t>
  </si>
  <si>
    <t>bio2</t>
  </si>
  <si>
    <t>&gt;</t>
  </si>
  <si>
    <t>-</t>
  </si>
  <si>
    <t>&lt;</t>
  </si>
  <si>
    <t>-&gt;</t>
  </si>
  <si>
    <t>name</t>
  </si>
  <si>
    <t>reaction</t>
  </si>
  <si>
    <t>succinate dehyrdogenase_c0</t>
  </si>
  <si>
    <t>(1) FADH2_c0[c0] + (1) Ubiquinone-8_c0[c0] -&gt; (1) FAD_c0[c0] + (1) H+_c0[c0] + (1) Ubiquinol-8_c0[c0]</t>
  </si>
  <si>
    <t>TRANS-RXNBWI-115401.ce.maizeexp.OH_c0</t>
  </si>
  <si>
    <t>(1) H2O_e0[e0] &lt;-&gt; (1) H2O_c0[c0]</t>
  </si>
  <si>
    <t>phosphate:oxaloacetate carboxy-lyase (adding phosphate;phosphoenolpyruvate-forming)_c0</t>
  </si>
  <si>
    <t>(1) Phosphate_c0[c0] + (1) Oxaloacetate_c0[c0] + (1) H+_c0[c0] &lt;- (1) H2O_c0[c0] + (1) CO2_c0[c0] + (1) Phosphoenolpyruvate_c0[c0]</t>
  </si>
  <si>
    <t>fumarate reductase_c0</t>
  </si>
  <si>
    <t>(1) Fumarate_c0[c0] + (1) Menaquinol 8_c0[c0] &lt;-&gt; (1) Succinate_c0[c0] + (1) Menaquinone 8_c0[c0]</t>
  </si>
  <si>
    <t>2-Phospho-D-glycerate 2,3-phosphomutase_c0</t>
  </si>
  <si>
    <t>(1) 2-Phospho-D-glycerate_c0[c0] &lt;- (1) 3-Phosphoglycerate_c0[c0]</t>
  </si>
  <si>
    <t>2-phospho-D-glycerate hydro-lyase (phosphoenolpyruvate-forming)_c0</t>
  </si>
  <si>
    <t>(1) 2-Phospho-D-glycerate_c0[c0] -&gt; (1) H2O_c0[c0] + (1) Phosphoenolpyruvate_c0[c0]</t>
  </si>
  <si>
    <t>TRANS-RXNBWI-115525.ce.maizeexp.NA+_c0</t>
  </si>
  <si>
    <t>(1) H+_c0[c0] + (1) Na+_e0[e0] &lt;-&gt; (1) H+_e0[e0] + (1) Na+_c0[c0]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</si>
  <si>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</si>
  <si>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</si>
  <si>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D-glucose-6-phosphate aldose-ketose-isomerase_c0</t>
  </si>
  <si>
    <t>(1) D-glucose-6-phosphate_c0[c0] &lt;- (1) D-fructose-6-phosphate_c0[c0]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</si>
  <si>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</si>
  <si>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</si>
  <si>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</si>
  <si>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</si>
  <si>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</si>
  <si>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</si>
  <si>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D-ribose-5-phosphate aldose-ketose-isomerase_c0</t>
  </si>
  <si>
    <t>(1) ribose-5-phosphate_c0[c0] &lt;- (1) D-Ribulose5-phosphate_c0[c0]</t>
  </si>
  <si>
    <t>phosphate transport in/out via three Na+ symporter_c0</t>
  </si>
  <si>
    <t>(1) Phosphate_e0[e0] + (3) Na+_e0[e0] -&gt; (1) Phosphate_c0[c0] + (3) Na+_c0[c0]</t>
  </si>
  <si>
    <t>D-glyceraldehyde-3-phosphate:ferredoxin oxidoreductase_c0</t>
  </si>
  <si>
    <t>(1) H2O_c0[c0] + (1) Glyceraldehyde3-phosphate_c0[c0] + (1) Oxidizedferredoxin_c0[c0] &lt;- (3) H+_c0[c0] + (1) 3-Phosphoglycerate_c0[c0] + (1) Reducedferredoxin_c0[c0]</t>
  </si>
  <si>
    <t>min</t>
  </si>
  <si>
    <t>max</t>
  </si>
  <si>
    <t>media</t>
  </si>
  <si>
    <t>moda</t>
  </si>
  <si>
    <t>Enzime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</si>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</sst>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workbookViewId="0">
      <selection sqref="A1:G1048576"/>
    </sheetView>
  </sheetViews>
  <sheetFormatPr defaultRowHeight="15" x14ac:dyDescent="0.25"/>
  <sheetData>
    <row r="1" spans="1:25" x14ac:dyDescent="0.25">
      <c r="A1" s="1" t="s">
        <v>0</v>
      </c>
      <c r="B1" s="2" t="s">
        <v>40</v>
      </c>
      <c r="C1" s="2" t="s">
        <v>41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25">
      <c r="A2" t="s">
        <v>19</v>
      </c>
      <c r="B2" t="s">
        <v>42</v>
      </c>
      <c r="C2" t="s">
        <v>43</v>
      </c>
      <c r="D2">
        <f>SMALL(H2:MI2,1)</f>
        <v>0</v>
      </c>
      <c r="E2">
        <f>LARGE(H2:MI2,1)</f>
        <v>0</v>
      </c>
      <c r="F2">
        <f>AVERAGE(H2:MI2)</f>
        <v>0</v>
      </c>
      <c r="G2">
        <f>MODE(H2:MI2)</f>
        <v>0</v>
      </c>
      <c r="H2" t="s">
        <v>36</v>
      </c>
      <c r="I2">
        <v>0</v>
      </c>
      <c r="J2" t="s">
        <v>36</v>
      </c>
      <c r="K2">
        <v>0</v>
      </c>
      <c r="L2" t="s">
        <v>36</v>
      </c>
      <c r="M2">
        <v>0</v>
      </c>
      <c r="N2" t="s">
        <v>36</v>
      </c>
      <c r="O2">
        <v>0</v>
      </c>
      <c r="P2" t="s">
        <v>36</v>
      </c>
      <c r="Q2">
        <v>0</v>
      </c>
      <c r="R2" t="s">
        <v>36</v>
      </c>
      <c r="S2">
        <v>0</v>
      </c>
      <c r="T2" t="s">
        <v>36</v>
      </c>
      <c r="U2">
        <v>0</v>
      </c>
      <c r="V2" t="s">
        <v>36</v>
      </c>
      <c r="W2">
        <v>0</v>
      </c>
      <c r="X2" t="s">
        <v>36</v>
      </c>
      <c r="Y2">
        <v>0</v>
      </c>
    </row>
    <row r="3" spans="1:25" x14ac:dyDescent="0.25">
      <c r="A3" t="s">
        <v>20</v>
      </c>
      <c r="B3" t="s">
        <v>44</v>
      </c>
      <c r="C3" t="s">
        <v>45</v>
      </c>
      <c r="D3">
        <f t="shared" ref="D3:D18" si="0">SMALL(H3:MI3,1)</f>
        <v>-100</v>
      </c>
      <c r="E3">
        <f t="shared" ref="E3:E18" si="1">LARGE(H3:MI3,1)</f>
        <v>-2.1423999999999999</v>
      </c>
      <c r="F3">
        <f t="shared" ref="F3:F18" si="2">AVERAGE(H3:MI3)</f>
        <v>-26.333316666666668</v>
      </c>
      <c r="G3">
        <f t="shared" ref="G3:G18" si="3">MODE(H3:MI3)</f>
        <v>-6.9953599999999998</v>
      </c>
      <c r="H3" t="s">
        <v>37</v>
      </c>
      <c r="I3">
        <v>-94.901700000000005</v>
      </c>
      <c r="J3" t="s">
        <v>37</v>
      </c>
      <c r="K3">
        <v>-100</v>
      </c>
      <c r="L3" t="s">
        <v>37</v>
      </c>
      <c r="M3">
        <v>-4.8626899999999997</v>
      </c>
      <c r="N3" t="s">
        <v>37</v>
      </c>
      <c r="O3">
        <v>-2.1423999999999999</v>
      </c>
      <c r="P3" t="s">
        <v>37</v>
      </c>
      <c r="Q3">
        <v>-11.8527</v>
      </c>
      <c r="R3" t="s">
        <v>37</v>
      </c>
      <c r="S3">
        <v>-6.9953599999999998</v>
      </c>
      <c r="T3" t="s">
        <v>37</v>
      </c>
      <c r="U3">
        <v>-6.5481400000000001</v>
      </c>
      <c r="V3" t="s">
        <v>37</v>
      </c>
      <c r="W3">
        <v>-6.9953599999999998</v>
      </c>
      <c r="X3" t="s">
        <v>37</v>
      </c>
      <c r="Y3">
        <v>-2.7014999999999998</v>
      </c>
    </row>
    <row r="4" spans="1:25" x14ac:dyDescent="0.25">
      <c r="A4" t="s">
        <v>21</v>
      </c>
      <c r="B4" t="s">
        <v>46</v>
      </c>
      <c r="C4" t="s">
        <v>47</v>
      </c>
      <c r="D4">
        <f t="shared" si="0"/>
        <v>-0.90033399999999997</v>
      </c>
      <c r="E4">
        <f t="shared" si="1"/>
        <v>1.42692</v>
      </c>
      <c r="F4">
        <f t="shared" si="2"/>
        <v>0.63036077777777777</v>
      </c>
      <c r="G4">
        <f t="shared" si="3"/>
        <v>1.1896599999999999</v>
      </c>
      <c r="H4" t="s">
        <v>37</v>
      </c>
      <c r="I4">
        <v>0.87352799999999997</v>
      </c>
      <c r="J4" t="s">
        <v>37</v>
      </c>
      <c r="K4">
        <v>1.3133699999999999</v>
      </c>
      <c r="L4" t="s">
        <v>38</v>
      </c>
      <c r="M4">
        <v>-0.447992</v>
      </c>
      <c r="N4" t="s">
        <v>36</v>
      </c>
      <c r="O4">
        <v>1.27732</v>
      </c>
      <c r="P4" t="s">
        <v>38</v>
      </c>
      <c r="Q4">
        <v>-0.90033399999999997</v>
      </c>
      <c r="R4" t="s">
        <v>36</v>
      </c>
      <c r="S4">
        <v>1.1896599999999999</v>
      </c>
      <c r="T4" t="s">
        <v>36</v>
      </c>
      <c r="U4">
        <v>1.42692</v>
      </c>
      <c r="V4" t="s">
        <v>36</v>
      </c>
      <c r="W4">
        <v>1.1896599999999999</v>
      </c>
      <c r="X4" t="s">
        <v>38</v>
      </c>
      <c r="Y4">
        <v>-0.248885</v>
      </c>
    </row>
    <row r="5" spans="1:25" x14ac:dyDescent="0.25">
      <c r="A5" t="s">
        <v>22</v>
      </c>
      <c r="B5" t="s">
        <v>48</v>
      </c>
      <c r="C5" t="s">
        <v>49</v>
      </c>
      <c r="D5">
        <f t="shared" si="0"/>
        <v>0</v>
      </c>
      <c r="E5">
        <f t="shared" si="1"/>
        <v>5</v>
      </c>
      <c r="F5">
        <f t="shared" si="2"/>
        <v>0.64499955555555555</v>
      </c>
      <c r="G5">
        <f t="shared" si="3"/>
        <v>0</v>
      </c>
      <c r="H5" t="s">
        <v>37</v>
      </c>
      <c r="I5">
        <v>0.80499600000000004</v>
      </c>
      <c r="J5" t="s">
        <v>37</v>
      </c>
      <c r="K5">
        <v>0</v>
      </c>
      <c r="L5" t="s">
        <v>37</v>
      </c>
      <c r="M5">
        <v>0</v>
      </c>
      <c r="N5" t="s">
        <v>37</v>
      </c>
      <c r="O5">
        <v>0</v>
      </c>
      <c r="P5" t="s">
        <v>37</v>
      </c>
      <c r="Q5">
        <v>5</v>
      </c>
      <c r="R5" t="s">
        <v>37</v>
      </c>
      <c r="S5">
        <v>0</v>
      </c>
      <c r="T5" t="s">
        <v>37</v>
      </c>
      <c r="U5">
        <v>0</v>
      </c>
      <c r="V5" t="s">
        <v>37</v>
      </c>
      <c r="W5">
        <v>0</v>
      </c>
      <c r="X5" t="s">
        <v>37</v>
      </c>
      <c r="Y5">
        <v>0</v>
      </c>
    </row>
    <row r="6" spans="1:25" x14ac:dyDescent="0.25">
      <c r="A6" t="s">
        <v>23</v>
      </c>
      <c r="B6" t="s">
        <v>50</v>
      </c>
      <c r="C6" t="s">
        <v>51</v>
      </c>
      <c r="D6">
        <f t="shared" si="0"/>
        <v>-3.4699399999999998</v>
      </c>
      <c r="E6">
        <f t="shared" si="1"/>
        <v>1.25773</v>
      </c>
      <c r="F6">
        <f t="shared" si="2"/>
        <v>-4.5145555555555578E-2</v>
      </c>
      <c r="G6">
        <f t="shared" si="3"/>
        <v>1.0431600000000001</v>
      </c>
      <c r="H6" t="s">
        <v>37</v>
      </c>
      <c r="I6">
        <v>1.1176999999999999</v>
      </c>
      <c r="J6" t="s">
        <v>37</v>
      </c>
      <c r="K6">
        <v>1.15164</v>
      </c>
      <c r="L6" t="s">
        <v>38</v>
      </c>
      <c r="M6">
        <v>-2.3591500000000001</v>
      </c>
      <c r="N6" t="s">
        <v>36</v>
      </c>
      <c r="O6">
        <v>1.1200300000000001</v>
      </c>
      <c r="P6" t="s">
        <v>38</v>
      </c>
      <c r="Q6">
        <v>-3.4699399999999998</v>
      </c>
      <c r="R6" t="s">
        <v>36</v>
      </c>
      <c r="S6">
        <v>1.0431600000000001</v>
      </c>
      <c r="T6" t="s">
        <v>36</v>
      </c>
      <c r="U6">
        <v>1.25773</v>
      </c>
      <c r="V6" t="s">
        <v>36</v>
      </c>
      <c r="W6">
        <v>1.0431600000000001</v>
      </c>
      <c r="X6" t="s">
        <v>38</v>
      </c>
      <c r="Y6">
        <v>-1.31064</v>
      </c>
    </row>
    <row r="7" spans="1:25" x14ac:dyDescent="0.25">
      <c r="A7" t="s">
        <v>24</v>
      </c>
      <c r="B7" t="s">
        <v>52</v>
      </c>
      <c r="C7" t="s">
        <v>53</v>
      </c>
      <c r="D7">
        <f t="shared" si="0"/>
        <v>-1.25773</v>
      </c>
      <c r="E7">
        <f t="shared" si="1"/>
        <v>3.4699399999999998</v>
      </c>
      <c r="F7">
        <f t="shared" si="2"/>
        <v>4.5145555555555578E-2</v>
      </c>
      <c r="G7">
        <f t="shared" si="3"/>
        <v>-1.0431600000000001</v>
      </c>
      <c r="H7" t="s">
        <v>37</v>
      </c>
      <c r="I7">
        <v>-1.1176999999999999</v>
      </c>
      <c r="J7" t="s">
        <v>37</v>
      </c>
      <c r="K7">
        <v>-1.15164</v>
      </c>
      <c r="L7" t="s">
        <v>36</v>
      </c>
      <c r="M7">
        <v>2.3591500000000001</v>
      </c>
      <c r="N7" t="s">
        <v>38</v>
      </c>
      <c r="O7">
        <v>-1.1200300000000001</v>
      </c>
      <c r="P7" t="s">
        <v>36</v>
      </c>
      <c r="Q7">
        <v>3.4699399999999998</v>
      </c>
      <c r="R7" t="s">
        <v>38</v>
      </c>
      <c r="S7">
        <v>-1.0431600000000001</v>
      </c>
      <c r="T7" t="s">
        <v>38</v>
      </c>
      <c r="U7">
        <v>-1.25773</v>
      </c>
      <c r="V7" t="s">
        <v>38</v>
      </c>
      <c r="W7">
        <v>-1.0431600000000001</v>
      </c>
      <c r="X7" t="s">
        <v>36</v>
      </c>
      <c r="Y7">
        <v>1.31064</v>
      </c>
    </row>
    <row r="8" spans="1:25" x14ac:dyDescent="0.25">
      <c r="A8" t="s">
        <v>25</v>
      </c>
      <c r="B8" t="s">
        <v>54</v>
      </c>
      <c r="C8" t="s">
        <v>55</v>
      </c>
      <c r="D8">
        <f t="shared" si="0"/>
        <v>-4.7178300000000002</v>
      </c>
      <c r="E8">
        <f t="shared" si="1"/>
        <v>-1.50444</v>
      </c>
      <c r="F8">
        <f t="shared" si="2"/>
        <v>-3.5483733333333332</v>
      </c>
      <c r="G8">
        <f t="shared" si="3"/>
        <v>-3.5689799999999998</v>
      </c>
      <c r="H8" t="s">
        <v>37</v>
      </c>
      <c r="I8">
        <v>-4.7178300000000002</v>
      </c>
      <c r="J8" t="s">
        <v>37</v>
      </c>
      <c r="K8">
        <v>-3.9401099999999998</v>
      </c>
      <c r="L8" t="s">
        <v>37</v>
      </c>
      <c r="M8">
        <v>-2.7080000000000002</v>
      </c>
      <c r="N8" t="s">
        <v>37</v>
      </c>
      <c r="O8">
        <v>-3.8319700000000001</v>
      </c>
      <c r="P8" t="s">
        <v>37</v>
      </c>
      <c r="Q8">
        <v>-3.9732699999999999</v>
      </c>
      <c r="R8" t="s">
        <v>37</v>
      </c>
      <c r="S8">
        <v>-3.5689799999999998</v>
      </c>
      <c r="T8" t="s">
        <v>37</v>
      </c>
      <c r="U8">
        <v>-4.1217800000000002</v>
      </c>
      <c r="V8" t="s">
        <v>37</v>
      </c>
      <c r="W8">
        <v>-3.5689799999999998</v>
      </c>
      <c r="X8" t="s">
        <v>37</v>
      </c>
      <c r="Y8">
        <v>-1.50444</v>
      </c>
    </row>
    <row r="9" spans="1:25" x14ac:dyDescent="0.25">
      <c r="A9" t="s">
        <v>26</v>
      </c>
      <c r="B9" t="s">
        <v>56</v>
      </c>
      <c r="C9" t="s">
        <v>57</v>
      </c>
      <c r="D9">
        <f t="shared" si="0"/>
        <v>0</v>
      </c>
      <c r="E9">
        <f t="shared" si="1"/>
        <v>5</v>
      </c>
      <c r="F9">
        <f t="shared" si="2"/>
        <v>1.110427111111111</v>
      </c>
      <c r="G9">
        <f t="shared" si="3"/>
        <v>0</v>
      </c>
      <c r="H9" t="s">
        <v>36</v>
      </c>
      <c r="I9">
        <v>0</v>
      </c>
      <c r="J9" t="s">
        <v>36</v>
      </c>
      <c r="K9">
        <v>0.34549400000000002</v>
      </c>
      <c r="L9" t="s">
        <v>36</v>
      </c>
      <c r="M9">
        <v>0</v>
      </c>
      <c r="N9" t="s">
        <v>36</v>
      </c>
      <c r="O9">
        <v>0</v>
      </c>
      <c r="P9" t="s">
        <v>36</v>
      </c>
      <c r="Q9">
        <v>5</v>
      </c>
      <c r="R9" t="s">
        <v>36</v>
      </c>
      <c r="S9">
        <v>0</v>
      </c>
      <c r="T9" t="s">
        <v>36</v>
      </c>
      <c r="U9">
        <v>4.6483499999999998</v>
      </c>
      <c r="V9" t="s">
        <v>36</v>
      </c>
      <c r="W9">
        <v>0</v>
      </c>
      <c r="X9" t="s">
        <v>36</v>
      </c>
      <c r="Y9">
        <v>0</v>
      </c>
    </row>
    <row r="10" spans="1:25" x14ac:dyDescent="0.25">
      <c r="A10" t="s">
        <v>27</v>
      </c>
      <c r="B10" t="s">
        <v>58</v>
      </c>
      <c r="C10" t="s">
        <v>59</v>
      </c>
      <c r="D10">
        <f t="shared" si="0"/>
        <v>-7.6478000000000004E-2</v>
      </c>
      <c r="E10">
        <f t="shared" si="1"/>
        <v>1.5580700000000001</v>
      </c>
      <c r="F10">
        <f t="shared" si="2"/>
        <v>0.21936270000000002</v>
      </c>
      <c r="G10">
        <f t="shared" si="3"/>
        <v>-5.7854599999999999E-2</v>
      </c>
      <c r="H10" t="s">
        <v>37</v>
      </c>
      <c r="I10">
        <v>-7.6478000000000004E-2</v>
      </c>
      <c r="J10" t="s">
        <v>37</v>
      </c>
      <c r="K10">
        <v>-6.3870700000000002E-2</v>
      </c>
      <c r="L10" t="s">
        <v>36</v>
      </c>
      <c r="M10">
        <v>1.5580700000000001</v>
      </c>
      <c r="N10" t="s">
        <v>38</v>
      </c>
      <c r="O10">
        <v>-6.2117800000000001E-2</v>
      </c>
      <c r="P10" t="s">
        <v>38</v>
      </c>
      <c r="Q10">
        <v>-6.4408300000000002E-2</v>
      </c>
      <c r="R10" t="s">
        <v>38</v>
      </c>
      <c r="S10">
        <v>-5.7854599999999999E-2</v>
      </c>
      <c r="T10" t="s">
        <v>38</v>
      </c>
      <c r="U10">
        <v>-6.6815700000000006E-2</v>
      </c>
      <c r="V10" t="s">
        <v>38</v>
      </c>
      <c r="W10">
        <v>-5.7854599999999999E-2</v>
      </c>
      <c r="X10" t="s">
        <v>36</v>
      </c>
      <c r="Y10">
        <v>0.86559399999999997</v>
      </c>
    </row>
    <row r="11" spans="1:25" x14ac:dyDescent="0.25">
      <c r="A11" t="s">
        <v>28</v>
      </c>
      <c r="B11" t="s">
        <v>60</v>
      </c>
      <c r="C11" t="s">
        <v>61</v>
      </c>
      <c r="D11">
        <f t="shared" si="0"/>
        <v>0</v>
      </c>
      <c r="E11">
        <f t="shared" si="1"/>
        <v>0.40249800000000002</v>
      </c>
      <c r="F11">
        <f t="shared" si="2"/>
        <v>4.4722000000000005E-2</v>
      </c>
      <c r="G11">
        <f t="shared" si="3"/>
        <v>0</v>
      </c>
      <c r="H11" t="s">
        <v>36</v>
      </c>
      <c r="I11">
        <v>0.40249800000000002</v>
      </c>
      <c r="J11" t="s">
        <v>36</v>
      </c>
      <c r="K11">
        <v>0</v>
      </c>
      <c r="L11" t="s">
        <v>36</v>
      </c>
      <c r="M11">
        <v>0</v>
      </c>
      <c r="N11" t="s">
        <v>36</v>
      </c>
      <c r="O11">
        <v>0</v>
      </c>
      <c r="P11" t="s">
        <v>36</v>
      </c>
      <c r="Q11">
        <v>0</v>
      </c>
      <c r="R11" t="s">
        <v>36</v>
      </c>
      <c r="S11">
        <v>0</v>
      </c>
      <c r="T11" t="s">
        <v>36</v>
      </c>
      <c r="U11">
        <v>0</v>
      </c>
      <c r="V11" t="s">
        <v>36</v>
      </c>
      <c r="W11">
        <v>0</v>
      </c>
      <c r="X11" t="s">
        <v>36</v>
      </c>
      <c r="Y11">
        <v>0</v>
      </c>
    </row>
    <row r="12" spans="1:25" x14ac:dyDescent="0.25">
      <c r="A12" t="s">
        <v>29</v>
      </c>
      <c r="B12" t="s">
        <v>62</v>
      </c>
      <c r="C12" t="s">
        <v>63</v>
      </c>
      <c r="D12">
        <f t="shared" si="0"/>
        <v>0</v>
      </c>
      <c r="E12">
        <f t="shared" si="1"/>
        <v>5.6686199999999998</v>
      </c>
      <c r="F12">
        <f t="shared" si="2"/>
        <v>3.1571200000000004</v>
      </c>
      <c r="G12">
        <f t="shared" si="3"/>
        <v>3.6861799999999998</v>
      </c>
      <c r="H12" t="s">
        <v>36</v>
      </c>
      <c r="I12">
        <v>0</v>
      </c>
      <c r="J12" t="s">
        <v>36</v>
      </c>
      <c r="K12">
        <v>2.8989699999999998</v>
      </c>
      <c r="L12" t="s">
        <v>36</v>
      </c>
      <c r="M12">
        <v>2.35182</v>
      </c>
      <c r="N12" t="s">
        <v>36</v>
      </c>
      <c r="O12">
        <v>3.5893600000000001</v>
      </c>
      <c r="P12" t="s">
        <v>36</v>
      </c>
      <c r="Q12">
        <v>5.6686199999999998</v>
      </c>
      <c r="R12" t="s">
        <v>36</v>
      </c>
      <c r="S12">
        <v>3.6861799999999998</v>
      </c>
      <c r="T12" t="s">
        <v>36</v>
      </c>
      <c r="U12">
        <v>5.2263900000000003</v>
      </c>
      <c r="V12" t="s">
        <v>36</v>
      </c>
      <c r="W12">
        <v>3.6861799999999998</v>
      </c>
      <c r="X12" t="s">
        <v>36</v>
      </c>
      <c r="Y12">
        <v>1.3065599999999999</v>
      </c>
    </row>
    <row r="13" spans="1:25" x14ac:dyDescent="0.25">
      <c r="A13" t="s">
        <v>30</v>
      </c>
      <c r="B13" t="s">
        <v>64</v>
      </c>
      <c r="C13" t="s">
        <v>65</v>
      </c>
      <c r="D13">
        <f t="shared" si="0"/>
        <v>-6.4545899999999996</v>
      </c>
      <c r="E13">
        <f t="shared" si="1"/>
        <v>7.0060200000000004</v>
      </c>
      <c r="F13">
        <f t="shared" si="2"/>
        <v>-1.147794</v>
      </c>
      <c r="G13">
        <f t="shared" si="3"/>
        <v>-1.69791</v>
      </c>
      <c r="H13" t="s">
        <v>37</v>
      </c>
      <c r="I13">
        <v>7.0060200000000004</v>
      </c>
      <c r="J13" t="s">
        <v>37</v>
      </c>
      <c r="K13">
        <v>0.211178</v>
      </c>
      <c r="L13" t="s">
        <v>37</v>
      </c>
      <c r="M13">
        <v>-0.84320099999999998</v>
      </c>
      <c r="N13" t="s">
        <v>37</v>
      </c>
      <c r="O13">
        <v>-6.4545899999999996</v>
      </c>
      <c r="P13" t="s">
        <v>37</v>
      </c>
      <c r="Q13">
        <v>-0.95512799999999998</v>
      </c>
      <c r="R13" t="s">
        <v>37</v>
      </c>
      <c r="S13">
        <v>-1.69791</v>
      </c>
      <c r="T13" t="s">
        <v>37</v>
      </c>
      <c r="U13">
        <v>-5.4301599999999999</v>
      </c>
      <c r="V13" t="s">
        <v>37</v>
      </c>
      <c r="W13">
        <v>-1.69791</v>
      </c>
      <c r="X13" t="s">
        <v>37</v>
      </c>
      <c r="Y13">
        <v>-0.468445</v>
      </c>
    </row>
    <row r="14" spans="1:25" x14ac:dyDescent="0.25">
      <c r="A14" t="s">
        <v>31</v>
      </c>
      <c r="B14" t="s">
        <v>66</v>
      </c>
      <c r="C14" t="s">
        <v>67</v>
      </c>
      <c r="D14">
        <f t="shared" si="0"/>
        <v>-0.46251700000000001</v>
      </c>
      <c r="E14">
        <f t="shared" si="1"/>
        <v>-0.106794</v>
      </c>
      <c r="F14">
        <f t="shared" si="2"/>
        <v>-0.34706188888888889</v>
      </c>
      <c r="G14">
        <f t="shared" si="3"/>
        <v>-0.41895199999999999</v>
      </c>
      <c r="H14" t="s">
        <v>38</v>
      </c>
      <c r="I14">
        <v>-0.334899</v>
      </c>
      <c r="J14" t="s">
        <v>38</v>
      </c>
      <c r="K14">
        <v>-0.46251700000000001</v>
      </c>
      <c r="L14" t="s">
        <v>38</v>
      </c>
      <c r="M14">
        <v>-0.19222900000000001</v>
      </c>
      <c r="N14" t="s">
        <v>38</v>
      </c>
      <c r="O14">
        <v>-0.449824</v>
      </c>
      <c r="P14" t="s">
        <v>38</v>
      </c>
      <c r="Q14">
        <v>-0.28204499999999999</v>
      </c>
      <c r="R14" t="s">
        <v>38</v>
      </c>
      <c r="S14">
        <v>-0.41895199999999999</v>
      </c>
      <c r="T14" t="s">
        <v>38</v>
      </c>
      <c r="U14">
        <v>-0.457345</v>
      </c>
      <c r="V14" t="s">
        <v>38</v>
      </c>
      <c r="W14">
        <v>-0.41895199999999999</v>
      </c>
      <c r="X14" t="s">
        <v>38</v>
      </c>
      <c r="Y14">
        <v>-0.106794</v>
      </c>
    </row>
    <row r="15" spans="1:25" x14ac:dyDescent="0.25">
      <c r="A15" t="s">
        <v>32</v>
      </c>
      <c r="B15" t="s">
        <v>68</v>
      </c>
      <c r="C15" t="s">
        <v>69</v>
      </c>
      <c r="D15">
        <f t="shared" si="0"/>
        <v>0.50148099999999995</v>
      </c>
      <c r="E15">
        <f t="shared" si="1"/>
        <v>1.5726100000000001</v>
      </c>
      <c r="F15">
        <f t="shared" si="2"/>
        <v>1.1827907777777777</v>
      </c>
      <c r="G15">
        <f t="shared" si="3"/>
        <v>1.1896599999999999</v>
      </c>
      <c r="H15" t="s">
        <v>36</v>
      </c>
      <c r="I15">
        <v>1.5726100000000001</v>
      </c>
      <c r="J15" t="s">
        <v>36</v>
      </c>
      <c r="K15">
        <v>1.3133699999999999</v>
      </c>
      <c r="L15" t="s">
        <v>36</v>
      </c>
      <c r="M15">
        <v>0.90266599999999997</v>
      </c>
      <c r="N15" t="s">
        <v>36</v>
      </c>
      <c r="O15">
        <v>1.27732</v>
      </c>
      <c r="P15" t="s">
        <v>36</v>
      </c>
      <c r="Q15">
        <v>1.3244199999999999</v>
      </c>
      <c r="R15" t="s">
        <v>36</v>
      </c>
      <c r="S15">
        <v>1.1896599999999999</v>
      </c>
      <c r="T15" t="s">
        <v>36</v>
      </c>
      <c r="U15">
        <v>1.3739300000000001</v>
      </c>
      <c r="V15" t="s">
        <v>36</v>
      </c>
      <c r="W15">
        <v>1.1896599999999999</v>
      </c>
      <c r="X15" t="s">
        <v>36</v>
      </c>
      <c r="Y15">
        <v>0.50148099999999995</v>
      </c>
    </row>
    <row r="16" spans="1:25" x14ac:dyDescent="0.25">
      <c r="A16" t="s">
        <v>33</v>
      </c>
      <c r="B16" t="s">
        <v>70</v>
      </c>
      <c r="C16" t="s">
        <v>71</v>
      </c>
      <c r="D16">
        <f t="shared" si="0"/>
        <v>-1.9922899999999999</v>
      </c>
      <c r="E16">
        <f t="shared" si="1"/>
        <v>-0.57420400000000005</v>
      </c>
      <c r="F16">
        <f t="shared" si="2"/>
        <v>-1.2622477777777779</v>
      </c>
      <c r="G16">
        <f t="shared" si="3"/>
        <v>-1.9922899999999999</v>
      </c>
      <c r="H16" t="s">
        <v>38</v>
      </c>
      <c r="I16">
        <v>-1.25868</v>
      </c>
      <c r="J16" t="s">
        <v>38</v>
      </c>
      <c r="K16">
        <v>-0.68553500000000001</v>
      </c>
      <c r="L16" t="s">
        <v>38</v>
      </c>
      <c r="M16">
        <v>-1.0335700000000001</v>
      </c>
      <c r="N16" t="s">
        <v>38</v>
      </c>
      <c r="O16">
        <v>-1.7706599999999999</v>
      </c>
      <c r="P16" t="s">
        <v>38</v>
      </c>
      <c r="Q16">
        <v>-1.2828599999999999</v>
      </c>
      <c r="R16" t="s">
        <v>38</v>
      </c>
      <c r="S16">
        <v>-1.9922899999999999</v>
      </c>
      <c r="T16" t="s">
        <v>38</v>
      </c>
      <c r="U16">
        <v>-0.77014099999999996</v>
      </c>
      <c r="V16" t="s">
        <v>38</v>
      </c>
      <c r="W16">
        <v>-1.9922899999999999</v>
      </c>
      <c r="X16" t="s">
        <v>38</v>
      </c>
      <c r="Y16">
        <v>-0.57420400000000005</v>
      </c>
    </row>
    <row r="17" spans="1:25" x14ac:dyDescent="0.25">
      <c r="A17" t="s">
        <v>34</v>
      </c>
      <c r="D17">
        <f t="shared" si="0"/>
        <v>0.118964</v>
      </c>
      <c r="E17">
        <f t="shared" si="1"/>
        <v>0.37306299999999998</v>
      </c>
      <c r="F17">
        <f t="shared" si="2"/>
        <v>0.28058811111111109</v>
      </c>
      <c r="G17">
        <f t="shared" si="3"/>
        <v>0.28221800000000002</v>
      </c>
      <c r="H17" t="s">
        <v>39</v>
      </c>
      <c r="I17">
        <v>0.37306299999999998</v>
      </c>
      <c r="J17" t="s">
        <v>39</v>
      </c>
      <c r="K17">
        <v>0.31156400000000001</v>
      </c>
      <c r="L17" t="s">
        <v>39</v>
      </c>
      <c r="M17">
        <v>0.21413499999999999</v>
      </c>
      <c r="N17" t="s">
        <v>39</v>
      </c>
      <c r="O17">
        <v>0.30301400000000001</v>
      </c>
      <c r="P17" t="s">
        <v>39</v>
      </c>
      <c r="Q17">
        <v>0.31418699999999999</v>
      </c>
      <c r="R17" t="s">
        <v>39</v>
      </c>
      <c r="S17">
        <v>0.28221800000000002</v>
      </c>
      <c r="T17" t="s">
        <v>39</v>
      </c>
      <c r="U17">
        <v>0.32593</v>
      </c>
      <c r="V17" t="s">
        <v>39</v>
      </c>
      <c r="W17">
        <v>0.28221800000000002</v>
      </c>
      <c r="X17" t="s">
        <v>39</v>
      </c>
      <c r="Y17">
        <v>0.118964</v>
      </c>
    </row>
    <row r="18" spans="1:25" x14ac:dyDescent="0.25">
      <c r="A18" t="s">
        <v>35</v>
      </c>
      <c r="D18">
        <f t="shared" si="0"/>
        <v>0</v>
      </c>
      <c r="E18">
        <f t="shared" si="1"/>
        <v>34.783700000000003</v>
      </c>
      <c r="F18">
        <f t="shared" si="2"/>
        <v>7.3194888888888885</v>
      </c>
      <c r="G18">
        <f t="shared" si="3"/>
        <v>0</v>
      </c>
      <c r="H18" t="s">
        <v>39</v>
      </c>
      <c r="I18">
        <v>31.091699999999999</v>
      </c>
      <c r="J18" t="s">
        <v>39</v>
      </c>
      <c r="K18">
        <v>34.783700000000003</v>
      </c>
      <c r="L18" t="s">
        <v>39</v>
      </c>
      <c r="M18">
        <v>0</v>
      </c>
      <c r="N18" t="s">
        <v>39</v>
      </c>
      <c r="O18">
        <v>0</v>
      </c>
      <c r="P18" t="s">
        <v>39</v>
      </c>
      <c r="Q18">
        <v>0</v>
      </c>
      <c r="R18" t="s">
        <v>39</v>
      </c>
      <c r="S18">
        <v>0</v>
      </c>
      <c r="T18" t="s">
        <v>39</v>
      </c>
      <c r="U18">
        <v>0</v>
      </c>
      <c r="V18" t="s">
        <v>39</v>
      </c>
      <c r="W18">
        <v>0</v>
      </c>
      <c r="X18" t="s">
        <v>39</v>
      </c>
      <c r="Y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3699-CBCE-42A1-8BE1-0678EFF53A75}">
  <dimension ref="A1:G18"/>
  <sheetViews>
    <sheetView tabSelected="1" workbookViewId="0">
      <selection activeCell="B1" sqref="B1:C1"/>
    </sheetView>
  </sheetViews>
  <sheetFormatPr defaultRowHeight="15" x14ac:dyDescent="0.25"/>
  <sheetData>
    <row r="1" spans="1:7" x14ac:dyDescent="0.25">
      <c r="A1" t="s">
        <v>0</v>
      </c>
      <c r="B1" t="s">
        <v>76</v>
      </c>
      <c r="C1" t="s">
        <v>77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25">
      <c r="A2" t="s">
        <v>19</v>
      </c>
      <c r="B2" t="s">
        <v>42</v>
      </c>
      <c r="C2" t="s">
        <v>43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20</v>
      </c>
      <c r="B3" t="s">
        <v>44</v>
      </c>
      <c r="C3" t="s">
        <v>45</v>
      </c>
      <c r="D3">
        <v>-100</v>
      </c>
      <c r="E3">
        <v>-2.1423999999999999</v>
      </c>
      <c r="F3">
        <v>-26.333316666666668</v>
      </c>
      <c r="G3">
        <v>-6.9953599999999998</v>
      </c>
    </row>
    <row r="4" spans="1:7" x14ac:dyDescent="0.25">
      <c r="A4" t="s">
        <v>21</v>
      </c>
      <c r="B4" t="s">
        <v>46</v>
      </c>
      <c r="C4" t="s">
        <v>47</v>
      </c>
      <c r="D4">
        <v>-0.90033399999999997</v>
      </c>
      <c r="E4">
        <v>1.42692</v>
      </c>
      <c r="F4">
        <v>0.63036077777777777</v>
      </c>
      <c r="G4">
        <v>1.1896599999999999</v>
      </c>
    </row>
    <row r="5" spans="1:7" x14ac:dyDescent="0.25">
      <c r="A5" t="s">
        <v>22</v>
      </c>
      <c r="B5" t="s">
        <v>48</v>
      </c>
      <c r="C5" t="s">
        <v>49</v>
      </c>
      <c r="D5">
        <v>0</v>
      </c>
      <c r="E5">
        <v>5</v>
      </c>
      <c r="F5">
        <v>0.64499955555555555</v>
      </c>
      <c r="G5">
        <v>0</v>
      </c>
    </row>
    <row r="6" spans="1:7" x14ac:dyDescent="0.25">
      <c r="A6" t="s">
        <v>23</v>
      </c>
      <c r="B6" t="s">
        <v>50</v>
      </c>
      <c r="C6" t="s">
        <v>51</v>
      </c>
      <c r="D6">
        <v>-3.4699399999999998</v>
      </c>
      <c r="E6">
        <v>1.25773</v>
      </c>
      <c r="F6">
        <v>-4.5145555555555578E-2</v>
      </c>
      <c r="G6">
        <v>1.0431600000000001</v>
      </c>
    </row>
    <row r="7" spans="1:7" x14ac:dyDescent="0.25">
      <c r="A7" t="s">
        <v>24</v>
      </c>
      <c r="B7" t="s">
        <v>52</v>
      </c>
      <c r="C7" t="s">
        <v>53</v>
      </c>
      <c r="D7">
        <v>-1.25773</v>
      </c>
      <c r="E7">
        <v>3.4699399999999998</v>
      </c>
      <c r="F7">
        <v>4.5145555555555578E-2</v>
      </c>
      <c r="G7">
        <v>-1.0431600000000001</v>
      </c>
    </row>
    <row r="8" spans="1:7" x14ac:dyDescent="0.25">
      <c r="A8" t="s">
        <v>25</v>
      </c>
      <c r="B8" t="s">
        <v>54</v>
      </c>
      <c r="C8" t="s">
        <v>55</v>
      </c>
      <c r="D8">
        <v>-4.7178300000000002</v>
      </c>
      <c r="E8">
        <v>-1.50444</v>
      </c>
      <c r="F8">
        <v>-3.5483733333333332</v>
      </c>
      <c r="G8">
        <v>-3.5689799999999998</v>
      </c>
    </row>
    <row r="9" spans="1:7" x14ac:dyDescent="0.25">
      <c r="A9" t="s">
        <v>26</v>
      </c>
      <c r="B9" t="s">
        <v>56</v>
      </c>
      <c r="C9" t="s">
        <v>57</v>
      </c>
      <c r="D9">
        <v>0</v>
      </c>
      <c r="E9">
        <v>5</v>
      </c>
      <c r="F9">
        <v>1.110427111111111</v>
      </c>
      <c r="G9">
        <v>0</v>
      </c>
    </row>
    <row r="10" spans="1:7" x14ac:dyDescent="0.25">
      <c r="A10" t="s">
        <v>27</v>
      </c>
      <c r="B10" t="s">
        <v>58</v>
      </c>
      <c r="C10" t="s">
        <v>59</v>
      </c>
      <c r="D10">
        <v>-7.6478000000000004E-2</v>
      </c>
      <c r="E10">
        <v>1.5580700000000001</v>
      </c>
      <c r="F10">
        <v>0.21936270000000002</v>
      </c>
      <c r="G10">
        <v>-5.7854599999999999E-2</v>
      </c>
    </row>
    <row r="11" spans="1:7" x14ac:dyDescent="0.25">
      <c r="A11" t="s">
        <v>28</v>
      </c>
      <c r="B11" t="s">
        <v>60</v>
      </c>
      <c r="C11" t="s">
        <v>61</v>
      </c>
      <c r="D11">
        <v>0</v>
      </c>
      <c r="E11">
        <v>0.40249800000000002</v>
      </c>
      <c r="F11">
        <v>4.4722000000000005E-2</v>
      </c>
      <c r="G11">
        <v>0</v>
      </c>
    </row>
    <row r="12" spans="1:7" x14ac:dyDescent="0.25">
      <c r="A12" t="s">
        <v>29</v>
      </c>
      <c r="B12" t="s">
        <v>62</v>
      </c>
      <c r="C12" t="s">
        <v>63</v>
      </c>
      <c r="D12">
        <v>0</v>
      </c>
      <c r="E12">
        <v>5.6686199999999998</v>
      </c>
      <c r="F12">
        <v>3.1571200000000004</v>
      </c>
      <c r="G12">
        <v>3.6861799999999998</v>
      </c>
    </row>
    <row r="13" spans="1:7" x14ac:dyDescent="0.25">
      <c r="A13" t="s">
        <v>30</v>
      </c>
      <c r="B13" t="s">
        <v>64</v>
      </c>
      <c r="C13" t="s">
        <v>65</v>
      </c>
      <c r="D13">
        <v>-6.4545899999999996</v>
      </c>
      <c r="E13">
        <v>7.0060200000000004</v>
      </c>
      <c r="F13">
        <v>-1.147794</v>
      </c>
      <c r="G13">
        <v>-1.69791</v>
      </c>
    </row>
    <row r="14" spans="1:7" x14ac:dyDescent="0.25">
      <c r="A14" t="s">
        <v>31</v>
      </c>
      <c r="B14" t="s">
        <v>66</v>
      </c>
      <c r="C14" t="s">
        <v>67</v>
      </c>
      <c r="D14">
        <v>-0.46251700000000001</v>
      </c>
      <c r="E14">
        <v>-0.106794</v>
      </c>
      <c r="F14">
        <v>-0.34706188888888889</v>
      </c>
      <c r="G14">
        <v>-0.41895199999999999</v>
      </c>
    </row>
    <row r="15" spans="1:7" x14ac:dyDescent="0.25">
      <c r="A15" t="s">
        <v>32</v>
      </c>
      <c r="B15" t="s">
        <v>68</v>
      </c>
      <c r="C15" t="s">
        <v>69</v>
      </c>
      <c r="D15">
        <v>0.50148099999999995</v>
      </c>
      <c r="E15">
        <v>1.5726100000000001</v>
      </c>
      <c r="F15">
        <v>1.1827907777777777</v>
      </c>
      <c r="G15">
        <v>1.1896599999999999</v>
      </c>
    </row>
    <row r="16" spans="1:7" x14ac:dyDescent="0.25">
      <c r="A16" t="s">
        <v>33</v>
      </c>
      <c r="B16" t="s">
        <v>70</v>
      </c>
      <c r="C16" t="s">
        <v>71</v>
      </c>
      <c r="D16">
        <v>-1.9922899999999999</v>
      </c>
      <c r="E16">
        <v>-0.57420400000000005</v>
      </c>
      <c r="F16">
        <v>-1.2622477777777779</v>
      </c>
      <c r="G16">
        <v>-1.9922899999999999</v>
      </c>
    </row>
    <row r="17" spans="1:7" x14ac:dyDescent="0.25">
      <c r="A17" t="s">
        <v>34</v>
      </c>
      <c r="D17">
        <v>0.118964</v>
      </c>
      <c r="E17">
        <v>0.37306299999999998</v>
      </c>
      <c r="F17">
        <v>0.28058811111111109</v>
      </c>
      <c r="G17">
        <v>0.28221800000000002</v>
      </c>
    </row>
    <row r="18" spans="1:7" x14ac:dyDescent="0.25">
      <c r="A18" t="s">
        <v>35</v>
      </c>
      <c r="D18">
        <v>0</v>
      </c>
      <c r="E18">
        <v>34.783700000000003</v>
      </c>
      <c r="F18">
        <v>7.3194888888888885</v>
      </c>
      <c r="G18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2021-12-11T03:09:26Z</dcterms:created>
  <dcterms:modified xsi:type="dcterms:W3CDTF">2022-01-08T20:09:42Z</dcterms:modified>
</cp:coreProperties>
</file>