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Não anotado\@Saídas\Media_analise\reactions\"/>
    </mc:Choice>
  </mc:AlternateContent>
  <xr:revisionPtr revIDLastSave="0" documentId="13_ncr:1_{34D989CA-8FE3-4559-9F38-9A105B2AB4B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<sst xmlns="http://schemas.openxmlformats.org/spreadsheetml/2006/main" count="894" uniqueCount="136">
  <si>
    <t>id</t>
  </si>
  <si>
    <t>direction_Bio-C-acgam-n-acgam.FBA.xls</t>
  </si>
  <si>
    <t>flux_Bio-C-acgam-n-acgam.FBA.xls</t>
  </si>
  <si>
    <t>direction_Bio-C-cytd-n-cytd.FBA.xls</t>
  </si>
  <si>
    <t>flux_Bio-C-cytd-n-cytd.FBA.xls</t>
  </si>
  <si>
    <t>direction_Bio-C-cytd.FBA.xls</t>
  </si>
  <si>
    <t>flux_Bio-C-cytd.FBA.xls</t>
  </si>
  <si>
    <t>direction_Bio-C-dna.FBA.xls</t>
  </si>
  <si>
    <t>flux_Bio-C-dna.FBA.xls</t>
  </si>
  <si>
    <t>direction_Bio-C-gln-IN-gln-I.FBA.xls</t>
  </si>
  <si>
    <t>flux_Bio-C-gln-IN-gln-I.FBA.xls</t>
  </si>
  <si>
    <t>direction_Bio-C-glu.FBA.xls</t>
  </si>
  <si>
    <t>flux_Bio-C-glu.FBA.xls</t>
  </si>
  <si>
    <t>direction_bio-c-ile.xls</t>
  </si>
  <si>
    <t>flux_bio-c-ile.xls</t>
  </si>
  <si>
    <t>direction_Bio-C-lac-N-adn.FBA.xls</t>
  </si>
  <si>
    <t>flux_Bio-C-lac-N-adn.FBA.xls</t>
  </si>
  <si>
    <t>direction_Bio-C-lac-N-ala.xls</t>
  </si>
  <si>
    <t>flux_Bio-C-lac-N-ala.xls</t>
  </si>
  <si>
    <t>direction_Bio-C-lac-N-arg.FBA.xls</t>
  </si>
  <si>
    <t>flux_Bio-C-lac-N-arg.FBA.xls</t>
  </si>
  <si>
    <t>direction_Bio-C-lac-N-asn.FBA.xls</t>
  </si>
  <si>
    <t>flux_Bio-C-lac-N-asn.FBA.xls</t>
  </si>
  <si>
    <t>direction_Bio-C-lac-N-asp.FDA.xls</t>
  </si>
  <si>
    <t>flux_Bio-C-lac-N-asp.FDA.xls</t>
  </si>
  <si>
    <t>direction_Bio-C-lac-N-DNA.fba.xls</t>
  </si>
  <si>
    <t>flux_Bio-C-lac-N-DNA.fba.xls</t>
  </si>
  <si>
    <t>direction_Bio-C-lac-N-gln.FBA.xls</t>
  </si>
  <si>
    <t>flux_Bio-C-lac-N-gln.FBA.xls</t>
  </si>
  <si>
    <t>direction_bio-c-lac-n-glu.Fba.xls</t>
  </si>
  <si>
    <t>flux_bio-c-lac-n-glu.Fba.xls</t>
  </si>
  <si>
    <t>direction_Bio-C-lac-N-gly.fba.xls</t>
  </si>
  <si>
    <t>flux_Bio-C-lac-N-gly.fba.xls</t>
  </si>
  <si>
    <t>direction_Bio-C-lac-N-his.fba.xls</t>
  </si>
  <si>
    <t>flux_Bio-C-lac-N-his.fba.xls</t>
  </si>
  <si>
    <t>direction_Bio-C-lac-N-ile.fba.xls</t>
  </si>
  <si>
    <t>flux_Bio-C-lac-N-ile.fba.xls</t>
  </si>
  <si>
    <t>direction_Bio-C-lac-N-leu.fba.xls</t>
  </si>
  <si>
    <t>flux_Bio-C-lac-N-leu.fba.xls</t>
  </si>
  <si>
    <t>direction_Bio-C-lac-N-met.fba.xls</t>
  </si>
  <si>
    <t>flux_Bio-C-lac-N-met.fba.xls</t>
  </si>
  <si>
    <t>direction_Bio-C-lac-N-phe.fba.xls</t>
  </si>
  <si>
    <t>flux_Bio-C-lac-N-phe.fba.xls</t>
  </si>
  <si>
    <t>direction_bio-c-lac-N-pro.FBA.xls</t>
  </si>
  <si>
    <t>flux_bio-c-lac-N-pro.FBA.xls</t>
  </si>
  <si>
    <t>direction_bio-c-lac-N-ptrc.fba.xls</t>
  </si>
  <si>
    <t>flux_bio-c-lac-N-ptrc.fba.xls</t>
  </si>
  <si>
    <t>direction_Bio-C-lac-N-ser-I.fba.xls</t>
  </si>
  <si>
    <t>flux_Bio-C-lac-N-ser-I.fba.xls</t>
  </si>
  <si>
    <t>direction_Bio-C-lac-N-thr_l.fba.xls</t>
  </si>
  <si>
    <t>flux_Bio-C-lac-N-thr_l.fba.xls</t>
  </si>
  <si>
    <t>direction_Bio-C-lac-S-cys-l.FBA.xls</t>
  </si>
  <si>
    <t>flux_Bio-C-lac-S-cys-l.FBA.xls</t>
  </si>
  <si>
    <t>direction_Bio-C-lac-S-gthrd.fba.xls</t>
  </si>
  <si>
    <t>flux_Bio-C-lac-S-gthrd.fba.xls</t>
  </si>
  <si>
    <t>direction_Bio-c-lac-S-so3.fba.xls</t>
  </si>
  <si>
    <t>flux_Bio-c-lac-S-so3.fba.xls</t>
  </si>
  <si>
    <t>direction_Bio-c-lac-S-tsul.fba.xls</t>
  </si>
  <si>
    <t>flux_Bio-c-lac-S-tsul.fba.xls</t>
  </si>
  <si>
    <t>direction_Bio-C-Lac.FBA.xls</t>
  </si>
  <si>
    <t>flux_Bio-C-Lac.FBA.xls</t>
  </si>
  <si>
    <t>rxn10126_c0</t>
  </si>
  <si>
    <t>rxn05319_c0</t>
  </si>
  <si>
    <t>rxn00251_c0</t>
  </si>
  <si>
    <t>rxn05488_c0</t>
  </si>
  <si>
    <t>rxn01100_c0</t>
  </si>
  <si>
    <t>rxn00102_c0</t>
  </si>
  <si>
    <t>rxn08527_c0</t>
  </si>
  <si>
    <t>rxn00173_c0</t>
  </si>
  <si>
    <t>rxn01116_c0</t>
  </si>
  <si>
    <t>rxn01106_c0</t>
  </si>
  <si>
    <t>rxn01333_c0</t>
  </si>
  <si>
    <t>rxn00459_c0</t>
  </si>
  <si>
    <t>rxn05209_c0</t>
  </si>
  <si>
    <t>rxn09272_c0</t>
  </si>
  <si>
    <t>rxn00785_c0</t>
  </si>
  <si>
    <t>rxn00558_c0</t>
  </si>
  <si>
    <t>rxn01200_c0</t>
  </si>
  <si>
    <t>rxn00288_c0</t>
  </si>
  <si>
    <t>rxn05468_c0</t>
  </si>
  <si>
    <t>rxn05467_c0</t>
  </si>
  <si>
    <t>rxn00777_c0</t>
  </si>
  <si>
    <t>bio1</t>
  </si>
  <si>
    <t>bio2</t>
  </si>
  <si>
    <t>&gt;</t>
  </si>
  <si>
    <t>-</t>
  </si>
  <si>
    <t>&lt;</t>
  </si>
  <si>
    <t>-&gt;</t>
  </si>
  <si>
    <t>succinate dehyrdogenase_c0</t>
  </si>
  <si>
    <t>(1) FADH2_c0[c0] + (1) Ubiquinone-8_c0[c0] -&gt; (1) FAD_c0[c0] + (1) H+_c0[c0] + (1) Ubiquinol-8_c0[c0]</t>
  </si>
  <si>
    <t>TRANS-RXNBWI-115401.ce.maizeexp.OH_c0</t>
  </si>
  <si>
    <t>(1) H2O_e0[e0] &lt;-&gt; (1) H2O_c0[c0]</t>
  </si>
  <si>
    <t>phosphate:oxaloacetate carboxy-lyase (adding phosphate;phosphoenolpyruvate-forming)_c0</t>
  </si>
  <si>
    <t>(1) Phosphate_c0[c0] + (1) Oxaloacetate_c0[c0] + (1) H+_c0[c0] &lt;-&gt; (1) H2O_c0[c0] + (1) CO2_c0[c0] + (1) Phosphoenolpyruvate_c0[c0]</t>
  </si>
  <si>
    <t>acetate reversible transport via proton symport_c0</t>
  </si>
  <si>
    <t>(1) Acetate_e0[e0] + (1) H+_e0[e0] &lt;- (1) Acetate_c0[c0] + (1) H+_c0[c0]</t>
  </si>
  <si>
    <t>ATP:3-phospho-D-glycerate 1-phosphotransferase_c0</t>
  </si>
  <si>
    <t>(1) ATP_c0[c0] + (1) 3-Phosphoglycerate_c0[c0] &lt;-&gt; (1) ADP_c0[c0] + (1) 1,3-Bisphospho-D-glycerate_c0[c0]</t>
  </si>
  <si>
    <t>carbonate hydro-lyase (carbon-dioxide-forming)_c0</t>
  </si>
  <si>
    <t>(1) H+_c0[c0] + (1) H2CO3_c0[c0] &lt;-&gt; (1) H2O_c0[c0] + (1) CO2_c0[c0]</t>
  </si>
  <si>
    <t>fumarate reductase_c0</t>
  </si>
  <si>
    <t>(1) Fumarate_c0[c0] + (1) Menaquinol 8_c0[c0] &lt;-&gt; (1) Succinate_c0[c0] + (1) Menaquinone 8_c0[c0]</t>
  </si>
  <si>
    <t>acetyl-CoA:phosphate acetyltransferase_c0</t>
  </si>
  <si>
    <t>(1) Phosphate_c0[c0] + (1) Acetyl-CoA_c0[c0] -&gt; (1) CoA_c0[c0] + (1) Acetylphosphate_c0[c0]</t>
  </si>
  <si>
    <t>D-Ribulose-5-phosphate 3-epimerase_c0</t>
  </si>
  <si>
    <t>(1) D-Ribulose5-phosphate_c0[c0] &lt;-&gt; (1) D-Xylulose5-phosphate_c0[c0]</t>
  </si>
  <si>
    <t>2-Phospho-D-glycerate 2,3-phosphomutase_c0</t>
  </si>
  <si>
    <t>(1) 2-Phospho-D-glycerate_c0[c0] &lt;-&gt; (1) 3-Phosphoglycerate_c0[c0]</t>
  </si>
  <si>
    <t>sedoheptulose-7-phosphate:D-glyceraldehyde-3-phosphate glyceronetransferase_c0</t>
  </si>
  <si>
    <t>(1) Glyceraldehyde3-phosphate_c0[c0] + (1) Sedoheptulose7-phosphate_c0[c0] &lt;-&gt; (1) D-fructose-6-phosphate_c0[c0] + (1) D-Erythrose4-phosphate_c0[c0]</t>
  </si>
  <si>
    <t>2-phospho-D-glycerate hydro-lyase (phosphoenolpyruvate-forming)_c0</t>
  </si>
  <si>
    <t>(1) 2-Phospho-D-glycerate_c0[c0] &lt;-&gt; (1) H2O_c0[c0] + (1) Phosphoenolpyruvate_c0[c0]</t>
  </si>
  <si>
    <t>TRANS-RXNBWI-115525.ce.maizeexp.NA+_c0</t>
  </si>
  <si>
    <t>(1) H+_c0[c0] + (1) Na+_e0[e0] &lt;-&gt; (1) H+_e0[e0] + (1) Na+_c0[c0]</t>
  </si>
  <si>
    <t>(1) Succinate_c0[c0] + (1) Ubiquinone-8_c0[c0] -&gt; (1) Fumarate_c0[c0] + (1) Ubiquinol-8_c0[c0]</t>
  </si>
  <si>
    <t>((Unknown and B9L59_RS05125 and B9L59_RS05140 and Unknown and B9L59_RS05130 and Unknown) or B9L59_RS01575 or (Unknown and B9L59_RS01575))</t>
  </si>
  <si>
    <t>D-Fructose 6-phosphate:D-glyceraldehyde-3-phosphate glycolaldehyde transferase_c0</t>
  </si>
  <si>
    <t>(1) D-fructose-6-phosphate_c0[c0] + (1) Glyceraldehyde3-phosphate_c0[c0] &lt;-&gt; (1) D-Xylulose5-phosphate_c0[c0] + (1) D-Erythrose4-phosphate_c0[c0]</t>
  </si>
  <si>
    <t>D-glucose-6-phosphate aldose-ketose-isomerase_c0</t>
  </si>
  <si>
    <t>(1) D-glucose-6-phosphate_c0[c0] &lt;-&gt; (1) D-fructose-6-phosphate_c0[c0]</t>
  </si>
  <si>
    <t>Sedoheptulose-7-phosphate:D-glyceraldehyde-3-phosphate glycolaldehyde transferase_c0</t>
  </si>
  <si>
    <t>(1) Glyceraldehyde3-phosphate_c0[c0] + (1) Sedoheptulose7-phosphate_c0[c0] &lt;-&gt; (1) ribose-5-phosphate_c0[c0] + (1) D-Xylulose5-phosphate_c0[c0]</t>
  </si>
  <si>
    <t>Succinate:(acceptor) oxidoreductase_c0</t>
  </si>
  <si>
    <t>(1) FAD_c0[c0] + (1) Succinate_c0[c0] + (1) H+_c0[c0] -&gt; (1) Fumarate_c0[c0] + (1) FADH2_c0[c0]</t>
  </si>
  <si>
    <t>TRANS-RXNAVI-26568.ce_c0</t>
  </si>
  <si>
    <t>(1) O2_e0[e0] -&gt; (1) O2_c0[c0]</t>
  </si>
  <si>
    <t>CO2 transporter via diffusion_c0</t>
  </si>
  <si>
    <t>(1) CO2_e0[e0] &lt;-&gt; (1) CO2_c0[c0]</t>
  </si>
  <si>
    <t>D-ribose-5-phosphate aldose-ketose-isomerase_c0</t>
  </si>
  <si>
    <t>(1) ribose-5-phosphate_c0[c0] &lt;- (1) D-Ribulose5-phosphate_c0[c0]</t>
  </si>
  <si>
    <t>Enzime</t>
  </si>
  <si>
    <t>Reaction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</si>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</sst>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2EA13A2E-AAD1-46DD-98CA-E1C61E04F9F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4"/>
  <sheetViews>
    <sheetView workbookViewId="0">
      <selection activeCell="B1" sqref="B1:E1048576"/>
    </sheetView>
  </sheetViews>
  <sheetFormatPr defaultRowHeight="15" x14ac:dyDescent="0.25"/>
  <sheetData>
    <row r="1" spans="1:67" x14ac:dyDescent="0.25">
      <c r="A1" s="1" t="s">
        <v>0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130</v>
      </c>
      <c r="G1" s="1" t="s">
        <v>131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</row>
    <row r="2" spans="1:67" x14ac:dyDescent="0.25">
      <c r="A2" t="s">
        <v>61</v>
      </c>
      <c r="B2">
        <f>SMALL(F2:MG2,1)</f>
        <v>0</v>
      </c>
      <c r="C2">
        <f>LARGE(F2:MG2,1)</f>
        <v>0</v>
      </c>
      <c r="D2">
        <f>AVERAGE(F2:MG2)</f>
        <v>0</v>
      </c>
      <c r="E2">
        <f>MODE(F2:MG2)</f>
        <v>0</v>
      </c>
      <c r="F2" s="2" t="s">
        <v>88</v>
      </c>
      <c r="G2" s="3" t="s">
        <v>89</v>
      </c>
      <c r="H2" t="s">
        <v>84</v>
      </c>
      <c r="I2">
        <v>0</v>
      </c>
      <c r="J2" t="s">
        <v>84</v>
      </c>
      <c r="K2">
        <v>0</v>
      </c>
      <c r="L2" t="s">
        <v>84</v>
      </c>
      <c r="M2">
        <v>0</v>
      </c>
      <c r="N2" t="s">
        <v>84</v>
      </c>
      <c r="O2">
        <v>0</v>
      </c>
      <c r="P2" t="s">
        <v>84</v>
      </c>
      <c r="Q2">
        <v>0</v>
      </c>
      <c r="R2" t="s">
        <v>84</v>
      </c>
      <c r="S2">
        <v>0</v>
      </c>
      <c r="T2" t="s">
        <v>84</v>
      </c>
      <c r="U2">
        <v>0</v>
      </c>
      <c r="V2" t="s">
        <v>84</v>
      </c>
      <c r="W2">
        <v>0</v>
      </c>
      <c r="X2" t="s">
        <v>84</v>
      </c>
      <c r="Y2">
        <v>0</v>
      </c>
      <c r="Z2" t="s">
        <v>84</v>
      </c>
      <c r="AA2">
        <v>0</v>
      </c>
      <c r="AB2" t="s">
        <v>84</v>
      </c>
      <c r="AC2">
        <v>0</v>
      </c>
      <c r="AD2" t="s">
        <v>84</v>
      </c>
      <c r="AE2">
        <v>0</v>
      </c>
      <c r="AF2" t="s">
        <v>84</v>
      </c>
      <c r="AG2">
        <v>0</v>
      </c>
      <c r="AH2" t="s">
        <v>84</v>
      </c>
      <c r="AI2">
        <v>0</v>
      </c>
      <c r="AJ2" t="s">
        <v>84</v>
      </c>
      <c r="AK2">
        <v>0</v>
      </c>
      <c r="AL2" t="s">
        <v>84</v>
      </c>
      <c r="AM2">
        <v>0</v>
      </c>
      <c r="AN2" t="s">
        <v>84</v>
      </c>
      <c r="AO2">
        <v>0</v>
      </c>
      <c r="AP2" t="s">
        <v>84</v>
      </c>
      <c r="AQ2">
        <v>0</v>
      </c>
      <c r="AR2" t="s">
        <v>84</v>
      </c>
      <c r="AS2">
        <v>0</v>
      </c>
      <c r="AT2" t="s">
        <v>84</v>
      </c>
      <c r="AU2">
        <v>0</v>
      </c>
      <c r="AV2" t="s">
        <v>84</v>
      </c>
      <c r="AW2">
        <v>0</v>
      </c>
      <c r="AX2" t="s">
        <v>84</v>
      </c>
      <c r="AY2">
        <v>0</v>
      </c>
      <c r="AZ2" t="s">
        <v>84</v>
      </c>
      <c r="BA2">
        <v>0</v>
      </c>
      <c r="BB2" t="s">
        <v>84</v>
      </c>
      <c r="BC2">
        <v>0</v>
      </c>
      <c r="BD2" t="s">
        <v>84</v>
      </c>
      <c r="BE2">
        <v>0</v>
      </c>
      <c r="BF2" t="s">
        <v>84</v>
      </c>
      <c r="BG2">
        <v>0</v>
      </c>
      <c r="BH2" t="s">
        <v>84</v>
      </c>
      <c r="BI2">
        <v>0</v>
      </c>
      <c r="BJ2" t="s">
        <v>84</v>
      </c>
      <c r="BK2">
        <v>0</v>
      </c>
      <c r="BL2" t="s">
        <v>84</v>
      </c>
      <c r="BM2">
        <v>0</v>
      </c>
      <c r="BN2" t="s">
        <v>84</v>
      </c>
      <c r="BO2">
        <v>0</v>
      </c>
    </row>
    <row r="3" spans="1:67" x14ac:dyDescent="0.25">
      <c r="A3" t="s">
        <v>62</v>
      </c>
      <c r="B3">
        <f t="shared" ref="B3:B24" si="0">SMALL(F3:MG3,1)</f>
        <v>-230.43899999999999</v>
      </c>
      <c r="C3">
        <f t="shared" ref="C3:C24" si="1">LARGE(F3:MG3,1)</f>
        <v>-89.314899999999994</v>
      </c>
      <c r="D3">
        <f t="shared" ref="D3:D24" si="2">AVERAGE(F3:MG3)</f>
        <v>-103.82185333333334</v>
      </c>
      <c r="E3">
        <f t="shared" ref="E3:E24" si="3">MODE(F3:MG3)</f>
        <v>-100</v>
      </c>
      <c r="F3" s="4" t="s">
        <v>90</v>
      </c>
      <c r="G3" s="5" t="s">
        <v>91</v>
      </c>
      <c r="H3" t="s">
        <v>85</v>
      </c>
      <c r="I3">
        <v>-100</v>
      </c>
      <c r="J3" t="s">
        <v>85</v>
      </c>
      <c r="K3">
        <v>-100</v>
      </c>
      <c r="L3" t="s">
        <v>85</v>
      </c>
      <c r="M3">
        <v>-100</v>
      </c>
      <c r="N3" t="s">
        <v>85</v>
      </c>
      <c r="O3">
        <v>-94.901700000000005</v>
      </c>
      <c r="P3" t="s">
        <v>85</v>
      </c>
      <c r="Q3">
        <v>-89.314899999999994</v>
      </c>
      <c r="R3" t="s">
        <v>85</v>
      </c>
      <c r="S3">
        <v>-100</v>
      </c>
      <c r="T3" t="s">
        <v>85</v>
      </c>
      <c r="U3">
        <v>-100</v>
      </c>
      <c r="V3" t="s">
        <v>85</v>
      </c>
      <c r="W3">
        <v>-100</v>
      </c>
      <c r="X3" t="s">
        <v>85</v>
      </c>
      <c r="Y3">
        <v>-100</v>
      </c>
      <c r="Z3" t="s">
        <v>85</v>
      </c>
      <c r="AA3">
        <v>-100</v>
      </c>
      <c r="AB3" t="s">
        <v>85</v>
      </c>
      <c r="AC3">
        <v>-100</v>
      </c>
      <c r="AD3" t="s">
        <v>85</v>
      </c>
      <c r="AE3">
        <v>-230.43899999999999</v>
      </c>
      <c r="AF3" t="s">
        <v>85</v>
      </c>
      <c r="AG3">
        <v>-100</v>
      </c>
      <c r="AH3" t="s">
        <v>85</v>
      </c>
      <c r="AI3">
        <v>-100</v>
      </c>
      <c r="AJ3" t="s">
        <v>85</v>
      </c>
      <c r="AK3">
        <v>-100</v>
      </c>
      <c r="AL3" t="s">
        <v>85</v>
      </c>
      <c r="AM3">
        <v>-100</v>
      </c>
      <c r="AN3" t="s">
        <v>85</v>
      </c>
      <c r="AO3">
        <v>-100</v>
      </c>
      <c r="AP3" t="s">
        <v>85</v>
      </c>
      <c r="AQ3">
        <v>-100</v>
      </c>
      <c r="AR3" t="s">
        <v>85</v>
      </c>
      <c r="AS3">
        <v>-100</v>
      </c>
      <c r="AT3" t="s">
        <v>85</v>
      </c>
      <c r="AU3">
        <v>-100</v>
      </c>
      <c r="AV3" t="s">
        <v>85</v>
      </c>
      <c r="AW3">
        <v>-100</v>
      </c>
      <c r="AX3" t="s">
        <v>85</v>
      </c>
      <c r="AY3">
        <v>-100</v>
      </c>
      <c r="AZ3" t="s">
        <v>85</v>
      </c>
      <c r="BA3">
        <v>-100</v>
      </c>
      <c r="BB3" t="s">
        <v>85</v>
      </c>
      <c r="BC3">
        <v>-100</v>
      </c>
      <c r="BD3" t="s">
        <v>85</v>
      </c>
      <c r="BE3">
        <v>-100</v>
      </c>
      <c r="BF3" t="s">
        <v>85</v>
      </c>
      <c r="BG3">
        <v>-100</v>
      </c>
      <c r="BH3" t="s">
        <v>85</v>
      </c>
      <c r="BI3">
        <v>-100</v>
      </c>
      <c r="BJ3" t="s">
        <v>85</v>
      </c>
      <c r="BK3">
        <v>-100</v>
      </c>
      <c r="BL3" t="s">
        <v>85</v>
      </c>
      <c r="BM3">
        <v>-100</v>
      </c>
      <c r="BN3" t="s">
        <v>85</v>
      </c>
      <c r="BO3">
        <v>-100</v>
      </c>
    </row>
    <row r="4" spans="1:67" x14ac:dyDescent="0.25">
      <c r="A4" t="s">
        <v>63</v>
      </c>
      <c r="B4">
        <f t="shared" si="0"/>
        <v>-4.8551599999999997</v>
      </c>
      <c r="C4">
        <f t="shared" si="1"/>
        <v>38.4328</v>
      </c>
      <c r="D4">
        <f t="shared" si="2"/>
        <v>11.387503266666663</v>
      </c>
      <c r="E4">
        <f t="shared" si="3"/>
        <v>17.006399999999999</v>
      </c>
      <c r="F4" s="6" t="s">
        <v>92</v>
      </c>
      <c r="G4" s="7" t="s">
        <v>93</v>
      </c>
      <c r="H4" t="s">
        <v>85</v>
      </c>
      <c r="I4">
        <v>29.45</v>
      </c>
      <c r="J4" t="s">
        <v>85</v>
      </c>
      <c r="K4">
        <v>-4.8551599999999997</v>
      </c>
      <c r="L4" t="s">
        <v>85</v>
      </c>
      <c r="M4">
        <v>-4.8551599999999997</v>
      </c>
      <c r="N4" t="s">
        <v>85</v>
      </c>
      <c r="O4">
        <v>0.87352799999999997</v>
      </c>
      <c r="P4" t="s">
        <v>85</v>
      </c>
      <c r="Q4">
        <v>4.9736500000000001</v>
      </c>
      <c r="R4" t="s">
        <v>85</v>
      </c>
      <c r="S4">
        <v>1.3133699999999999</v>
      </c>
      <c r="T4" t="s">
        <v>85</v>
      </c>
      <c r="U4">
        <v>2.8579599999999998</v>
      </c>
      <c r="V4" t="s">
        <v>85</v>
      </c>
      <c r="W4">
        <v>8.1021800000000006</v>
      </c>
      <c r="X4" t="s">
        <v>85</v>
      </c>
      <c r="Y4">
        <v>7.9428599999999996</v>
      </c>
      <c r="Z4" t="s">
        <v>85</v>
      </c>
      <c r="AA4">
        <v>7.1774899999999997</v>
      </c>
      <c r="AB4" t="s">
        <v>85</v>
      </c>
      <c r="AC4">
        <v>7.8750499999999999</v>
      </c>
      <c r="AD4" t="s">
        <v>85</v>
      </c>
      <c r="AE4">
        <v>38.4328</v>
      </c>
      <c r="AF4" t="s">
        <v>85</v>
      </c>
      <c r="AG4">
        <v>11.507400000000001</v>
      </c>
      <c r="AH4" t="s">
        <v>85</v>
      </c>
      <c r="AI4">
        <v>7.8914799999999996</v>
      </c>
      <c r="AJ4" t="s">
        <v>84</v>
      </c>
      <c r="AK4">
        <v>17.006399999999999</v>
      </c>
      <c r="AL4" t="s">
        <v>85</v>
      </c>
      <c r="AM4">
        <v>11.507400000000001</v>
      </c>
      <c r="AN4" t="s">
        <v>85</v>
      </c>
      <c r="AO4">
        <v>7.1743499999999996</v>
      </c>
      <c r="AP4" t="s">
        <v>85</v>
      </c>
      <c r="AQ4">
        <v>10.2349</v>
      </c>
      <c r="AR4" t="s">
        <v>85</v>
      </c>
      <c r="AS4">
        <v>9.8249399999999998</v>
      </c>
      <c r="AT4" t="s">
        <v>85</v>
      </c>
      <c r="AU4">
        <v>9.9949700000000004</v>
      </c>
      <c r="AV4" t="s">
        <v>84</v>
      </c>
      <c r="AW4">
        <v>17.006399999999999</v>
      </c>
      <c r="AX4" t="s">
        <v>84</v>
      </c>
      <c r="AY4">
        <v>17.006399999999999</v>
      </c>
      <c r="AZ4" t="s">
        <v>84</v>
      </c>
      <c r="BA4">
        <v>17.006399999999999</v>
      </c>
      <c r="BB4" t="s">
        <v>84</v>
      </c>
      <c r="BC4">
        <v>17.006399999999999</v>
      </c>
      <c r="BD4" t="s">
        <v>84</v>
      </c>
      <c r="BE4">
        <v>17.006399999999999</v>
      </c>
      <c r="BF4" t="s">
        <v>84</v>
      </c>
      <c r="BG4">
        <v>17.006399999999999</v>
      </c>
      <c r="BH4" t="s">
        <v>84</v>
      </c>
      <c r="BI4">
        <v>17.006399999999999</v>
      </c>
      <c r="BJ4" t="s">
        <v>84</v>
      </c>
      <c r="BK4">
        <v>17.006399999999999</v>
      </c>
      <c r="BL4" t="s">
        <v>84</v>
      </c>
      <c r="BM4">
        <v>17.006399999999999</v>
      </c>
      <c r="BN4" t="s">
        <v>85</v>
      </c>
      <c r="BO4">
        <v>4.1370899999999997</v>
      </c>
    </row>
    <row r="5" spans="1:67" x14ac:dyDescent="0.25">
      <c r="A5" t="s">
        <v>64</v>
      </c>
      <c r="B5">
        <f t="shared" si="0"/>
        <v>-4.9054700000000002</v>
      </c>
      <c r="C5">
        <f t="shared" si="1"/>
        <v>0</v>
      </c>
      <c r="D5">
        <f t="shared" si="2"/>
        <v>-2.0549167000000002</v>
      </c>
      <c r="E5">
        <f t="shared" si="3"/>
        <v>0</v>
      </c>
      <c r="F5" s="8" t="s">
        <v>94</v>
      </c>
      <c r="G5" s="9" t="s">
        <v>95</v>
      </c>
      <c r="H5" t="s">
        <v>86</v>
      </c>
      <c r="I5">
        <v>-1.3522000000000001</v>
      </c>
      <c r="J5" t="s">
        <v>86</v>
      </c>
      <c r="K5">
        <v>-1.49824</v>
      </c>
      <c r="L5" t="s">
        <v>86</v>
      </c>
      <c r="M5">
        <v>-1.49824</v>
      </c>
      <c r="N5" t="s">
        <v>86</v>
      </c>
      <c r="O5">
        <v>-1.98149</v>
      </c>
      <c r="P5" t="s">
        <v>86</v>
      </c>
      <c r="Q5">
        <v>-3.92509</v>
      </c>
      <c r="R5" t="s">
        <v>86</v>
      </c>
      <c r="S5">
        <v>0</v>
      </c>
      <c r="T5" t="s">
        <v>86</v>
      </c>
      <c r="U5">
        <v>-0.79466099999999995</v>
      </c>
      <c r="V5" t="s">
        <v>86</v>
      </c>
      <c r="W5">
        <v>0</v>
      </c>
      <c r="X5" t="s">
        <v>86</v>
      </c>
      <c r="Y5">
        <v>0</v>
      </c>
      <c r="Z5" t="s">
        <v>86</v>
      </c>
      <c r="AA5">
        <v>0</v>
      </c>
      <c r="AB5" t="s">
        <v>86</v>
      </c>
      <c r="AC5">
        <v>0</v>
      </c>
      <c r="AD5" t="s">
        <v>86</v>
      </c>
      <c r="AE5">
        <v>-1.54288</v>
      </c>
      <c r="AF5" t="s">
        <v>86</v>
      </c>
      <c r="AG5">
        <v>0</v>
      </c>
      <c r="AH5" t="s">
        <v>86</v>
      </c>
      <c r="AI5">
        <v>0</v>
      </c>
      <c r="AJ5" t="s">
        <v>86</v>
      </c>
      <c r="AK5">
        <v>-4.9054700000000002</v>
      </c>
      <c r="AL5" t="s">
        <v>86</v>
      </c>
      <c r="AM5">
        <v>0</v>
      </c>
      <c r="AN5" t="s">
        <v>86</v>
      </c>
      <c r="AO5">
        <v>0</v>
      </c>
      <c r="AP5" t="s">
        <v>86</v>
      </c>
      <c r="AQ5">
        <v>0</v>
      </c>
      <c r="AR5" t="s">
        <v>86</v>
      </c>
      <c r="AS5">
        <v>0</v>
      </c>
      <c r="AT5" t="s">
        <v>86</v>
      </c>
      <c r="AU5">
        <v>0</v>
      </c>
      <c r="AV5" t="s">
        <v>86</v>
      </c>
      <c r="AW5">
        <v>-4.9054700000000002</v>
      </c>
      <c r="AX5" t="s">
        <v>86</v>
      </c>
      <c r="AY5">
        <v>-4.9054700000000002</v>
      </c>
      <c r="AZ5" t="s">
        <v>86</v>
      </c>
      <c r="BA5">
        <v>-4.9054700000000002</v>
      </c>
      <c r="BB5" t="s">
        <v>86</v>
      </c>
      <c r="BC5">
        <v>-4.9054700000000002</v>
      </c>
      <c r="BD5" t="s">
        <v>86</v>
      </c>
      <c r="BE5">
        <v>-4.9054700000000002</v>
      </c>
      <c r="BF5" t="s">
        <v>86</v>
      </c>
      <c r="BG5">
        <v>-4.9054700000000002</v>
      </c>
      <c r="BH5" t="s">
        <v>86</v>
      </c>
      <c r="BI5">
        <v>-4.9054700000000002</v>
      </c>
      <c r="BJ5" t="s">
        <v>86</v>
      </c>
      <c r="BK5">
        <v>-4.9054700000000002</v>
      </c>
      <c r="BL5" t="s">
        <v>86</v>
      </c>
      <c r="BM5">
        <v>-4.9054700000000002</v>
      </c>
      <c r="BN5" t="s">
        <v>86</v>
      </c>
      <c r="BO5">
        <v>0</v>
      </c>
    </row>
    <row r="6" spans="1:67" x14ac:dyDescent="0.25">
      <c r="A6" t="s">
        <v>65</v>
      </c>
      <c r="B6">
        <f t="shared" si="0"/>
        <v>-19.603400000000001</v>
      </c>
      <c r="C6">
        <f t="shared" si="1"/>
        <v>1.49176</v>
      </c>
      <c r="D6">
        <f t="shared" si="2"/>
        <v>-6.9228793333333316</v>
      </c>
      <c r="E6">
        <f t="shared" si="3"/>
        <v>0</v>
      </c>
      <c r="F6" s="10" t="s">
        <v>96</v>
      </c>
      <c r="G6" s="11" t="s">
        <v>97</v>
      </c>
      <c r="H6" t="s">
        <v>85</v>
      </c>
      <c r="I6">
        <v>0</v>
      </c>
      <c r="J6" t="s">
        <v>85</v>
      </c>
      <c r="K6">
        <v>-6.5720700000000001</v>
      </c>
      <c r="L6" t="s">
        <v>85</v>
      </c>
      <c r="M6">
        <v>-6.5720700000000001</v>
      </c>
      <c r="N6" t="s">
        <v>85</v>
      </c>
      <c r="O6">
        <v>0</v>
      </c>
      <c r="P6" t="s">
        <v>85</v>
      </c>
      <c r="Q6">
        <v>0</v>
      </c>
      <c r="R6" t="s">
        <v>85</v>
      </c>
      <c r="S6">
        <v>0</v>
      </c>
      <c r="T6" t="s">
        <v>85</v>
      </c>
      <c r="U6">
        <v>1.49176</v>
      </c>
      <c r="V6" t="s">
        <v>85</v>
      </c>
      <c r="W6">
        <v>0</v>
      </c>
      <c r="X6" t="s">
        <v>85</v>
      </c>
      <c r="Y6">
        <v>0</v>
      </c>
      <c r="Z6" t="s">
        <v>85</v>
      </c>
      <c r="AA6">
        <v>0</v>
      </c>
      <c r="AB6" t="s">
        <v>85</v>
      </c>
      <c r="AC6">
        <v>0</v>
      </c>
      <c r="AD6" t="s">
        <v>85</v>
      </c>
      <c r="AE6">
        <v>0</v>
      </c>
      <c r="AF6" t="s">
        <v>85</v>
      </c>
      <c r="AG6">
        <v>0</v>
      </c>
      <c r="AH6" t="s">
        <v>85</v>
      </c>
      <c r="AI6">
        <v>0</v>
      </c>
      <c r="AJ6" t="s">
        <v>86</v>
      </c>
      <c r="AK6">
        <v>-19.603400000000001</v>
      </c>
      <c r="AL6" t="s">
        <v>85</v>
      </c>
      <c r="AM6">
        <v>0</v>
      </c>
      <c r="AN6" t="s">
        <v>85</v>
      </c>
      <c r="AO6">
        <v>0</v>
      </c>
      <c r="AP6" t="s">
        <v>85</v>
      </c>
      <c r="AQ6">
        <v>0</v>
      </c>
      <c r="AR6" t="s">
        <v>85</v>
      </c>
      <c r="AS6">
        <v>0</v>
      </c>
      <c r="AT6" t="s">
        <v>85</v>
      </c>
      <c r="AU6">
        <v>0</v>
      </c>
      <c r="AV6" t="s">
        <v>86</v>
      </c>
      <c r="AW6">
        <v>-19.603400000000001</v>
      </c>
      <c r="AX6" t="s">
        <v>86</v>
      </c>
      <c r="AY6">
        <v>-19.603400000000001</v>
      </c>
      <c r="AZ6" t="s">
        <v>86</v>
      </c>
      <c r="BA6">
        <v>-19.603400000000001</v>
      </c>
      <c r="BB6" t="s">
        <v>86</v>
      </c>
      <c r="BC6">
        <v>-19.603400000000001</v>
      </c>
      <c r="BD6" t="s">
        <v>86</v>
      </c>
      <c r="BE6">
        <v>-19.603400000000001</v>
      </c>
      <c r="BF6" t="s">
        <v>86</v>
      </c>
      <c r="BG6">
        <v>-19.603400000000001</v>
      </c>
      <c r="BH6" t="s">
        <v>86</v>
      </c>
      <c r="BI6">
        <v>-19.603400000000001</v>
      </c>
      <c r="BJ6" t="s">
        <v>86</v>
      </c>
      <c r="BK6">
        <v>-19.603400000000001</v>
      </c>
      <c r="BL6" t="s">
        <v>86</v>
      </c>
      <c r="BM6">
        <v>-19.603400000000001</v>
      </c>
      <c r="BN6" t="s">
        <v>85</v>
      </c>
      <c r="BO6">
        <v>0</v>
      </c>
    </row>
    <row r="7" spans="1:67" x14ac:dyDescent="0.25">
      <c r="A7" t="s">
        <v>66</v>
      </c>
      <c r="B7">
        <f t="shared" si="0"/>
        <v>-28.567299999999999</v>
      </c>
      <c r="C7">
        <f t="shared" si="1"/>
        <v>0</v>
      </c>
      <c r="D7">
        <f t="shared" si="2"/>
        <v>-9.522433333333332</v>
      </c>
      <c r="E7">
        <f t="shared" si="3"/>
        <v>0</v>
      </c>
      <c r="F7" s="12" t="s">
        <v>98</v>
      </c>
      <c r="G7" s="13" t="s">
        <v>99</v>
      </c>
      <c r="H7" t="s">
        <v>85</v>
      </c>
      <c r="I7">
        <v>0</v>
      </c>
      <c r="J7" t="s">
        <v>85</v>
      </c>
      <c r="K7">
        <v>0</v>
      </c>
      <c r="L7" t="s">
        <v>85</v>
      </c>
      <c r="M7">
        <v>0</v>
      </c>
      <c r="N7" t="s">
        <v>85</v>
      </c>
      <c r="O7">
        <v>0</v>
      </c>
      <c r="P7" t="s">
        <v>85</v>
      </c>
      <c r="Q7">
        <v>0</v>
      </c>
      <c r="R7" t="s">
        <v>85</v>
      </c>
      <c r="S7">
        <v>0</v>
      </c>
      <c r="T7" t="s">
        <v>85</v>
      </c>
      <c r="U7">
        <v>0</v>
      </c>
      <c r="V7" t="s">
        <v>85</v>
      </c>
      <c r="W7">
        <v>0</v>
      </c>
      <c r="X7" t="s">
        <v>85</v>
      </c>
      <c r="Y7">
        <v>0</v>
      </c>
      <c r="Z7" t="s">
        <v>85</v>
      </c>
      <c r="AA7">
        <v>0</v>
      </c>
      <c r="AB7" t="s">
        <v>85</v>
      </c>
      <c r="AC7">
        <v>0</v>
      </c>
      <c r="AD7" t="s">
        <v>85</v>
      </c>
      <c r="AE7">
        <v>0</v>
      </c>
      <c r="AF7" t="s">
        <v>85</v>
      </c>
      <c r="AG7">
        <v>0</v>
      </c>
      <c r="AH7" t="s">
        <v>85</v>
      </c>
      <c r="AI7">
        <v>0</v>
      </c>
      <c r="AJ7" t="s">
        <v>86</v>
      </c>
      <c r="AK7">
        <v>-28.567299999999999</v>
      </c>
      <c r="AL7" t="s">
        <v>85</v>
      </c>
      <c r="AM7">
        <v>0</v>
      </c>
      <c r="AN7" t="s">
        <v>85</v>
      </c>
      <c r="AO7">
        <v>0</v>
      </c>
      <c r="AP7" t="s">
        <v>85</v>
      </c>
      <c r="AQ7">
        <v>0</v>
      </c>
      <c r="AR7" t="s">
        <v>85</v>
      </c>
      <c r="AS7">
        <v>0</v>
      </c>
      <c r="AT7" t="s">
        <v>85</v>
      </c>
      <c r="AU7">
        <v>0</v>
      </c>
      <c r="AV7" t="s">
        <v>86</v>
      </c>
      <c r="AW7">
        <v>-28.567299999999999</v>
      </c>
      <c r="AX7" t="s">
        <v>86</v>
      </c>
      <c r="AY7">
        <v>-28.567299999999999</v>
      </c>
      <c r="AZ7" t="s">
        <v>86</v>
      </c>
      <c r="BA7">
        <v>-28.567299999999999</v>
      </c>
      <c r="BB7" t="s">
        <v>86</v>
      </c>
      <c r="BC7">
        <v>-28.567299999999999</v>
      </c>
      <c r="BD7" t="s">
        <v>86</v>
      </c>
      <c r="BE7">
        <v>-28.567299999999999</v>
      </c>
      <c r="BF7" t="s">
        <v>86</v>
      </c>
      <c r="BG7">
        <v>-28.567299999999999</v>
      </c>
      <c r="BH7" t="s">
        <v>86</v>
      </c>
      <c r="BI7">
        <v>-28.567299999999999</v>
      </c>
      <c r="BJ7" t="s">
        <v>86</v>
      </c>
      <c r="BK7">
        <v>-28.567299999999999</v>
      </c>
      <c r="BL7" t="s">
        <v>86</v>
      </c>
      <c r="BM7">
        <v>-28.567299999999999</v>
      </c>
      <c r="BN7" t="s">
        <v>85</v>
      </c>
      <c r="BO7">
        <v>0</v>
      </c>
    </row>
    <row r="8" spans="1:67" x14ac:dyDescent="0.25">
      <c r="A8" t="s">
        <v>67</v>
      </c>
      <c r="B8">
        <f t="shared" si="0"/>
        <v>0</v>
      </c>
      <c r="C8">
        <f t="shared" si="1"/>
        <v>4.7606299999999999</v>
      </c>
      <c r="D8">
        <f t="shared" si="2"/>
        <v>1.0581792666666667</v>
      </c>
      <c r="E8">
        <f t="shared" si="3"/>
        <v>0</v>
      </c>
      <c r="F8" s="14" t="s">
        <v>100</v>
      </c>
      <c r="G8" s="15" t="s">
        <v>101</v>
      </c>
      <c r="H8" t="s">
        <v>85</v>
      </c>
      <c r="I8">
        <v>2.5303599999999999</v>
      </c>
      <c r="J8" t="s">
        <v>85</v>
      </c>
      <c r="K8">
        <v>0.91924600000000001</v>
      </c>
      <c r="L8" t="s">
        <v>85</v>
      </c>
      <c r="M8">
        <v>0.91924600000000001</v>
      </c>
      <c r="N8" t="s">
        <v>85</v>
      </c>
      <c r="O8">
        <v>0.80499600000000004</v>
      </c>
      <c r="P8" t="s">
        <v>85</v>
      </c>
      <c r="Q8">
        <v>0</v>
      </c>
      <c r="R8" t="s">
        <v>85</v>
      </c>
      <c r="S8">
        <v>0</v>
      </c>
      <c r="T8" t="s">
        <v>85</v>
      </c>
      <c r="U8">
        <v>0</v>
      </c>
      <c r="V8" t="s">
        <v>85</v>
      </c>
      <c r="W8">
        <v>2.1572200000000001</v>
      </c>
      <c r="X8" t="s">
        <v>85</v>
      </c>
      <c r="Y8">
        <v>2.0695800000000002</v>
      </c>
      <c r="Z8" t="s">
        <v>85</v>
      </c>
      <c r="AA8">
        <v>1.79348</v>
      </c>
      <c r="AB8" t="s">
        <v>85</v>
      </c>
      <c r="AC8">
        <v>2.0695800000000002</v>
      </c>
      <c r="AD8" t="s">
        <v>85</v>
      </c>
      <c r="AE8">
        <v>4.7606299999999999</v>
      </c>
      <c r="AF8" t="s">
        <v>85</v>
      </c>
      <c r="AG8">
        <v>2.0935600000000001</v>
      </c>
      <c r="AH8" t="s">
        <v>85</v>
      </c>
      <c r="AI8">
        <v>0</v>
      </c>
      <c r="AJ8" t="s">
        <v>85</v>
      </c>
      <c r="AK8">
        <v>0</v>
      </c>
      <c r="AL8" t="s">
        <v>85</v>
      </c>
      <c r="AM8">
        <v>2.0935600000000001</v>
      </c>
      <c r="AN8" t="s">
        <v>85</v>
      </c>
      <c r="AO8">
        <v>1.7079299999999999</v>
      </c>
      <c r="AP8" t="s">
        <v>85</v>
      </c>
      <c r="AQ8">
        <v>1.77251</v>
      </c>
      <c r="AR8" t="s">
        <v>85</v>
      </c>
      <c r="AS8">
        <v>2.0541100000000001</v>
      </c>
      <c r="AT8" t="s">
        <v>85</v>
      </c>
      <c r="AU8">
        <v>1.8791599999999999</v>
      </c>
      <c r="AV8" t="s">
        <v>85</v>
      </c>
      <c r="AW8">
        <v>0</v>
      </c>
      <c r="AX8" t="s">
        <v>85</v>
      </c>
      <c r="AY8">
        <v>0</v>
      </c>
      <c r="AZ8" t="s">
        <v>85</v>
      </c>
      <c r="BA8">
        <v>0</v>
      </c>
      <c r="BB8" t="s">
        <v>85</v>
      </c>
      <c r="BC8">
        <v>0</v>
      </c>
      <c r="BD8" t="s">
        <v>85</v>
      </c>
      <c r="BE8">
        <v>0</v>
      </c>
      <c r="BF8" t="s">
        <v>85</v>
      </c>
      <c r="BG8">
        <v>0</v>
      </c>
      <c r="BH8" t="s">
        <v>85</v>
      </c>
      <c r="BI8">
        <v>0</v>
      </c>
      <c r="BJ8" t="s">
        <v>85</v>
      </c>
      <c r="BK8">
        <v>0</v>
      </c>
      <c r="BL8" t="s">
        <v>85</v>
      </c>
      <c r="BM8">
        <v>0</v>
      </c>
      <c r="BN8" t="s">
        <v>85</v>
      </c>
      <c r="BO8">
        <v>2.1202100000000002</v>
      </c>
    </row>
    <row r="9" spans="1:67" x14ac:dyDescent="0.25">
      <c r="A9" t="s">
        <v>68</v>
      </c>
      <c r="B9">
        <f t="shared" si="0"/>
        <v>-1.51566</v>
      </c>
      <c r="C9">
        <f t="shared" si="1"/>
        <v>7.1020700000000003</v>
      </c>
      <c r="D9">
        <f t="shared" si="2"/>
        <v>2.6557437666666663</v>
      </c>
      <c r="E9">
        <f t="shared" si="3"/>
        <v>0</v>
      </c>
      <c r="F9" s="16" t="s">
        <v>102</v>
      </c>
      <c r="G9" s="17" t="s">
        <v>103</v>
      </c>
      <c r="H9" t="s">
        <v>84</v>
      </c>
      <c r="I9">
        <v>1.3522000000000001</v>
      </c>
      <c r="J9" t="s">
        <v>84</v>
      </c>
      <c r="K9">
        <v>0</v>
      </c>
      <c r="L9" t="s">
        <v>84</v>
      </c>
      <c r="M9">
        <v>0</v>
      </c>
      <c r="N9" t="s">
        <v>84</v>
      </c>
      <c r="O9">
        <v>0</v>
      </c>
      <c r="P9" t="s">
        <v>84</v>
      </c>
      <c r="Q9">
        <v>6.0021399999999998</v>
      </c>
      <c r="R9" t="s">
        <v>84</v>
      </c>
      <c r="S9">
        <v>0.54847800000000002</v>
      </c>
      <c r="T9" t="s">
        <v>84</v>
      </c>
      <c r="U9">
        <v>0.72157499999999997</v>
      </c>
      <c r="V9" t="s">
        <v>84</v>
      </c>
      <c r="W9">
        <v>0</v>
      </c>
      <c r="X9" t="s">
        <v>84</v>
      </c>
      <c r="Y9">
        <v>0</v>
      </c>
      <c r="Z9" t="s">
        <v>84</v>
      </c>
      <c r="AA9">
        <v>0</v>
      </c>
      <c r="AB9" t="s">
        <v>84</v>
      </c>
      <c r="AC9">
        <v>0</v>
      </c>
      <c r="AD9" t="s">
        <v>84</v>
      </c>
      <c r="AE9">
        <v>1.54288</v>
      </c>
      <c r="AF9" t="s">
        <v>84</v>
      </c>
      <c r="AG9">
        <v>0</v>
      </c>
      <c r="AH9" t="s">
        <v>84</v>
      </c>
      <c r="AI9">
        <v>0</v>
      </c>
      <c r="AJ9" t="s">
        <v>84</v>
      </c>
      <c r="AK9">
        <v>7.1020700000000003</v>
      </c>
      <c r="AL9" t="s">
        <v>84</v>
      </c>
      <c r="AM9">
        <v>0</v>
      </c>
      <c r="AN9" t="s">
        <v>84</v>
      </c>
      <c r="AO9">
        <v>0</v>
      </c>
      <c r="AP9" t="s">
        <v>84</v>
      </c>
      <c r="AQ9">
        <v>0</v>
      </c>
      <c r="AR9" t="s">
        <v>84</v>
      </c>
      <c r="AS9">
        <v>0</v>
      </c>
      <c r="AT9" t="s">
        <v>84</v>
      </c>
      <c r="AU9">
        <v>0</v>
      </c>
      <c r="AV9" t="s">
        <v>84</v>
      </c>
      <c r="AW9">
        <v>7.1020700000000003</v>
      </c>
      <c r="AX9" t="s">
        <v>84</v>
      </c>
      <c r="AY9">
        <v>7.1020700000000003</v>
      </c>
      <c r="AZ9" t="s">
        <v>84</v>
      </c>
      <c r="BA9">
        <v>7.1020700000000003</v>
      </c>
      <c r="BB9" t="s">
        <v>84</v>
      </c>
      <c r="BC9">
        <v>7.1020700000000003</v>
      </c>
      <c r="BD9" t="s">
        <v>84</v>
      </c>
      <c r="BE9">
        <v>7.1020700000000003</v>
      </c>
      <c r="BF9" t="s">
        <v>84</v>
      </c>
      <c r="BG9">
        <v>7.1020700000000003</v>
      </c>
      <c r="BH9" t="s">
        <v>84</v>
      </c>
      <c r="BI9">
        <v>7.1020700000000003</v>
      </c>
      <c r="BJ9" t="s">
        <v>84</v>
      </c>
      <c r="BK9">
        <v>7.1020700000000003</v>
      </c>
      <c r="BL9" t="s">
        <v>84</v>
      </c>
      <c r="BM9">
        <v>7.1020700000000003</v>
      </c>
      <c r="BN9" t="s">
        <v>85</v>
      </c>
      <c r="BO9">
        <v>-1.51566</v>
      </c>
    </row>
    <row r="10" spans="1:67" x14ac:dyDescent="0.25">
      <c r="A10" t="s">
        <v>69</v>
      </c>
      <c r="B10">
        <f t="shared" si="0"/>
        <v>-5.9889999999999999</v>
      </c>
      <c r="C10">
        <f t="shared" si="1"/>
        <v>8.0585100000000001</v>
      </c>
      <c r="D10">
        <f t="shared" si="2"/>
        <v>-1.5505136999999998</v>
      </c>
      <c r="E10">
        <f t="shared" si="3"/>
        <v>-5.9889999999999999</v>
      </c>
      <c r="F10" s="18" t="s">
        <v>104</v>
      </c>
      <c r="G10" s="19" t="s">
        <v>105</v>
      </c>
      <c r="H10" t="s">
        <v>85</v>
      </c>
      <c r="I10">
        <v>-4.0677899999999996</v>
      </c>
      <c r="J10" t="s">
        <v>85</v>
      </c>
      <c r="K10">
        <v>8.0585100000000001</v>
      </c>
      <c r="L10" t="s">
        <v>85</v>
      </c>
      <c r="M10">
        <v>8.0585100000000001</v>
      </c>
      <c r="N10" t="s">
        <v>85</v>
      </c>
      <c r="O10">
        <v>-0.334899</v>
      </c>
      <c r="P10" t="s">
        <v>85</v>
      </c>
      <c r="Q10">
        <v>-1.75152</v>
      </c>
      <c r="R10" t="s">
        <v>85</v>
      </c>
      <c r="S10">
        <v>-0.46251700000000001</v>
      </c>
      <c r="T10" t="s">
        <v>85</v>
      </c>
      <c r="U10">
        <v>-1.0064599999999999</v>
      </c>
      <c r="V10" t="s">
        <v>85</v>
      </c>
      <c r="W10">
        <v>1.1553899999999999</v>
      </c>
      <c r="X10" t="s">
        <v>85</v>
      </c>
      <c r="Y10">
        <v>0.264621</v>
      </c>
      <c r="Z10" t="s">
        <v>85</v>
      </c>
      <c r="AA10">
        <v>0.263905</v>
      </c>
      <c r="AB10" t="s">
        <v>85</v>
      </c>
      <c r="AC10">
        <v>0.264621</v>
      </c>
      <c r="AD10" t="s">
        <v>85</v>
      </c>
      <c r="AE10">
        <v>0.60870199999999997</v>
      </c>
      <c r="AF10" t="s">
        <v>85</v>
      </c>
      <c r="AG10">
        <v>0.26768599999999998</v>
      </c>
      <c r="AH10" t="s">
        <v>85</v>
      </c>
      <c r="AI10">
        <v>0.268372</v>
      </c>
      <c r="AJ10" t="s">
        <v>86</v>
      </c>
      <c r="AK10">
        <v>-5.9889999999999999</v>
      </c>
      <c r="AL10" t="s">
        <v>85</v>
      </c>
      <c r="AM10">
        <v>0.26768599999999998</v>
      </c>
      <c r="AN10" t="s">
        <v>85</v>
      </c>
      <c r="AO10">
        <v>0.264621</v>
      </c>
      <c r="AP10" t="s">
        <v>85</v>
      </c>
      <c r="AQ10">
        <v>0.26754299999999998</v>
      </c>
      <c r="AR10" t="s">
        <v>85</v>
      </c>
      <c r="AS10">
        <v>1.10016</v>
      </c>
      <c r="AT10" t="s">
        <v>85</v>
      </c>
      <c r="AU10">
        <v>0.26754299999999998</v>
      </c>
      <c r="AV10" t="s">
        <v>86</v>
      </c>
      <c r="AW10">
        <v>-5.9889999999999999</v>
      </c>
      <c r="AX10" t="s">
        <v>86</v>
      </c>
      <c r="AY10">
        <v>-5.9889999999999999</v>
      </c>
      <c r="AZ10" t="s">
        <v>86</v>
      </c>
      <c r="BA10">
        <v>-5.9889999999999999</v>
      </c>
      <c r="BB10" t="s">
        <v>86</v>
      </c>
      <c r="BC10">
        <v>-5.9889999999999999</v>
      </c>
      <c r="BD10" t="s">
        <v>86</v>
      </c>
      <c r="BE10">
        <v>-5.9889999999999999</v>
      </c>
      <c r="BF10" t="s">
        <v>86</v>
      </c>
      <c r="BG10">
        <v>-5.9889999999999999</v>
      </c>
      <c r="BH10" t="s">
        <v>86</v>
      </c>
      <c r="BI10">
        <v>-5.9889999999999999</v>
      </c>
      <c r="BJ10" t="s">
        <v>86</v>
      </c>
      <c r="BK10">
        <v>-5.9889999999999999</v>
      </c>
      <c r="BL10" t="s">
        <v>86</v>
      </c>
      <c r="BM10">
        <v>-5.9889999999999999</v>
      </c>
      <c r="BN10" t="s">
        <v>85</v>
      </c>
      <c r="BO10">
        <v>-0.38009500000000002</v>
      </c>
    </row>
    <row r="11" spans="1:67" x14ac:dyDescent="0.25">
      <c r="A11" t="s">
        <v>70</v>
      </c>
      <c r="B11">
        <f t="shared" si="0"/>
        <v>-7.2910000000000004</v>
      </c>
      <c r="C11">
        <f t="shared" si="1"/>
        <v>14.9122</v>
      </c>
      <c r="D11">
        <f t="shared" si="2"/>
        <v>7.0018330000000031</v>
      </c>
      <c r="E11">
        <f t="shared" si="3"/>
        <v>14.9122</v>
      </c>
      <c r="F11" s="20" t="s">
        <v>106</v>
      </c>
      <c r="G11" s="21" t="s">
        <v>107</v>
      </c>
      <c r="H11" t="s">
        <v>85</v>
      </c>
      <c r="I11">
        <v>-7.2910000000000004</v>
      </c>
      <c r="J11" t="s">
        <v>85</v>
      </c>
      <c r="K11">
        <v>-5.2974500000000004</v>
      </c>
      <c r="L11" t="s">
        <v>85</v>
      </c>
      <c r="M11">
        <v>-5.2974500000000004</v>
      </c>
      <c r="N11" t="s">
        <v>85</v>
      </c>
      <c r="O11">
        <v>1.1176999999999999</v>
      </c>
      <c r="P11" t="s">
        <v>85</v>
      </c>
      <c r="Q11">
        <v>4.3611700000000004</v>
      </c>
      <c r="R11" t="s">
        <v>85</v>
      </c>
      <c r="S11">
        <v>1.15164</v>
      </c>
      <c r="T11" t="s">
        <v>85</v>
      </c>
      <c r="U11">
        <v>2.5060199999999999</v>
      </c>
      <c r="V11" t="s">
        <v>85</v>
      </c>
      <c r="W11">
        <v>1.4956</v>
      </c>
      <c r="X11" t="s">
        <v>85</v>
      </c>
      <c r="Y11">
        <v>5.2336200000000002</v>
      </c>
      <c r="Z11" t="s">
        <v>85</v>
      </c>
      <c r="AA11">
        <v>5.2194599999999998</v>
      </c>
      <c r="AB11" t="s">
        <v>85</v>
      </c>
      <c r="AC11">
        <v>5.2336200000000002</v>
      </c>
      <c r="AD11" t="s">
        <v>85</v>
      </c>
      <c r="AE11">
        <v>12.0388</v>
      </c>
      <c r="AF11" t="s">
        <v>85</v>
      </c>
      <c r="AG11">
        <v>5.2942499999999999</v>
      </c>
      <c r="AH11" t="s">
        <v>85</v>
      </c>
      <c r="AI11">
        <v>5.3078099999999999</v>
      </c>
      <c r="AJ11" t="s">
        <v>84</v>
      </c>
      <c r="AK11">
        <v>14.9122</v>
      </c>
      <c r="AL11" t="s">
        <v>85</v>
      </c>
      <c r="AM11">
        <v>5.2942499999999999</v>
      </c>
      <c r="AN11" t="s">
        <v>85</v>
      </c>
      <c r="AO11">
        <v>5.2336200000000002</v>
      </c>
      <c r="AP11" t="s">
        <v>85</v>
      </c>
      <c r="AQ11">
        <v>5.2914300000000001</v>
      </c>
      <c r="AR11" t="s">
        <v>85</v>
      </c>
      <c r="AS11">
        <v>7.2882899999999999</v>
      </c>
      <c r="AT11" t="s">
        <v>85</v>
      </c>
      <c r="AU11">
        <v>5.2914300000000001</v>
      </c>
      <c r="AV11" t="s">
        <v>84</v>
      </c>
      <c r="AW11">
        <v>14.9122</v>
      </c>
      <c r="AX11" t="s">
        <v>84</v>
      </c>
      <c r="AY11">
        <v>14.9122</v>
      </c>
      <c r="AZ11" t="s">
        <v>84</v>
      </c>
      <c r="BA11">
        <v>14.9122</v>
      </c>
      <c r="BB11" t="s">
        <v>84</v>
      </c>
      <c r="BC11">
        <v>14.9122</v>
      </c>
      <c r="BD11" t="s">
        <v>84</v>
      </c>
      <c r="BE11">
        <v>14.9122</v>
      </c>
      <c r="BF11" t="s">
        <v>84</v>
      </c>
      <c r="BG11">
        <v>14.9122</v>
      </c>
      <c r="BH11" t="s">
        <v>84</v>
      </c>
      <c r="BI11">
        <v>14.9122</v>
      </c>
      <c r="BJ11" t="s">
        <v>84</v>
      </c>
      <c r="BK11">
        <v>14.9122</v>
      </c>
      <c r="BL11" t="s">
        <v>84</v>
      </c>
      <c r="BM11">
        <v>14.9122</v>
      </c>
      <c r="BN11" t="s">
        <v>85</v>
      </c>
      <c r="BO11">
        <v>1.46018</v>
      </c>
    </row>
    <row r="12" spans="1:67" x14ac:dyDescent="0.25">
      <c r="A12" t="s">
        <v>71</v>
      </c>
      <c r="B12">
        <f t="shared" si="0"/>
        <v>-1.5075499999999999</v>
      </c>
      <c r="C12">
        <f t="shared" si="1"/>
        <v>2.3673600000000001</v>
      </c>
      <c r="D12">
        <f t="shared" si="2"/>
        <v>1.1973127000000006</v>
      </c>
      <c r="E12">
        <f t="shared" si="3"/>
        <v>2.3673600000000001</v>
      </c>
      <c r="F12" s="22" t="s">
        <v>108</v>
      </c>
      <c r="G12" s="23" t="s">
        <v>109</v>
      </c>
      <c r="H12" t="s">
        <v>85</v>
      </c>
      <c r="I12">
        <v>-1.5075499999999999</v>
      </c>
      <c r="J12" t="s">
        <v>85</v>
      </c>
      <c r="K12">
        <v>2.2957700000000001</v>
      </c>
      <c r="L12" t="s">
        <v>85</v>
      </c>
      <c r="M12">
        <v>2.2957700000000001</v>
      </c>
      <c r="N12" t="s">
        <v>85</v>
      </c>
      <c r="O12">
        <v>0</v>
      </c>
      <c r="P12" t="s">
        <v>85</v>
      </c>
      <c r="Q12">
        <v>0.69235100000000005</v>
      </c>
      <c r="R12" t="s">
        <v>85</v>
      </c>
      <c r="S12">
        <v>0.18282599999999999</v>
      </c>
      <c r="T12" t="s">
        <v>85</v>
      </c>
      <c r="U12">
        <v>0.397839</v>
      </c>
      <c r="V12" t="s">
        <v>85</v>
      </c>
      <c r="W12">
        <v>1.0264200000000001</v>
      </c>
      <c r="X12" t="s">
        <v>85</v>
      </c>
      <c r="Y12">
        <v>0.56281000000000003</v>
      </c>
      <c r="Z12" t="s">
        <v>85</v>
      </c>
      <c r="AA12">
        <v>0.56128800000000001</v>
      </c>
      <c r="AB12" t="s">
        <v>85</v>
      </c>
      <c r="AC12">
        <v>0.56281000000000003</v>
      </c>
      <c r="AD12" t="s">
        <v>85</v>
      </c>
      <c r="AE12">
        <v>1.2946200000000001</v>
      </c>
      <c r="AF12" t="s">
        <v>85</v>
      </c>
      <c r="AG12">
        <v>0.56933</v>
      </c>
      <c r="AH12" t="s">
        <v>85</v>
      </c>
      <c r="AI12">
        <v>0.57078799999999996</v>
      </c>
      <c r="AJ12" t="s">
        <v>84</v>
      </c>
      <c r="AK12">
        <v>2.3673600000000001</v>
      </c>
      <c r="AL12" t="s">
        <v>85</v>
      </c>
      <c r="AM12">
        <v>0.56933</v>
      </c>
      <c r="AN12" t="s">
        <v>85</v>
      </c>
      <c r="AO12">
        <v>0.56281000000000003</v>
      </c>
      <c r="AP12" t="s">
        <v>85</v>
      </c>
      <c r="AQ12">
        <v>0.56902699999999995</v>
      </c>
      <c r="AR12" t="s">
        <v>85</v>
      </c>
      <c r="AS12">
        <v>0.97736299999999998</v>
      </c>
      <c r="AT12" t="s">
        <v>85</v>
      </c>
      <c r="AU12">
        <v>0.56902699999999995</v>
      </c>
      <c r="AV12" t="s">
        <v>84</v>
      </c>
      <c r="AW12">
        <v>2.3673600000000001</v>
      </c>
      <c r="AX12" t="s">
        <v>84</v>
      </c>
      <c r="AY12">
        <v>2.3673600000000001</v>
      </c>
      <c r="AZ12" t="s">
        <v>84</v>
      </c>
      <c r="BA12">
        <v>2.3673600000000001</v>
      </c>
      <c r="BB12" t="s">
        <v>84</v>
      </c>
      <c r="BC12">
        <v>2.3673600000000001</v>
      </c>
      <c r="BD12" t="s">
        <v>84</v>
      </c>
      <c r="BE12">
        <v>2.3673600000000001</v>
      </c>
      <c r="BF12" t="s">
        <v>84</v>
      </c>
      <c r="BG12">
        <v>2.3673600000000001</v>
      </c>
      <c r="BH12" t="s">
        <v>84</v>
      </c>
      <c r="BI12">
        <v>2.3673600000000001</v>
      </c>
      <c r="BJ12" t="s">
        <v>84</v>
      </c>
      <c r="BK12">
        <v>2.3673600000000001</v>
      </c>
      <c r="BL12" t="s">
        <v>84</v>
      </c>
      <c r="BM12">
        <v>2.3673600000000001</v>
      </c>
      <c r="BN12" t="s">
        <v>85</v>
      </c>
      <c r="BO12">
        <v>-0.50684799999999997</v>
      </c>
    </row>
    <row r="13" spans="1:67" x14ac:dyDescent="0.25">
      <c r="A13" t="s">
        <v>72</v>
      </c>
      <c r="B13">
        <f t="shared" si="0"/>
        <v>-14.9122</v>
      </c>
      <c r="C13">
        <f t="shared" si="1"/>
        <v>7.2910000000000004</v>
      </c>
      <c r="D13">
        <f t="shared" si="2"/>
        <v>-7.0018330000000031</v>
      </c>
      <c r="E13">
        <f t="shared" si="3"/>
        <v>-14.9122</v>
      </c>
      <c r="F13" s="24" t="s">
        <v>110</v>
      </c>
      <c r="G13" s="25" t="s">
        <v>111</v>
      </c>
      <c r="H13" t="s">
        <v>85</v>
      </c>
      <c r="I13">
        <v>7.2910000000000004</v>
      </c>
      <c r="J13" t="s">
        <v>85</v>
      </c>
      <c r="K13">
        <v>5.2974500000000004</v>
      </c>
      <c r="L13" t="s">
        <v>85</v>
      </c>
      <c r="M13">
        <v>5.2974500000000004</v>
      </c>
      <c r="N13" t="s">
        <v>85</v>
      </c>
      <c r="O13">
        <v>-1.1176999999999999</v>
      </c>
      <c r="P13" t="s">
        <v>85</v>
      </c>
      <c r="Q13">
        <v>-4.3611700000000004</v>
      </c>
      <c r="R13" t="s">
        <v>85</v>
      </c>
      <c r="S13">
        <v>-1.15164</v>
      </c>
      <c r="T13" t="s">
        <v>85</v>
      </c>
      <c r="U13">
        <v>-2.5060199999999999</v>
      </c>
      <c r="V13" t="s">
        <v>85</v>
      </c>
      <c r="W13">
        <v>-1.4956</v>
      </c>
      <c r="X13" t="s">
        <v>85</v>
      </c>
      <c r="Y13">
        <v>-5.2336200000000002</v>
      </c>
      <c r="Z13" t="s">
        <v>85</v>
      </c>
      <c r="AA13">
        <v>-5.2194599999999998</v>
      </c>
      <c r="AB13" t="s">
        <v>85</v>
      </c>
      <c r="AC13">
        <v>-5.2336200000000002</v>
      </c>
      <c r="AD13" t="s">
        <v>85</v>
      </c>
      <c r="AE13">
        <v>-12.0388</v>
      </c>
      <c r="AF13" t="s">
        <v>85</v>
      </c>
      <c r="AG13">
        <v>-5.2942499999999999</v>
      </c>
      <c r="AH13" t="s">
        <v>85</v>
      </c>
      <c r="AI13">
        <v>-5.3078099999999999</v>
      </c>
      <c r="AJ13" t="s">
        <v>86</v>
      </c>
      <c r="AK13">
        <v>-14.9122</v>
      </c>
      <c r="AL13" t="s">
        <v>85</v>
      </c>
      <c r="AM13">
        <v>-5.2942499999999999</v>
      </c>
      <c r="AN13" t="s">
        <v>85</v>
      </c>
      <c r="AO13">
        <v>-5.2336200000000002</v>
      </c>
      <c r="AP13" t="s">
        <v>85</v>
      </c>
      <c r="AQ13">
        <v>-5.2914300000000001</v>
      </c>
      <c r="AR13" t="s">
        <v>85</v>
      </c>
      <c r="AS13">
        <v>-7.2882899999999999</v>
      </c>
      <c r="AT13" t="s">
        <v>85</v>
      </c>
      <c r="AU13">
        <v>-5.2914300000000001</v>
      </c>
      <c r="AV13" t="s">
        <v>86</v>
      </c>
      <c r="AW13">
        <v>-14.9122</v>
      </c>
      <c r="AX13" t="s">
        <v>86</v>
      </c>
      <c r="AY13">
        <v>-14.9122</v>
      </c>
      <c r="AZ13" t="s">
        <v>86</v>
      </c>
      <c r="BA13">
        <v>-14.9122</v>
      </c>
      <c r="BB13" t="s">
        <v>86</v>
      </c>
      <c r="BC13">
        <v>-14.9122</v>
      </c>
      <c r="BD13" t="s">
        <v>86</v>
      </c>
      <c r="BE13">
        <v>-14.9122</v>
      </c>
      <c r="BF13" t="s">
        <v>86</v>
      </c>
      <c r="BG13">
        <v>-14.9122</v>
      </c>
      <c r="BH13" t="s">
        <v>86</v>
      </c>
      <c r="BI13">
        <v>-14.9122</v>
      </c>
      <c r="BJ13" t="s">
        <v>86</v>
      </c>
      <c r="BK13">
        <v>-14.9122</v>
      </c>
      <c r="BL13" t="s">
        <v>86</v>
      </c>
      <c r="BM13">
        <v>-14.9122</v>
      </c>
      <c r="BN13" t="s">
        <v>85</v>
      </c>
      <c r="BO13">
        <v>-1.46018</v>
      </c>
    </row>
    <row r="14" spans="1:67" x14ac:dyDescent="0.25">
      <c r="A14" t="s">
        <v>73</v>
      </c>
      <c r="B14">
        <f t="shared" si="0"/>
        <v>-51.019199999999998</v>
      </c>
      <c r="C14">
        <f t="shared" si="1"/>
        <v>0</v>
      </c>
      <c r="D14">
        <f t="shared" si="2"/>
        <v>-22.367753999999994</v>
      </c>
      <c r="E14">
        <f t="shared" si="3"/>
        <v>-51.019199999999998</v>
      </c>
      <c r="F14" s="26" t="s">
        <v>112</v>
      </c>
      <c r="G14" s="27" t="s">
        <v>113</v>
      </c>
      <c r="H14" t="s">
        <v>85</v>
      </c>
      <c r="I14">
        <v>-14.829700000000001</v>
      </c>
      <c r="J14" t="s">
        <v>85</v>
      </c>
      <c r="K14">
        <v>0</v>
      </c>
      <c r="L14" t="s">
        <v>85</v>
      </c>
      <c r="M14">
        <v>0</v>
      </c>
      <c r="N14" t="s">
        <v>85</v>
      </c>
      <c r="O14">
        <v>-4.7178300000000002</v>
      </c>
      <c r="P14" t="s">
        <v>85</v>
      </c>
      <c r="Q14">
        <v>-26.617999999999999</v>
      </c>
      <c r="R14" t="s">
        <v>85</v>
      </c>
      <c r="S14">
        <v>-3.9401099999999998</v>
      </c>
      <c r="T14" t="s">
        <v>85</v>
      </c>
      <c r="U14">
        <v>-8.5738799999999991</v>
      </c>
      <c r="V14" t="s">
        <v>85</v>
      </c>
      <c r="W14">
        <v>0</v>
      </c>
      <c r="X14" t="s">
        <v>85</v>
      </c>
      <c r="Y14">
        <v>-12.129200000000001</v>
      </c>
      <c r="Z14" t="s">
        <v>85</v>
      </c>
      <c r="AA14">
        <v>-12.096399999999999</v>
      </c>
      <c r="AB14" t="s">
        <v>85</v>
      </c>
      <c r="AC14">
        <v>-12.129200000000001</v>
      </c>
      <c r="AD14" t="s">
        <v>85</v>
      </c>
      <c r="AE14">
        <v>-27.900600000000001</v>
      </c>
      <c r="AF14" t="s">
        <v>85</v>
      </c>
      <c r="AG14">
        <v>0</v>
      </c>
      <c r="AH14" t="s">
        <v>85</v>
      </c>
      <c r="AI14">
        <v>-13.3506</v>
      </c>
      <c r="AJ14" t="s">
        <v>85</v>
      </c>
      <c r="AK14">
        <v>-51.019199999999998</v>
      </c>
      <c r="AL14" t="s">
        <v>85</v>
      </c>
      <c r="AM14">
        <v>0</v>
      </c>
      <c r="AN14" t="s">
        <v>85</v>
      </c>
      <c r="AO14">
        <v>-12.129200000000001</v>
      </c>
      <c r="AP14" t="s">
        <v>85</v>
      </c>
      <c r="AQ14">
        <v>0</v>
      </c>
      <c r="AR14" t="s">
        <v>85</v>
      </c>
      <c r="AS14">
        <v>0</v>
      </c>
      <c r="AT14" t="s">
        <v>85</v>
      </c>
      <c r="AU14">
        <v>0</v>
      </c>
      <c r="AV14" t="s">
        <v>85</v>
      </c>
      <c r="AW14">
        <v>-51.019199999999998</v>
      </c>
      <c r="AX14" t="s">
        <v>85</v>
      </c>
      <c r="AY14">
        <v>-51.019199999999998</v>
      </c>
      <c r="AZ14" t="s">
        <v>85</v>
      </c>
      <c r="BA14">
        <v>-51.019199999999998</v>
      </c>
      <c r="BB14" t="s">
        <v>85</v>
      </c>
      <c r="BC14">
        <v>-51.019199999999998</v>
      </c>
      <c r="BD14" t="s">
        <v>85</v>
      </c>
      <c r="BE14">
        <v>-51.019199999999998</v>
      </c>
      <c r="BF14" t="s">
        <v>85</v>
      </c>
      <c r="BG14">
        <v>-51.019199999999998</v>
      </c>
      <c r="BH14" t="s">
        <v>85</v>
      </c>
      <c r="BI14">
        <v>-51.019199999999998</v>
      </c>
      <c r="BJ14" t="s">
        <v>85</v>
      </c>
      <c r="BK14">
        <v>-51.019199999999998</v>
      </c>
      <c r="BL14" t="s">
        <v>85</v>
      </c>
      <c r="BM14">
        <v>-51.019199999999998</v>
      </c>
      <c r="BN14" t="s">
        <v>85</v>
      </c>
      <c r="BO14">
        <v>-12.4259</v>
      </c>
    </row>
    <row r="15" spans="1:67" x14ac:dyDescent="0.25">
      <c r="A15" t="s">
        <v>74</v>
      </c>
      <c r="B15">
        <f t="shared" si="0"/>
        <v>0</v>
      </c>
      <c r="C15">
        <f t="shared" si="1"/>
        <v>0.34549400000000002</v>
      </c>
      <c r="D15">
        <f t="shared" si="2"/>
        <v>1.1516466666666668E-2</v>
      </c>
      <c r="E15">
        <f t="shared" si="3"/>
        <v>0</v>
      </c>
      <c r="F15" s="29" t="s">
        <v>115</v>
      </c>
      <c r="G15" s="28" t="s">
        <v>114</v>
      </c>
      <c r="H15" t="s">
        <v>84</v>
      </c>
      <c r="I15">
        <v>0</v>
      </c>
      <c r="J15" t="s">
        <v>84</v>
      </c>
      <c r="K15">
        <v>0</v>
      </c>
      <c r="L15" t="s">
        <v>84</v>
      </c>
      <c r="M15">
        <v>0</v>
      </c>
      <c r="N15" t="s">
        <v>84</v>
      </c>
      <c r="O15">
        <v>0</v>
      </c>
      <c r="P15" t="s">
        <v>84</v>
      </c>
      <c r="Q15">
        <v>0</v>
      </c>
      <c r="R15" t="s">
        <v>84</v>
      </c>
      <c r="S15">
        <v>0.34549400000000002</v>
      </c>
      <c r="T15" t="s">
        <v>84</v>
      </c>
      <c r="U15">
        <v>0</v>
      </c>
      <c r="V15" t="s">
        <v>84</v>
      </c>
      <c r="W15">
        <v>0</v>
      </c>
      <c r="X15" t="s">
        <v>84</v>
      </c>
      <c r="Y15">
        <v>0</v>
      </c>
      <c r="Z15" t="s">
        <v>84</v>
      </c>
      <c r="AA15">
        <v>0</v>
      </c>
      <c r="AB15" t="s">
        <v>84</v>
      </c>
      <c r="AC15">
        <v>0</v>
      </c>
      <c r="AD15" t="s">
        <v>84</v>
      </c>
      <c r="AE15">
        <v>0</v>
      </c>
      <c r="AF15" t="s">
        <v>84</v>
      </c>
      <c r="AG15">
        <v>0</v>
      </c>
      <c r="AH15" t="s">
        <v>84</v>
      </c>
      <c r="AI15">
        <v>0</v>
      </c>
      <c r="AJ15" t="s">
        <v>84</v>
      </c>
      <c r="AK15">
        <v>0</v>
      </c>
      <c r="AL15" t="s">
        <v>84</v>
      </c>
      <c r="AM15">
        <v>0</v>
      </c>
      <c r="AN15" t="s">
        <v>84</v>
      </c>
      <c r="AO15">
        <v>0</v>
      </c>
      <c r="AP15" t="s">
        <v>84</v>
      </c>
      <c r="AQ15">
        <v>0</v>
      </c>
      <c r="AR15" t="s">
        <v>84</v>
      </c>
      <c r="AS15">
        <v>0</v>
      </c>
      <c r="AT15" t="s">
        <v>84</v>
      </c>
      <c r="AU15">
        <v>0</v>
      </c>
      <c r="AV15" t="s">
        <v>84</v>
      </c>
      <c r="AW15">
        <v>0</v>
      </c>
      <c r="AX15" t="s">
        <v>84</v>
      </c>
      <c r="AY15">
        <v>0</v>
      </c>
      <c r="AZ15" t="s">
        <v>84</v>
      </c>
      <c r="BA15">
        <v>0</v>
      </c>
      <c r="BB15" t="s">
        <v>84</v>
      </c>
      <c r="BC15">
        <v>0</v>
      </c>
      <c r="BD15" t="s">
        <v>84</v>
      </c>
      <c r="BE15">
        <v>0</v>
      </c>
      <c r="BF15" t="s">
        <v>84</v>
      </c>
      <c r="BG15">
        <v>0</v>
      </c>
      <c r="BH15" t="s">
        <v>84</v>
      </c>
      <c r="BI15">
        <v>0</v>
      </c>
      <c r="BJ15" t="s">
        <v>84</v>
      </c>
      <c r="BK15">
        <v>0</v>
      </c>
      <c r="BL15" t="s">
        <v>84</v>
      </c>
      <c r="BM15">
        <v>0</v>
      </c>
      <c r="BN15" t="s">
        <v>84</v>
      </c>
      <c r="BO15">
        <v>0</v>
      </c>
    </row>
    <row r="16" spans="1:67" x14ac:dyDescent="0.25">
      <c r="A16" t="s">
        <v>75</v>
      </c>
      <c r="B16">
        <f t="shared" si="0"/>
        <v>-5.7627300000000004</v>
      </c>
      <c r="C16">
        <f t="shared" si="1"/>
        <v>8.3563500000000008</v>
      </c>
      <c r="D16">
        <f t="shared" si="2"/>
        <v>2.747824233333334</v>
      </c>
      <c r="E16">
        <f t="shared" si="3"/>
        <v>8.3563500000000008</v>
      </c>
      <c r="F16" s="30" t="s">
        <v>116</v>
      </c>
      <c r="G16" s="31" t="s">
        <v>117</v>
      </c>
      <c r="H16" t="s">
        <v>85</v>
      </c>
      <c r="I16">
        <v>2.5602399999999998</v>
      </c>
      <c r="J16" t="s">
        <v>85</v>
      </c>
      <c r="K16">
        <v>-5.7627300000000004</v>
      </c>
      <c r="L16" t="s">
        <v>85</v>
      </c>
      <c r="M16">
        <v>-5.7627300000000004</v>
      </c>
      <c r="N16" t="s">
        <v>85</v>
      </c>
      <c r="O16">
        <v>0.334899</v>
      </c>
      <c r="P16" t="s">
        <v>85</v>
      </c>
      <c r="Q16">
        <v>2.4438800000000001</v>
      </c>
      <c r="R16" t="s">
        <v>85</v>
      </c>
      <c r="S16">
        <v>0.645343</v>
      </c>
      <c r="T16" t="s">
        <v>85</v>
      </c>
      <c r="U16">
        <v>1.4043000000000001</v>
      </c>
      <c r="V16" t="s">
        <v>85</v>
      </c>
      <c r="W16">
        <v>-0.128965</v>
      </c>
      <c r="X16" t="s">
        <v>85</v>
      </c>
      <c r="Y16">
        <v>0.29819000000000001</v>
      </c>
      <c r="Z16" t="s">
        <v>85</v>
      </c>
      <c r="AA16">
        <v>0.29738300000000001</v>
      </c>
      <c r="AB16" t="s">
        <v>85</v>
      </c>
      <c r="AC16">
        <v>0.29819000000000001</v>
      </c>
      <c r="AD16" t="s">
        <v>85</v>
      </c>
      <c r="AE16">
        <v>0.68591999999999997</v>
      </c>
      <c r="AF16" t="s">
        <v>85</v>
      </c>
      <c r="AG16">
        <v>0.30164400000000002</v>
      </c>
      <c r="AH16" t="s">
        <v>85</v>
      </c>
      <c r="AI16">
        <v>0.30241699999999999</v>
      </c>
      <c r="AJ16" t="s">
        <v>84</v>
      </c>
      <c r="AK16">
        <v>8.3563500000000008</v>
      </c>
      <c r="AL16" t="s">
        <v>85</v>
      </c>
      <c r="AM16">
        <v>0.30164400000000002</v>
      </c>
      <c r="AN16" t="s">
        <v>85</v>
      </c>
      <c r="AO16">
        <v>0.29819000000000001</v>
      </c>
      <c r="AP16" t="s">
        <v>85</v>
      </c>
      <c r="AQ16">
        <v>0.301483</v>
      </c>
      <c r="AR16" t="s">
        <v>85</v>
      </c>
      <c r="AS16">
        <v>-0.12280099999999999</v>
      </c>
      <c r="AT16" t="s">
        <v>85</v>
      </c>
      <c r="AU16">
        <v>0.301483</v>
      </c>
      <c r="AV16" t="s">
        <v>84</v>
      </c>
      <c r="AW16">
        <v>8.3563500000000008</v>
      </c>
      <c r="AX16" t="s">
        <v>84</v>
      </c>
      <c r="AY16">
        <v>8.3563500000000008</v>
      </c>
      <c r="AZ16" t="s">
        <v>84</v>
      </c>
      <c r="BA16">
        <v>8.3563500000000008</v>
      </c>
      <c r="BB16" t="s">
        <v>84</v>
      </c>
      <c r="BC16">
        <v>8.3563500000000008</v>
      </c>
      <c r="BD16" t="s">
        <v>84</v>
      </c>
      <c r="BE16">
        <v>8.3563500000000008</v>
      </c>
      <c r="BF16" t="s">
        <v>84</v>
      </c>
      <c r="BG16">
        <v>8.3563500000000008</v>
      </c>
      <c r="BH16" t="s">
        <v>84</v>
      </c>
      <c r="BI16">
        <v>8.3563500000000008</v>
      </c>
      <c r="BJ16" t="s">
        <v>84</v>
      </c>
      <c r="BK16">
        <v>8.3563500000000008</v>
      </c>
      <c r="BL16" t="s">
        <v>84</v>
      </c>
      <c r="BM16">
        <v>8.3563500000000008</v>
      </c>
      <c r="BN16" t="s">
        <v>85</v>
      </c>
      <c r="BO16">
        <v>-0.126753</v>
      </c>
    </row>
    <row r="17" spans="1:67" x14ac:dyDescent="0.25">
      <c r="A17" t="s">
        <v>76</v>
      </c>
      <c r="B17">
        <f t="shared" si="0"/>
        <v>-3.7662800000000001</v>
      </c>
      <c r="C17">
        <f t="shared" si="1"/>
        <v>-6.3870700000000002E-2</v>
      </c>
      <c r="D17">
        <f t="shared" si="2"/>
        <v>-0.70387325666666656</v>
      </c>
      <c r="E17">
        <f t="shared" si="3"/>
        <v>-0.82704200000000005</v>
      </c>
      <c r="F17" s="32" t="s">
        <v>118</v>
      </c>
      <c r="G17" s="33" t="s">
        <v>119</v>
      </c>
      <c r="H17" t="s">
        <v>85</v>
      </c>
      <c r="I17">
        <v>-0.240395</v>
      </c>
      <c r="J17" t="s">
        <v>85</v>
      </c>
      <c r="K17">
        <v>-3.7662800000000001</v>
      </c>
      <c r="L17" t="s">
        <v>85</v>
      </c>
      <c r="M17">
        <v>-3.7662800000000001</v>
      </c>
      <c r="N17" t="s">
        <v>85</v>
      </c>
      <c r="O17">
        <v>-7.6478000000000004E-2</v>
      </c>
      <c r="P17" t="s">
        <v>85</v>
      </c>
      <c r="Q17">
        <v>-0.24187400000000001</v>
      </c>
      <c r="R17" t="s">
        <v>85</v>
      </c>
      <c r="S17">
        <v>-6.3870700000000002E-2</v>
      </c>
      <c r="T17" t="s">
        <v>85</v>
      </c>
      <c r="U17">
        <v>-0.138986</v>
      </c>
      <c r="V17" t="s">
        <v>85</v>
      </c>
      <c r="W17">
        <v>-1.0845100000000001</v>
      </c>
      <c r="X17" t="s">
        <v>85</v>
      </c>
      <c r="Y17">
        <v>-0.19661899999999999</v>
      </c>
      <c r="Z17" t="s">
        <v>85</v>
      </c>
      <c r="AA17">
        <v>-0.19608700000000001</v>
      </c>
      <c r="AB17" t="s">
        <v>85</v>
      </c>
      <c r="AC17">
        <v>-0.19661899999999999</v>
      </c>
      <c r="AD17" t="s">
        <v>85</v>
      </c>
      <c r="AE17">
        <v>-0.45227899999999999</v>
      </c>
      <c r="AF17" t="s">
        <v>85</v>
      </c>
      <c r="AG17">
        <v>-0.19889699999999999</v>
      </c>
      <c r="AH17" t="s">
        <v>85</v>
      </c>
      <c r="AI17">
        <v>-0.199406</v>
      </c>
      <c r="AJ17" t="s">
        <v>86</v>
      </c>
      <c r="AK17">
        <v>-0.82704200000000005</v>
      </c>
      <c r="AL17" t="s">
        <v>85</v>
      </c>
      <c r="AM17">
        <v>-0.19889699999999999</v>
      </c>
      <c r="AN17" t="s">
        <v>85</v>
      </c>
      <c r="AO17">
        <v>-0.19661899999999999</v>
      </c>
      <c r="AP17" t="s">
        <v>85</v>
      </c>
      <c r="AQ17">
        <v>-0.198791</v>
      </c>
      <c r="AR17" t="s">
        <v>85</v>
      </c>
      <c r="AS17">
        <v>-1.03267</v>
      </c>
      <c r="AT17" t="s">
        <v>85</v>
      </c>
      <c r="AU17">
        <v>-0.198791</v>
      </c>
      <c r="AV17" t="s">
        <v>86</v>
      </c>
      <c r="AW17">
        <v>-0.82704200000000005</v>
      </c>
      <c r="AX17" t="s">
        <v>86</v>
      </c>
      <c r="AY17">
        <v>-0.82704200000000005</v>
      </c>
      <c r="AZ17" t="s">
        <v>86</v>
      </c>
      <c r="BA17">
        <v>-0.82704200000000005</v>
      </c>
      <c r="BB17" t="s">
        <v>86</v>
      </c>
      <c r="BC17">
        <v>-0.82704200000000005</v>
      </c>
      <c r="BD17" t="s">
        <v>86</v>
      </c>
      <c r="BE17">
        <v>-0.82704200000000005</v>
      </c>
      <c r="BF17" t="s">
        <v>86</v>
      </c>
      <c r="BG17">
        <v>-0.82704200000000005</v>
      </c>
      <c r="BH17" t="s">
        <v>86</v>
      </c>
      <c r="BI17">
        <v>-0.82704200000000005</v>
      </c>
      <c r="BJ17" t="s">
        <v>86</v>
      </c>
      <c r="BK17">
        <v>-0.82704200000000005</v>
      </c>
      <c r="BL17" t="s">
        <v>86</v>
      </c>
      <c r="BM17">
        <v>-0.82704200000000005</v>
      </c>
      <c r="BN17" t="s">
        <v>85</v>
      </c>
      <c r="BO17">
        <v>-0.201429</v>
      </c>
    </row>
    <row r="18" spans="1:67" x14ac:dyDescent="0.25">
      <c r="A18" t="s">
        <v>77</v>
      </c>
      <c r="B18">
        <f t="shared" si="0"/>
        <v>-2.3673600000000001</v>
      </c>
      <c r="C18">
        <f t="shared" si="1"/>
        <v>1.5075499999999999</v>
      </c>
      <c r="D18">
        <f t="shared" si="2"/>
        <v>-1.1973127000000006</v>
      </c>
      <c r="E18">
        <f t="shared" si="3"/>
        <v>-2.3673600000000001</v>
      </c>
      <c r="F18" s="34" t="s">
        <v>120</v>
      </c>
      <c r="G18" s="35" t="s">
        <v>121</v>
      </c>
      <c r="H18" t="s">
        <v>85</v>
      </c>
      <c r="I18">
        <v>1.5075499999999999</v>
      </c>
      <c r="J18" t="s">
        <v>85</v>
      </c>
      <c r="K18">
        <v>-2.2957700000000001</v>
      </c>
      <c r="L18" t="s">
        <v>85</v>
      </c>
      <c r="M18">
        <v>-2.2957700000000001</v>
      </c>
      <c r="N18" t="s">
        <v>85</v>
      </c>
      <c r="O18">
        <v>0</v>
      </c>
      <c r="P18" t="s">
        <v>85</v>
      </c>
      <c r="Q18">
        <v>-0.69235100000000005</v>
      </c>
      <c r="R18" t="s">
        <v>85</v>
      </c>
      <c r="S18">
        <v>-0.18282599999999999</v>
      </c>
      <c r="T18" t="s">
        <v>85</v>
      </c>
      <c r="U18">
        <v>-0.397839</v>
      </c>
      <c r="V18" t="s">
        <v>85</v>
      </c>
      <c r="W18">
        <v>-1.0264200000000001</v>
      </c>
      <c r="X18" t="s">
        <v>85</v>
      </c>
      <c r="Y18">
        <v>-0.56281000000000003</v>
      </c>
      <c r="Z18" t="s">
        <v>85</v>
      </c>
      <c r="AA18">
        <v>-0.56128800000000001</v>
      </c>
      <c r="AB18" t="s">
        <v>85</v>
      </c>
      <c r="AC18">
        <v>-0.56281000000000003</v>
      </c>
      <c r="AD18" t="s">
        <v>85</v>
      </c>
      <c r="AE18">
        <v>-1.2946200000000001</v>
      </c>
      <c r="AF18" t="s">
        <v>85</v>
      </c>
      <c r="AG18">
        <v>-0.56933</v>
      </c>
      <c r="AH18" t="s">
        <v>85</v>
      </c>
      <c r="AI18">
        <v>-0.57078799999999996</v>
      </c>
      <c r="AJ18" t="s">
        <v>86</v>
      </c>
      <c r="AK18">
        <v>-2.3673600000000001</v>
      </c>
      <c r="AL18" t="s">
        <v>85</v>
      </c>
      <c r="AM18">
        <v>-0.56933</v>
      </c>
      <c r="AN18" t="s">
        <v>85</v>
      </c>
      <c r="AO18">
        <v>-0.56281000000000003</v>
      </c>
      <c r="AP18" t="s">
        <v>85</v>
      </c>
      <c r="AQ18">
        <v>-0.56902699999999995</v>
      </c>
      <c r="AR18" t="s">
        <v>85</v>
      </c>
      <c r="AS18">
        <v>-0.97736299999999998</v>
      </c>
      <c r="AT18" t="s">
        <v>85</v>
      </c>
      <c r="AU18">
        <v>-0.56902699999999995</v>
      </c>
      <c r="AV18" t="s">
        <v>86</v>
      </c>
      <c r="AW18">
        <v>-2.3673600000000001</v>
      </c>
      <c r="AX18" t="s">
        <v>86</v>
      </c>
      <c r="AY18">
        <v>-2.3673600000000001</v>
      </c>
      <c r="AZ18" t="s">
        <v>86</v>
      </c>
      <c r="BA18">
        <v>-2.3673600000000001</v>
      </c>
      <c r="BB18" t="s">
        <v>86</v>
      </c>
      <c r="BC18">
        <v>-2.3673600000000001</v>
      </c>
      <c r="BD18" t="s">
        <v>86</v>
      </c>
      <c r="BE18">
        <v>-2.3673600000000001</v>
      </c>
      <c r="BF18" t="s">
        <v>86</v>
      </c>
      <c r="BG18">
        <v>-2.3673600000000001</v>
      </c>
      <c r="BH18" t="s">
        <v>86</v>
      </c>
      <c r="BI18">
        <v>-2.3673600000000001</v>
      </c>
      <c r="BJ18" t="s">
        <v>86</v>
      </c>
      <c r="BK18">
        <v>-2.3673600000000001</v>
      </c>
      <c r="BL18" t="s">
        <v>86</v>
      </c>
      <c r="BM18">
        <v>-2.3673600000000001</v>
      </c>
      <c r="BN18" t="s">
        <v>85</v>
      </c>
      <c r="BO18">
        <v>0.50684799999999997</v>
      </c>
    </row>
    <row r="19" spans="1:67" x14ac:dyDescent="0.25">
      <c r="A19" t="s">
        <v>78</v>
      </c>
      <c r="B19">
        <f t="shared" si="0"/>
        <v>0</v>
      </c>
      <c r="C19">
        <f t="shared" si="1"/>
        <v>2.3803100000000001</v>
      </c>
      <c r="D19">
        <f t="shared" si="2"/>
        <v>0.49667053333333339</v>
      </c>
      <c r="E19">
        <f t="shared" si="3"/>
        <v>0</v>
      </c>
      <c r="F19" s="36" t="s">
        <v>122</v>
      </c>
      <c r="G19" s="37" t="s">
        <v>123</v>
      </c>
      <c r="H19" t="s">
        <v>84</v>
      </c>
      <c r="I19">
        <v>1.26518</v>
      </c>
      <c r="J19" t="s">
        <v>84</v>
      </c>
      <c r="K19">
        <v>0</v>
      </c>
      <c r="L19" t="s">
        <v>84</v>
      </c>
      <c r="M19">
        <v>0</v>
      </c>
      <c r="N19" t="s">
        <v>84</v>
      </c>
      <c r="O19">
        <v>0.40249800000000002</v>
      </c>
      <c r="P19" t="s">
        <v>84</v>
      </c>
      <c r="Q19">
        <v>0</v>
      </c>
      <c r="R19" t="s">
        <v>84</v>
      </c>
      <c r="S19">
        <v>0</v>
      </c>
      <c r="T19" t="s">
        <v>84</v>
      </c>
      <c r="U19">
        <v>0</v>
      </c>
      <c r="V19" t="s">
        <v>84</v>
      </c>
      <c r="W19">
        <v>1.0786100000000001</v>
      </c>
      <c r="X19" t="s">
        <v>84</v>
      </c>
      <c r="Y19">
        <v>1.0347900000000001</v>
      </c>
      <c r="Z19" t="s">
        <v>84</v>
      </c>
      <c r="AA19">
        <v>0.89673999999999998</v>
      </c>
      <c r="AB19" t="s">
        <v>84</v>
      </c>
      <c r="AC19">
        <v>1.0347900000000001</v>
      </c>
      <c r="AD19" t="s">
        <v>84</v>
      </c>
      <c r="AE19">
        <v>2.3803100000000001</v>
      </c>
      <c r="AF19" t="s">
        <v>84</v>
      </c>
      <c r="AG19">
        <v>1.04678</v>
      </c>
      <c r="AH19" t="s">
        <v>84</v>
      </c>
      <c r="AI19">
        <v>0</v>
      </c>
      <c r="AJ19" t="s">
        <v>84</v>
      </c>
      <c r="AK19">
        <v>0</v>
      </c>
      <c r="AL19" t="s">
        <v>84</v>
      </c>
      <c r="AM19">
        <v>1.04678</v>
      </c>
      <c r="AN19" t="s">
        <v>84</v>
      </c>
      <c r="AO19">
        <v>0.853966</v>
      </c>
      <c r="AP19" t="s">
        <v>84</v>
      </c>
      <c r="AQ19">
        <v>0.83293399999999995</v>
      </c>
      <c r="AR19" t="s">
        <v>84</v>
      </c>
      <c r="AS19">
        <v>1.02705</v>
      </c>
      <c r="AT19" t="s">
        <v>84</v>
      </c>
      <c r="AU19">
        <v>0.93957800000000002</v>
      </c>
      <c r="AV19" t="s">
        <v>84</v>
      </c>
      <c r="AW19">
        <v>0</v>
      </c>
      <c r="AX19" t="s">
        <v>84</v>
      </c>
      <c r="AY19">
        <v>0</v>
      </c>
      <c r="AZ19" t="s">
        <v>84</v>
      </c>
      <c r="BA19">
        <v>0</v>
      </c>
      <c r="BB19" t="s">
        <v>84</v>
      </c>
      <c r="BC19">
        <v>0</v>
      </c>
      <c r="BD19" t="s">
        <v>84</v>
      </c>
      <c r="BE19">
        <v>0</v>
      </c>
      <c r="BF19" t="s">
        <v>84</v>
      </c>
      <c r="BG19">
        <v>0</v>
      </c>
      <c r="BH19" t="s">
        <v>84</v>
      </c>
      <c r="BI19">
        <v>0</v>
      </c>
      <c r="BJ19" t="s">
        <v>84</v>
      </c>
      <c r="BK19">
        <v>0</v>
      </c>
      <c r="BL19" t="s">
        <v>84</v>
      </c>
      <c r="BM19">
        <v>0</v>
      </c>
      <c r="BN19" t="s">
        <v>84</v>
      </c>
      <c r="BO19">
        <v>1.0601100000000001</v>
      </c>
    </row>
    <row r="20" spans="1:67" x14ac:dyDescent="0.25">
      <c r="A20" t="s">
        <v>79</v>
      </c>
      <c r="B20">
        <f t="shared" si="0"/>
        <v>0</v>
      </c>
      <c r="C20">
        <f t="shared" si="1"/>
        <v>52.694600000000001</v>
      </c>
      <c r="D20">
        <f t="shared" si="2"/>
        <v>22.410151493333334</v>
      </c>
      <c r="E20">
        <f t="shared" si="3"/>
        <v>52.694600000000001</v>
      </c>
      <c r="F20" s="38" t="s">
        <v>124</v>
      </c>
      <c r="G20" s="39" t="s">
        <v>125</v>
      </c>
      <c r="H20" t="s">
        <v>84</v>
      </c>
      <c r="I20">
        <v>4.8364799999999999E-2</v>
      </c>
      <c r="J20" t="s">
        <v>84</v>
      </c>
      <c r="K20">
        <v>3.2598400000000001</v>
      </c>
      <c r="L20" t="s">
        <v>84</v>
      </c>
      <c r="M20">
        <v>3.2598400000000001</v>
      </c>
      <c r="N20" t="s">
        <v>84</v>
      </c>
      <c r="O20">
        <v>0</v>
      </c>
      <c r="P20" t="s">
        <v>84</v>
      </c>
      <c r="Q20">
        <v>3.8611499999999999</v>
      </c>
      <c r="R20" t="s">
        <v>84</v>
      </c>
      <c r="S20">
        <v>2.8989699999999998</v>
      </c>
      <c r="T20" t="s">
        <v>84</v>
      </c>
      <c r="U20">
        <v>4.7346500000000002</v>
      </c>
      <c r="V20" t="s">
        <v>84</v>
      </c>
      <c r="W20">
        <v>7.6437400000000002</v>
      </c>
      <c r="X20" t="s">
        <v>84</v>
      </c>
      <c r="Y20">
        <v>9.2062299999999997</v>
      </c>
      <c r="Z20" t="s">
        <v>84</v>
      </c>
      <c r="AA20">
        <v>9.5194600000000005</v>
      </c>
      <c r="AB20" t="s">
        <v>84</v>
      </c>
      <c r="AC20">
        <v>9.2062299999999997</v>
      </c>
      <c r="AD20" t="s">
        <v>84</v>
      </c>
      <c r="AE20">
        <v>22.719799999999999</v>
      </c>
      <c r="AF20" t="s">
        <v>84</v>
      </c>
      <c r="AG20">
        <v>8.4592600000000004</v>
      </c>
      <c r="AH20" t="s">
        <v>84</v>
      </c>
      <c r="AI20">
        <v>10.4518</v>
      </c>
      <c r="AJ20" t="s">
        <v>84</v>
      </c>
      <c r="AK20">
        <v>52.694600000000001</v>
      </c>
      <c r="AL20" t="s">
        <v>84</v>
      </c>
      <c r="AM20">
        <v>8.4592600000000004</v>
      </c>
      <c r="AN20" t="s">
        <v>84</v>
      </c>
      <c r="AO20">
        <v>9.5678900000000002</v>
      </c>
      <c r="AP20" t="s">
        <v>84</v>
      </c>
      <c r="AQ20">
        <v>8.6946999999999992</v>
      </c>
      <c r="AR20" t="s">
        <v>84</v>
      </c>
      <c r="AS20">
        <v>9.4514399999999998</v>
      </c>
      <c r="AT20" t="s">
        <v>84</v>
      </c>
      <c r="AU20">
        <v>8.8013399999999997</v>
      </c>
      <c r="AV20" t="s">
        <v>84</v>
      </c>
      <c r="AW20">
        <v>52.694600000000001</v>
      </c>
      <c r="AX20" t="s">
        <v>84</v>
      </c>
      <c r="AY20">
        <v>52.694600000000001</v>
      </c>
      <c r="AZ20" t="s">
        <v>84</v>
      </c>
      <c r="BA20">
        <v>52.694600000000001</v>
      </c>
      <c r="BB20" t="s">
        <v>84</v>
      </c>
      <c r="BC20">
        <v>52.694600000000001</v>
      </c>
      <c r="BD20" t="s">
        <v>84</v>
      </c>
      <c r="BE20">
        <v>52.694600000000001</v>
      </c>
      <c r="BF20" t="s">
        <v>84</v>
      </c>
      <c r="BG20">
        <v>52.694600000000001</v>
      </c>
      <c r="BH20" t="s">
        <v>84</v>
      </c>
      <c r="BI20">
        <v>52.694600000000001</v>
      </c>
      <c r="BJ20" t="s">
        <v>84</v>
      </c>
      <c r="BK20">
        <v>52.694600000000001</v>
      </c>
      <c r="BL20" t="s">
        <v>84</v>
      </c>
      <c r="BM20">
        <v>52.694600000000001</v>
      </c>
      <c r="BN20" t="s">
        <v>84</v>
      </c>
      <c r="BO20">
        <v>5.1145800000000001</v>
      </c>
    </row>
    <row r="21" spans="1:67" x14ac:dyDescent="0.25">
      <c r="A21" t="s">
        <v>80</v>
      </c>
      <c r="B21">
        <f t="shared" si="0"/>
        <v>-24.271999999999998</v>
      </c>
      <c r="C21">
        <f t="shared" si="1"/>
        <v>9.1481899999999996</v>
      </c>
      <c r="D21">
        <f t="shared" si="2"/>
        <v>-9.0539007333333306</v>
      </c>
      <c r="E21">
        <f t="shared" si="3"/>
        <v>-24.271999999999998</v>
      </c>
      <c r="F21" s="40" t="s">
        <v>126</v>
      </c>
      <c r="G21" s="41" t="s">
        <v>127</v>
      </c>
      <c r="H21" t="s">
        <v>85</v>
      </c>
      <c r="I21">
        <v>9.1481899999999996</v>
      </c>
      <c r="J21" t="s">
        <v>85</v>
      </c>
      <c r="K21">
        <v>3.3607999999999998</v>
      </c>
      <c r="L21" t="s">
        <v>85</v>
      </c>
      <c r="M21">
        <v>3.3607999999999998</v>
      </c>
      <c r="N21" t="s">
        <v>85</v>
      </c>
      <c r="O21">
        <v>7.0060200000000004</v>
      </c>
      <c r="P21" t="s">
        <v>85</v>
      </c>
      <c r="Q21">
        <v>2.1080800000000002</v>
      </c>
      <c r="R21" t="s">
        <v>85</v>
      </c>
      <c r="S21">
        <v>0.211178</v>
      </c>
      <c r="T21" t="s">
        <v>85</v>
      </c>
      <c r="U21">
        <v>7.9327100000000002</v>
      </c>
      <c r="V21" t="s">
        <v>85</v>
      </c>
      <c r="W21">
        <v>-3.3224</v>
      </c>
      <c r="X21" t="s">
        <v>85</v>
      </c>
      <c r="Y21">
        <v>-4.8231099999999998</v>
      </c>
      <c r="Z21" t="s">
        <v>85</v>
      </c>
      <c r="AA21">
        <v>-5.2158300000000004</v>
      </c>
      <c r="AB21" t="s">
        <v>85</v>
      </c>
      <c r="AC21">
        <v>-5.0943500000000004</v>
      </c>
      <c r="AD21" t="s">
        <v>85</v>
      </c>
      <c r="AE21">
        <v>-16.560600000000001</v>
      </c>
      <c r="AF21" t="s">
        <v>85</v>
      </c>
      <c r="AG21">
        <v>-3.3851300000000002</v>
      </c>
      <c r="AH21" t="s">
        <v>85</v>
      </c>
      <c r="AI21">
        <v>-7.1215900000000003</v>
      </c>
      <c r="AJ21" t="s">
        <v>85</v>
      </c>
      <c r="AK21">
        <v>-24.271999999999998</v>
      </c>
      <c r="AL21" t="s">
        <v>85</v>
      </c>
      <c r="AM21">
        <v>-3.3851300000000002</v>
      </c>
      <c r="AN21" t="s">
        <v>85</v>
      </c>
      <c r="AO21">
        <v>-5.5464200000000003</v>
      </c>
      <c r="AP21" t="s">
        <v>85</v>
      </c>
      <c r="AQ21">
        <v>-3.1167099999999999</v>
      </c>
      <c r="AR21" t="s">
        <v>85</v>
      </c>
      <c r="AS21">
        <v>-4.5776199999999996</v>
      </c>
      <c r="AT21" t="s">
        <v>85</v>
      </c>
      <c r="AU21">
        <v>-3.75658</v>
      </c>
      <c r="AV21" t="s">
        <v>85</v>
      </c>
      <c r="AW21">
        <v>-24.271999999999998</v>
      </c>
      <c r="AX21" t="s">
        <v>85</v>
      </c>
      <c r="AY21">
        <v>-24.271999999999998</v>
      </c>
      <c r="AZ21" t="s">
        <v>85</v>
      </c>
      <c r="BA21">
        <v>-24.271999999999998</v>
      </c>
      <c r="BB21" t="s">
        <v>85</v>
      </c>
      <c r="BC21">
        <v>-24.271999999999998</v>
      </c>
      <c r="BD21" t="s">
        <v>85</v>
      </c>
      <c r="BE21">
        <v>-24.271999999999998</v>
      </c>
      <c r="BF21" t="s">
        <v>85</v>
      </c>
      <c r="BG21">
        <v>-24.271999999999998</v>
      </c>
      <c r="BH21" t="s">
        <v>85</v>
      </c>
      <c r="BI21">
        <v>-24.271999999999998</v>
      </c>
      <c r="BJ21" t="s">
        <v>85</v>
      </c>
      <c r="BK21">
        <v>-24.271999999999998</v>
      </c>
      <c r="BL21" t="s">
        <v>85</v>
      </c>
      <c r="BM21">
        <v>-24.271999999999998</v>
      </c>
      <c r="BN21" t="s">
        <v>85</v>
      </c>
      <c r="BO21">
        <v>3.8806699999999998</v>
      </c>
    </row>
    <row r="22" spans="1:67" x14ac:dyDescent="0.25">
      <c r="A22" t="s">
        <v>81</v>
      </c>
      <c r="B22">
        <f t="shared" si="0"/>
        <v>-5.9889999999999999</v>
      </c>
      <c r="C22">
        <f t="shared" si="1"/>
        <v>8.0585100000000001</v>
      </c>
      <c r="D22">
        <f t="shared" si="2"/>
        <v>-2.1365162333333325</v>
      </c>
      <c r="E22">
        <f t="shared" si="3"/>
        <v>-5.9889999999999999</v>
      </c>
      <c r="F22" s="42" t="s">
        <v>128</v>
      </c>
      <c r="G22" s="43" t="s">
        <v>129</v>
      </c>
      <c r="H22" t="s">
        <v>84</v>
      </c>
      <c r="I22">
        <v>0.45485399999999998</v>
      </c>
      <c r="J22" t="s">
        <v>84</v>
      </c>
      <c r="K22">
        <v>8.0585100000000001</v>
      </c>
      <c r="L22" t="s">
        <v>84</v>
      </c>
      <c r="M22">
        <v>8.0585100000000001</v>
      </c>
      <c r="N22" t="s">
        <v>86</v>
      </c>
      <c r="O22">
        <v>-0.334899</v>
      </c>
      <c r="P22" t="s">
        <v>86</v>
      </c>
      <c r="Q22">
        <v>-1.75152</v>
      </c>
      <c r="R22" t="s">
        <v>86</v>
      </c>
      <c r="S22">
        <v>-0.46251700000000001</v>
      </c>
      <c r="T22" t="s">
        <v>86</v>
      </c>
      <c r="U22">
        <v>-1.0064599999999999</v>
      </c>
      <c r="V22" t="s">
        <v>84</v>
      </c>
      <c r="W22">
        <v>1.1553899999999999</v>
      </c>
      <c r="X22" t="s">
        <v>86</v>
      </c>
      <c r="Y22">
        <v>-1.42381</v>
      </c>
      <c r="Z22" t="s">
        <v>86</v>
      </c>
      <c r="AA22">
        <v>-1.4199600000000001</v>
      </c>
      <c r="AB22" t="s">
        <v>86</v>
      </c>
      <c r="AC22">
        <v>-1.42381</v>
      </c>
      <c r="AD22" t="s">
        <v>86</v>
      </c>
      <c r="AE22">
        <v>-3.2751600000000001</v>
      </c>
      <c r="AF22" t="s">
        <v>86</v>
      </c>
      <c r="AG22">
        <v>-1.4402999999999999</v>
      </c>
      <c r="AH22" t="s">
        <v>86</v>
      </c>
      <c r="AI22">
        <v>-1.4439900000000001</v>
      </c>
      <c r="AJ22" t="s">
        <v>86</v>
      </c>
      <c r="AK22">
        <v>-5.9889999999999999</v>
      </c>
      <c r="AL22" t="s">
        <v>86</v>
      </c>
      <c r="AM22">
        <v>-1.4402999999999999</v>
      </c>
      <c r="AN22" t="s">
        <v>86</v>
      </c>
      <c r="AO22">
        <v>-1.42381</v>
      </c>
      <c r="AP22" t="s">
        <v>86</v>
      </c>
      <c r="AQ22">
        <v>-1.43954</v>
      </c>
      <c r="AR22" t="s">
        <v>86</v>
      </c>
      <c r="AS22">
        <v>-1.83192</v>
      </c>
      <c r="AT22" t="s">
        <v>86</v>
      </c>
      <c r="AU22">
        <v>-1.43954</v>
      </c>
      <c r="AV22" t="s">
        <v>86</v>
      </c>
      <c r="AW22">
        <v>-5.9889999999999999</v>
      </c>
      <c r="AX22" t="s">
        <v>86</v>
      </c>
      <c r="AY22">
        <v>-5.9889999999999999</v>
      </c>
      <c r="AZ22" t="s">
        <v>86</v>
      </c>
      <c r="BA22">
        <v>-5.9889999999999999</v>
      </c>
      <c r="BB22" t="s">
        <v>86</v>
      </c>
      <c r="BC22">
        <v>-5.9889999999999999</v>
      </c>
      <c r="BD22" t="s">
        <v>86</v>
      </c>
      <c r="BE22">
        <v>-5.9889999999999999</v>
      </c>
      <c r="BF22" t="s">
        <v>86</v>
      </c>
      <c r="BG22">
        <v>-5.9889999999999999</v>
      </c>
      <c r="BH22" t="s">
        <v>86</v>
      </c>
      <c r="BI22">
        <v>-5.9889999999999999</v>
      </c>
      <c r="BJ22" t="s">
        <v>86</v>
      </c>
      <c r="BK22">
        <v>-5.9889999999999999</v>
      </c>
      <c r="BL22" t="s">
        <v>86</v>
      </c>
      <c r="BM22">
        <v>-5.9889999999999999</v>
      </c>
      <c r="BN22" t="s">
        <v>86</v>
      </c>
      <c r="BO22">
        <v>-0.37521500000000002</v>
      </c>
    </row>
    <row r="23" spans="1:67" x14ac:dyDescent="0.25">
      <c r="A23" t="s">
        <v>82</v>
      </c>
      <c r="B23">
        <f t="shared" si="0"/>
        <v>0.31156400000000001</v>
      </c>
      <c r="C23">
        <f t="shared" si="1"/>
        <v>4.0343499999999999</v>
      </c>
      <c r="D23">
        <f t="shared" si="2"/>
        <v>1.9863220666666672</v>
      </c>
      <c r="E23">
        <f t="shared" si="3"/>
        <v>4.0343499999999999</v>
      </c>
      <c r="H23" t="s">
        <v>87</v>
      </c>
      <c r="I23">
        <v>1.17266</v>
      </c>
      <c r="J23" t="s">
        <v>87</v>
      </c>
      <c r="K23">
        <v>0.85202199999999995</v>
      </c>
      <c r="L23" t="s">
        <v>87</v>
      </c>
      <c r="M23">
        <v>0.85202199999999995</v>
      </c>
      <c r="N23" t="s">
        <v>87</v>
      </c>
      <c r="O23">
        <v>0.37306299999999998</v>
      </c>
      <c r="P23" t="s">
        <v>87</v>
      </c>
      <c r="Q23">
        <v>1.17988</v>
      </c>
      <c r="R23" t="s">
        <v>87</v>
      </c>
      <c r="S23">
        <v>0.31156400000000001</v>
      </c>
      <c r="T23" t="s">
        <v>87</v>
      </c>
      <c r="U23">
        <v>0.67798099999999994</v>
      </c>
      <c r="V23" t="s">
        <v>87</v>
      </c>
      <c r="W23">
        <v>0.99973100000000004</v>
      </c>
      <c r="X23" t="s">
        <v>87</v>
      </c>
      <c r="Y23">
        <v>0.95911800000000003</v>
      </c>
      <c r="Z23" t="s">
        <v>87</v>
      </c>
      <c r="AA23">
        <v>0.95652300000000001</v>
      </c>
      <c r="AB23" t="s">
        <v>87</v>
      </c>
      <c r="AC23">
        <v>0.95911800000000003</v>
      </c>
      <c r="AD23" t="s">
        <v>87</v>
      </c>
      <c r="AE23">
        <v>2.2062400000000002</v>
      </c>
      <c r="AF23" t="s">
        <v>87</v>
      </c>
      <c r="AG23">
        <v>0.97022900000000001</v>
      </c>
      <c r="AH23" t="s">
        <v>87</v>
      </c>
      <c r="AI23">
        <v>0.97271399999999997</v>
      </c>
      <c r="AJ23" t="s">
        <v>87</v>
      </c>
      <c r="AK23">
        <v>4.0343499999999999</v>
      </c>
      <c r="AL23" t="s">
        <v>87</v>
      </c>
      <c r="AM23">
        <v>0.97022900000000001</v>
      </c>
      <c r="AN23" t="s">
        <v>87</v>
      </c>
      <c r="AO23">
        <v>0.95911800000000003</v>
      </c>
      <c r="AP23" t="s">
        <v>87</v>
      </c>
      <c r="AQ23">
        <v>0.96971200000000002</v>
      </c>
      <c r="AR23" t="s">
        <v>87</v>
      </c>
      <c r="AS23">
        <v>0.95194599999999996</v>
      </c>
      <c r="AT23" t="s">
        <v>87</v>
      </c>
      <c r="AU23">
        <v>0.96971200000000002</v>
      </c>
      <c r="AV23" t="s">
        <v>87</v>
      </c>
      <c r="AW23">
        <v>4.0343499999999999</v>
      </c>
      <c r="AX23" t="s">
        <v>87</v>
      </c>
      <c r="AY23">
        <v>4.0343499999999999</v>
      </c>
      <c r="AZ23" t="s">
        <v>87</v>
      </c>
      <c r="BA23">
        <v>4.0343499999999999</v>
      </c>
      <c r="BB23" t="s">
        <v>87</v>
      </c>
      <c r="BC23">
        <v>4.0343499999999999</v>
      </c>
      <c r="BD23" t="s">
        <v>87</v>
      </c>
      <c r="BE23">
        <v>4.0343499999999999</v>
      </c>
      <c r="BF23" t="s">
        <v>87</v>
      </c>
      <c r="BG23">
        <v>4.0343499999999999</v>
      </c>
      <c r="BH23" t="s">
        <v>87</v>
      </c>
      <c r="BI23">
        <v>4.0343499999999999</v>
      </c>
      <c r="BJ23" t="s">
        <v>87</v>
      </c>
      <c r="BK23">
        <v>4.0343499999999999</v>
      </c>
      <c r="BL23" t="s">
        <v>87</v>
      </c>
      <c r="BM23">
        <v>4.0343499999999999</v>
      </c>
      <c r="BN23" t="s">
        <v>87</v>
      </c>
      <c r="BO23">
        <v>0.98258000000000001</v>
      </c>
    </row>
    <row r="24" spans="1:67" x14ac:dyDescent="0.25">
      <c r="A24" t="s">
        <v>83</v>
      </c>
      <c r="B24">
        <f t="shared" si="0"/>
        <v>0</v>
      </c>
      <c r="C24">
        <f t="shared" si="1"/>
        <v>34.783700000000003</v>
      </c>
      <c r="D24">
        <f t="shared" si="2"/>
        <v>3.7537616666666671</v>
      </c>
      <c r="E24">
        <f t="shared" si="3"/>
        <v>0</v>
      </c>
      <c r="H24" t="s">
        <v>87</v>
      </c>
      <c r="I24">
        <v>0</v>
      </c>
      <c r="J24" t="s">
        <v>87</v>
      </c>
      <c r="K24">
        <v>12.3672</v>
      </c>
      <c r="L24" t="s">
        <v>87</v>
      </c>
      <c r="M24">
        <v>12.3672</v>
      </c>
      <c r="N24" t="s">
        <v>87</v>
      </c>
      <c r="O24">
        <v>31.091699999999999</v>
      </c>
      <c r="P24" t="s">
        <v>87</v>
      </c>
      <c r="Q24">
        <v>0</v>
      </c>
      <c r="R24" t="s">
        <v>87</v>
      </c>
      <c r="S24">
        <v>34.783700000000003</v>
      </c>
      <c r="T24" t="s">
        <v>87</v>
      </c>
      <c r="U24">
        <v>19.728899999999999</v>
      </c>
      <c r="V24" t="s">
        <v>87</v>
      </c>
      <c r="W24">
        <v>0</v>
      </c>
      <c r="X24" t="s">
        <v>87</v>
      </c>
      <c r="Y24">
        <v>0</v>
      </c>
      <c r="Z24" t="s">
        <v>87</v>
      </c>
      <c r="AA24">
        <v>0</v>
      </c>
      <c r="AB24" t="s">
        <v>87</v>
      </c>
      <c r="AC24">
        <v>0</v>
      </c>
      <c r="AD24" t="s">
        <v>87</v>
      </c>
      <c r="AE24">
        <v>0</v>
      </c>
      <c r="AF24" t="s">
        <v>87</v>
      </c>
      <c r="AG24">
        <v>0</v>
      </c>
      <c r="AH24" t="s">
        <v>87</v>
      </c>
      <c r="AI24">
        <v>0</v>
      </c>
      <c r="AJ24" t="s">
        <v>87</v>
      </c>
      <c r="AK24">
        <v>0</v>
      </c>
      <c r="AL24" t="s">
        <v>87</v>
      </c>
      <c r="AM24">
        <v>0</v>
      </c>
      <c r="AN24" t="s">
        <v>87</v>
      </c>
      <c r="AO24">
        <v>0</v>
      </c>
      <c r="AP24" t="s">
        <v>87</v>
      </c>
      <c r="AQ24">
        <v>0</v>
      </c>
      <c r="AR24" t="s">
        <v>87</v>
      </c>
      <c r="AS24">
        <v>0</v>
      </c>
      <c r="AT24" t="s">
        <v>87</v>
      </c>
      <c r="AU24">
        <v>0</v>
      </c>
      <c r="AV24" t="s">
        <v>87</v>
      </c>
      <c r="AW24">
        <v>0</v>
      </c>
      <c r="AX24" t="s">
        <v>87</v>
      </c>
      <c r="AY24">
        <v>0</v>
      </c>
      <c r="AZ24" t="s">
        <v>87</v>
      </c>
      <c r="BA24">
        <v>0</v>
      </c>
      <c r="BB24" t="s">
        <v>87</v>
      </c>
      <c r="BC24">
        <v>0</v>
      </c>
      <c r="BD24" t="s">
        <v>87</v>
      </c>
      <c r="BE24">
        <v>0</v>
      </c>
      <c r="BF24" t="s">
        <v>87</v>
      </c>
      <c r="BG24">
        <v>0</v>
      </c>
      <c r="BH24" t="s">
        <v>87</v>
      </c>
      <c r="BI24">
        <v>0</v>
      </c>
      <c r="BJ24" t="s">
        <v>87</v>
      </c>
      <c r="BK24">
        <v>0</v>
      </c>
      <c r="BL24" t="s">
        <v>87</v>
      </c>
      <c r="BM24">
        <v>0</v>
      </c>
      <c r="BN24" t="s">
        <v>87</v>
      </c>
      <c r="BO24">
        <v>2.2741500000000001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E6C1-A88F-44B8-BB6A-ADA1EC8D4F17}">
  <dimension ref="A1:G24"/>
  <sheetViews>
    <sheetView tabSelected="1" workbookViewId="0">
      <selection activeCell="J20" sqref="J20"/>
    </sheetView>
  </sheetViews>
  <sheetFormatPr defaultRowHeight="15" x14ac:dyDescent="0.25"/>
  <sheetData>
    <row r="1" spans="1:7" x14ac:dyDescent="0.25">
      <c r="A1" s="1" t="s">
        <v>0</v>
      </c>
      <c r="B1" s="1" t="s">
        <v>130</v>
      </c>
      <c r="C1" s="1" t="s">
        <v>131</v>
      </c>
      <c r="D1" t="s">
        <v>132</v>
      </c>
      <c r="E1" t="s">
        <v>133</v>
      </c>
      <c r="F1" t="s">
        <v>134</v>
      </c>
      <c r="G1" t="s">
        <v>135</v>
      </c>
    </row>
    <row r="2" spans="1:7" x14ac:dyDescent="0.25">
      <c r="A2" t="s">
        <v>61</v>
      </c>
      <c r="B2" s="43" t="s">
        <v>88</v>
      </c>
      <c r="C2" s="43" t="s">
        <v>89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62</v>
      </c>
      <c r="B3" s="43" t="s">
        <v>90</v>
      </c>
      <c r="C3" s="43" t="s">
        <v>91</v>
      </c>
      <c r="D3">
        <v>-230.43899999999999</v>
      </c>
      <c r="E3">
        <v>-89.314899999999994</v>
      </c>
      <c r="F3">
        <v>-103.82185333333334</v>
      </c>
      <c r="G3">
        <v>-100</v>
      </c>
    </row>
    <row r="4" spans="1:7" x14ac:dyDescent="0.25">
      <c r="A4" t="s">
        <v>63</v>
      </c>
      <c r="B4" s="43" t="s">
        <v>92</v>
      </c>
      <c r="C4" s="43" t="s">
        <v>93</v>
      </c>
      <c r="D4">
        <v>-4.8551599999999997</v>
      </c>
      <c r="E4">
        <v>38.4328</v>
      </c>
      <c r="F4">
        <v>11.387503266666663</v>
      </c>
      <c r="G4">
        <v>17.006399999999999</v>
      </c>
    </row>
    <row r="5" spans="1:7" x14ac:dyDescent="0.25">
      <c r="A5" t="s">
        <v>64</v>
      </c>
      <c r="B5" s="43" t="s">
        <v>94</v>
      </c>
      <c r="C5" s="43" t="s">
        <v>95</v>
      </c>
      <c r="D5">
        <v>-4.9054700000000002</v>
      </c>
      <c r="E5">
        <v>0</v>
      </c>
      <c r="F5">
        <v>-2.0549167000000002</v>
      </c>
      <c r="G5">
        <v>0</v>
      </c>
    </row>
    <row r="6" spans="1:7" x14ac:dyDescent="0.25">
      <c r="A6" t="s">
        <v>65</v>
      </c>
      <c r="B6" s="43" t="s">
        <v>96</v>
      </c>
      <c r="C6" s="43" t="s">
        <v>97</v>
      </c>
      <c r="D6">
        <v>-19.603400000000001</v>
      </c>
      <c r="E6">
        <v>1.49176</v>
      </c>
      <c r="F6">
        <v>-6.9228793333333316</v>
      </c>
      <c r="G6">
        <v>0</v>
      </c>
    </row>
    <row r="7" spans="1:7" x14ac:dyDescent="0.25">
      <c r="A7" t="s">
        <v>66</v>
      </c>
      <c r="B7" s="43" t="s">
        <v>98</v>
      </c>
      <c r="C7" s="43" t="s">
        <v>99</v>
      </c>
      <c r="D7">
        <v>-28.567299999999999</v>
      </c>
      <c r="E7">
        <v>0</v>
      </c>
      <c r="F7">
        <v>-9.522433333333332</v>
      </c>
      <c r="G7">
        <v>0</v>
      </c>
    </row>
    <row r="8" spans="1:7" x14ac:dyDescent="0.25">
      <c r="A8" t="s">
        <v>67</v>
      </c>
      <c r="B8" s="43" t="s">
        <v>100</v>
      </c>
      <c r="C8" s="43" t="s">
        <v>101</v>
      </c>
      <c r="D8">
        <v>0</v>
      </c>
      <c r="E8">
        <v>4.7606299999999999</v>
      </c>
      <c r="F8">
        <v>1.0581792666666667</v>
      </c>
      <c r="G8">
        <v>0</v>
      </c>
    </row>
    <row r="9" spans="1:7" x14ac:dyDescent="0.25">
      <c r="A9" t="s">
        <v>68</v>
      </c>
      <c r="B9" s="43" t="s">
        <v>102</v>
      </c>
      <c r="C9" s="43" t="s">
        <v>103</v>
      </c>
      <c r="D9">
        <v>-1.51566</v>
      </c>
      <c r="E9">
        <v>7.1020700000000003</v>
      </c>
      <c r="F9">
        <v>2.6557437666666663</v>
      </c>
      <c r="G9">
        <v>0</v>
      </c>
    </row>
    <row r="10" spans="1:7" x14ac:dyDescent="0.25">
      <c r="A10" t="s">
        <v>69</v>
      </c>
      <c r="B10" s="43" t="s">
        <v>104</v>
      </c>
      <c r="C10" s="43" t="s">
        <v>105</v>
      </c>
      <c r="D10">
        <v>-5.9889999999999999</v>
      </c>
      <c r="E10">
        <v>8.0585100000000001</v>
      </c>
      <c r="F10">
        <v>-1.5505136999999998</v>
      </c>
      <c r="G10">
        <v>-5.9889999999999999</v>
      </c>
    </row>
    <row r="11" spans="1:7" x14ac:dyDescent="0.25">
      <c r="A11" t="s">
        <v>70</v>
      </c>
      <c r="B11" s="43" t="s">
        <v>106</v>
      </c>
      <c r="C11" s="43" t="s">
        <v>107</v>
      </c>
      <c r="D11">
        <v>-7.2910000000000004</v>
      </c>
      <c r="E11">
        <v>14.9122</v>
      </c>
      <c r="F11">
        <v>7.0018330000000031</v>
      </c>
      <c r="G11">
        <v>14.9122</v>
      </c>
    </row>
    <row r="12" spans="1:7" x14ac:dyDescent="0.25">
      <c r="A12" t="s">
        <v>71</v>
      </c>
      <c r="B12" s="43" t="s">
        <v>108</v>
      </c>
      <c r="C12" s="43" t="s">
        <v>109</v>
      </c>
      <c r="D12">
        <v>-1.5075499999999999</v>
      </c>
      <c r="E12">
        <v>2.3673600000000001</v>
      </c>
      <c r="F12">
        <v>1.1973127000000006</v>
      </c>
      <c r="G12">
        <v>2.3673600000000001</v>
      </c>
    </row>
    <row r="13" spans="1:7" x14ac:dyDescent="0.25">
      <c r="A13" t="s">
        <v>72</v>
      </c>
      <c r="B13" s="43" t="s">
        <v>110</v>
      </c>
      <c r="C13" s="43" t="s">
        <v>111</v>
      </c>
      <c r="D13">
        <v>-14.9122</v>
      </c>
      <c r="E13">
        <v>7.2910000000000004</v>
      </c>
      <c r="F13">
        <v>-7.0018330000000031</v>
      </c>
      <c r="G13">
        <v>-14.9122</v>
      </c>
    </row>
    <row r="14" spans="1:7" x14ac:dyDescent="0.25">
      <c r="A14" t="s">
        <v>73</v>
      </c>
      <c r="B14" s="43" t="s">
        <v>112</v>
      </c>
      <c r="C14" s="43" t="s">
        <v>113</v>
      </c>
      <c r="D14">
        <v>-51.019199999999998</v>
      </c>
      <c r="E14">
        <v>0</v>
      </c>
      <c r="F14">
        <v>-22.367753999999994</v>
      </c>
      <c r="G14">
        <v>-51.019199999999998</v>
      </c>
    </row>
    <row r="15" spans="1:7" x14ac:dyDescent="0.25">
      <c r="A15" t="s">
        <v>74</v>
      </c>
      <c r="B15" s="43" t="s">
        <v>115</v>
      </c>
      <c r="C15" s="43" t="s">
        <v>114</v>
      </c>
      <c r="D15">
        <v>0</v>
      </c>
      <c r="E15">
        <v>0.34549400000000002</v>
      </c>
      <c r="F15">
        <v>1.1516466666666668E-2</v>
      </c>
      <c r="G15">
        <v>0</v>
      </c>
    </row>
    <row r="16" spans="1:7" x14ac:dyDescent="0.25">
      <c r="A16" t="s">
        <v>75</v>
      </c>
      <c r="B16" s="43" t="s">
        <v>116</v>
      </c>
      <c r="C16" s="43" t="s">
        <v>117</v>
      </c>
      <c r="D16">
        <v>-5.7627300000000004</v>
      </c>
      <c r="E16">
        <v>8.3563500000000008</v>
      </c>
      <c r="F16">
        <v>2.747824233333334</v>
      </c>
      <c r="G16">
        <v>8.3563500000000008</v>
      </c>
    </row>
    <row r="17" spans="1:7" x14ac:dyDescent="0.25">
      <c r="A17" t="s">
        <v>76</v>
      </c>
      <c r="B17" s="43" t="s">
        <v>118</v>
      </c>
      <c r="C17" s="43" t="s">
        <v>119</v>
      </c>
      <c r="D17">
        <v>-3.7662800000000001</v>
      </c>
      <c r="E17">
        <v>-6.3870700000000002E-2</v>
      </c>
      <c r="F17">
        <v>-0.70387325666666656</v>
      </c>
      <c r="G17">
        <v>-0.82704200000000005</v>
      </c>
    </row>
    <row r="18" spans="1:7" x14ac:dyDescent="0.25">
      <c r="A18" t="s">
        <v>77</v>
      </c>
      <c r="B18" s="43" t="s">
        <v>120</v>
      </c>
      <c r="C18" s="43" t="s">
        <v>121</v>
      </c>
      <c r="D18">
        <v>-2.3673600000000001</v>
      </c>
      <c r="E18">
        <v>1.5075499999999999</v>
      </c>
      <c r="F18">
        <v>-1.1973127000000006</v>
      </c>
      <c r="G18">
        <v>-2.3673600000000001</v>
      </c>
    </row>
    <row r="19" spans="1:7" x14ac:dyDescent="0.25">
      <c r="A19" t="s">
        <v>78</v>
      </c>
      <c r="B19" s="43" t="s">
        <v>122</v>
      </c>
      <c r="C19" s="43" t="s">
        <v>123</v>
      </c>
      <c r="D19">
        <v>0</v>
      </c>
      <c r="E19">
        <v>2.3803100000000001</v>
      </c>
      <c r="F19">
        <v>0.49667053333333339</v>
      </c>
      <c r="G19">
        <v>0</v>
      </c>
    </row>
    <row r="20" spans="1:7" x14ac:dyDescent="0.25">
      <c r="A20" t="s">
        <v>79</v>
      </c>
      <c r="B20" s="43" t="s">
        <v>124</v>
      </c>
      <c r="C20" s="43" t="s">
        <v>125</v>
      </c>
      <c r="D20">
        <v>0</v>
      </c>
      <c r="E20">
        <v>52.694600000000001</v>
      </c>
      <c r="F20">
        <v>22.410151493333334</v>
      </c>
      <c r="G20">
        <v>52.694600000000001</v>
      </c>
    </row>
    <row r="21" spans="1:7" x14ac:dyDescent="0.25">
      <c r="A21" t="s">
        <v>80</v>
      </c>
      <c r="B21" s="43" t="s">
        <v>126</v>
      </c>
      <c r="C21" s="43" t="s">
        <v>127</v>
      </c>
      <c r="D21">
        <v>-24.271999999999998</v>
      </c>
      <c r="E21">
        <v>9.1481899999999996</v>
      </c>
      <c r="F21">
        <v>-9.0539007333333306</v>
      </c>
      <c r="G21">
        <v>-24.271999999999998</v>
      </c>
    </row>
    <row r="22" spans="1:7" x14ac:dyDescent="0.25">
      <c r="A22" t="s">
        <v>81</v>
      </c>
      <c r="B22" s="43" t="s">
        <v>128</v>
      </c>
      <c r="C22" s="43" t="s">
        <v>129</v>
      </c>
      <c r="D22">
        <v>-5.9889999999999999</v>
      </c>
      <c r="E22">
        <v>8.0585100000000001</v>
      </c>
      <c r="F22">
        <v>-2.1365162333333325</v>
      </c>
      <c r="G22">
        <v>-5.9889999999999999</v>
      </c>
    </row>
    <row r="23" spans="1:7" x14ac:dyDescent="0.25">
      <c r="A23" t="s">
        <v>82</v>
      </c>
      <c r="D23">
        <v>0.31156400000000001</v>
      </c>
      <c r="E23">
        <v>4.0343499999999999</v>
      </c>
      <c r="F23">
        <v>1.9863220666666672</v>
      </c>
      <c r="G23">
        <v>4.0343499999999999</v>
      </c>
    </row>
    <row r="24" spans="1:7" x14ac:dyDescent="0.25">
      <c r="A24" t="s">
        <v>83</v>
      </c>
      <c r="D24">
        <v>0</v>
      </c>
      <c r="E24">
        <v>34.783700000000003</v>
      </c>
      <c r="F24">
        <v>3.7537616666666671</v>
      </c>
      <c r="G2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2021-12-22T20:24:56Z</dcterms:created>
  <dcterms:modified xsi:type="dcterms:W3CDTF">2022-01-08T18:40:04Z</dcterms:modified>
</cp:coreProperties>
</file>