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Media_analise\reactions\"/>
    </mc:Choice>
  </mc:AlternateContent>
  <xr:revisionPtr revIDLastSave="0" documentId="13_ncr:1_{B9223D1F-4E3E-45E8-B1FA-8B0503F7DBD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<sst xmlns="http://schemas.openxmlformats.org/spreadsheetml/2006/main" count="324" uniqueCount="85">
  <si>
    <t>id</t>
  </si>
  <si>
    <t>direction_C-a-D-Glucose.fba.xls</t>
  </si>
  <si>
    <t>flux_C-a-D-Glucose.fba.xls</t>
  </si>
  <si>
    <t>direction_C-Cytosine.fba.xls</t>
  </si>
  <si>
    <t>flux_C-Cytosine.fba.xls</t>
  </si>
  <si>
    <t>direction_C-D-Glucose-Palsson.fba.xls</t>
  </si>
  <si>
    <t>flux_C-D-Glucose-Palsson.fba.xls</t>
  </si>
  <si>
    <t>direction_C-D-Glucose.fba.xls</t>
  </si>
  <si>
    <t>flux_C-D-Glucose.fba.xls</t>
  </si>
  <si>
    <t>direction_C-D-Glucose.xls</t>
  </si>
  <si>
    <t>flux_C-D-Glucose.xls</t>
  </si>
  <si>
    <t>direction_C-Fumaric-Acid.fba.xls</t>
  </si>
  <si>
    <t>flux_C-Fumaric-Acid.fba.xls</t>
  </si>
  <si>
    <t>direction_C-Glycerol.fba.xls</t>
  </si>
  <si>
    <t>flux_C-Glycerol.fba.xls</t>
  </si>
  <si>
    <t>direction_C-L-Latic-Acid.fba.xls</t>
  </si>
  <si>
    <t>flux_C-L-Latic-Acid.fba.xls</t>
  </si>
  <si>
    <t>direction</t>
  </si>
  <si>
    <t>flux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</si>
  <si>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</si>
  <si>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</si>
  <si>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</si>
  <si>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</si>
  <si>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</si>
  <si>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</si>
  <si>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</si>
  <si>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</si>
  <si>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rxn10122_c0</t>
  </si>
  <si>
    <t>rxn01106_c0</t>
  </si>
  <si>
    <t>rxn00251_c0</t>
  </si>
  <si>
    <t>rxn00777_c0</t>
  </si>
  <si>
    <t>rxn00558_c0</t>
  </si>
  <si>
    <t>rxn05938_c0</t>
  </si>
  <si>
    <t>rxn00459_c0</t>
  </si>
  <si>
    <t>rxn08173_c0</t>
  </si>
  <si>
    <t>rxn07191_c0</t>
  </si>
  <si>
    <t>rxn05313_c0</t>
  </si>
  <si>
    <t>bio1</t>
  </si>
  <si>
    <t>bio2</t>
  </si>
  <si>
    <t>-</t>
  </si>
  <si>
    <t>&gt;</t>
  </si>
  <si>
    <t>&lt;</t>
  </si>
  <si>
    <t>-&gt;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</si>
  <si>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</si>
  <si>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</si>
  <si>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</si>
  <si>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</si>
  <si>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</si>
  <si>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</si>
  <si>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</si>
  <si>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</si>
  <si>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</si>
  <si>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</si>
  <si>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</si>
  <si>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</si>
  <si>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</si>
  <si>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</si>
  <si>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</si>
  <si>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</si>
  <si>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NADH dehydrogenase (ubiquinone-8 &amp; 3.5 protons)_c0</t>
  </si>
  <si>
    <t>(1) NADH_c0[c0] + (4.5) H+_c0[c0] + (1) Ubiquinone-8_c0[c0] -&gt; (1) NAD_c0[c0] + (3.5) H+_e0[e0] + (1) Ubiquinol-8_c0[c0]</t>
  </si>
  <si>
    <t>2-Phospho-D-glycerate 2,3-phosphomutase_c0</t>
  </si>
  <si>
    <t>(1) 2-Phospho-D-glycerate_c0[c0] &lt;- (1) 3-Phosphoglycerate_c0[c0]</t>
  </si>
  <si>
    <t>phosphate:oxaloacetate carboxy-lyase (adding phosphate;phosphoenolpyruvate-forming)_c0</t>
  </si>
  <si>
    <t>(1) Phosphate_c0[c0] + (1) Oxaloacetate_c0[c0] + (1) H+_c0[c0] &lt;- (1) H2O_c0[c0] + (1) CO2_c0[c0] + (1) Phosphoenolpyruvate_c0[c0]</t>
  </si>
  <si>
    <t>D-ribose-5-phosphate aldose-ketose-isomerase_c0</t>
  </si>
  <si>
    <t>(1) ribose-5-phosphate_c0[c0] &lt;- (1) D-Ribulose5-phosphate_c0[c0]</t>
  </si>
  <si>
    <t>D-glucose-6-phosphate aldose-ketose-isomerase_c0</t>
  </si>
  <si>
    <t>(1) D-glucose-6-phosphate_c0[c0] -&gt; (1) D-fructose-6-phosphate_c0[c0]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</si>
  <si>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</si>
  <si>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</si>
  <si>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2-phospho-D-glycerate hydro-lyase (phosphoenolpyruvate-forming)_c0</t>
  </si>
  <si>
    <t>(1) 2-Phospho-D-glycerate_c0[c0] -&gt; (1) H2O_c0[c0] + (1) Phosphoenolpyruvate_c0[c0]</t>
  </si>
  <si>
    <t>F(1)-ATPase_c0</t>
  </si>
  <si>
    <t>(1) ADP_c0[c0] + (1) Phosphate_c0[c0] + (4) H+_e0[e0] -&gt; (1) H2O_c0[c0] + (1) ATP_c0[c0] + (3) H+_c0[c0]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</si>
  <si>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</si>
  <si>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</si>
  <si>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phosphate transport in/out via three Na+ symporter_c0</t>
  </si>
  <si>
    <t>(1) Phosphate_e0[e0] + (3) Na+_e0[e0] -&gt; (1) Phosphate_c0[c0] + (3) Na+_c0[c0]</t>
  </si>
  <si>
    <t>Enzime</t>
  </si>
  <si>
    <t>Reaction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</si>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</sst>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BB7E10AA-CB08-44B0-A77B-385D3366E6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>
      <selection activeCell="A21" sqref="A21"/>
    </sheetView>
  </sheetViews>
  <sheetFormatPr defaultRowHeight="15" x14ac:dyDescent="0.25"/>
  <sheetData>
    <row r="1" spans="1:2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79</v>
      </c>
      <c r="G1" s="1" t="s">
        <v>80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25">
      <c r="A2" t="s">
        <v>19</v>
      </c>
      <c r="B2">
        <f>SMALL(F2:MG2,1)</f>
        <v>-17.340199999999999</v>
      </c>
      <c r="C2">
        <f>LARGE(F2:MG2,1)</f>
        <v>-0.84320099999999998</v>
      </c>
      <c r="D2">
        <f>AVERAGE(F2:MG2)</f>
        <v>-4.4164276666666673</v>
      </c>
      <c r="E2">
        <f>MODE(F2:MG2)</f>
        <v>-2.3422200000000002</v>
      </c>
      <c r="F2" s="2" t="s">
        <v>43</v>
      </c>
      <c r="G2" s="2" t="s">
        <v>44</v>
      </c>
      <c r="H2" t="s">
        <v>39</v>
      </c>
      <c r="I2">
        <v>-2.3422200000000002</v>
      </c>
      <c r="J2" t="s">
        <v>39</v>
      </c>
      <c r="K2">
        <v>-2.3422200000000002</v>
      </c>
      <c r="L2" t="s">
        <v>39</v>
      </c>
      <c r="M2">
        <v>-0.84320099999999998</v>
      </c>
      <c r="N2" t="s">
        <v>39</v>
      </c>
      <c r="O2">
        <v>-17.340199999999999</v>
      </c>
      <c r="P2" t="s">
        <v>39</v>
      </c>
      <c r="Q2">
        <v>-2.3422200000000002</v>
      </c>
      <c r="R2" t="s">
        <v>39</v>
      </c>
      <c r="S2">
        <v>-6.4545899999999996</v>
      </c>
      <c r="T2" t="s">
        <v>39</v>
      </c>
      <c r="U2">
        <v>-0.95512799999999998</v>
      </c>
      <c r="V2" t="s">
        <v>39</v>
      </c>
      <c r="W2">
        <v>-1.69791</v>
      </c>
      <c r="X2" t="s">
        <v>39</v>
      </c>
      <c r="Y2">
        <v>-5.4301599999999999</v>
      </c>
    </row>
    <row r="3" spans="1:25" x14ac:dyDescent="0.25">
      <c r="A3" t="s">
        <v>20</v>
      </c>
      <c r="B3">
        <f t="shared" ref="B3:B21" si="0">SMALL(F3:MG3,1)</f>
        <v>0</v>
      </c>
      <c r="C3">
        <f t="shared" ref="C3:C21" si="1">LARGE(F3:MG3,1)</f>
        <v>5</v>
      </c>
      <c r="D3">
        <f t="shared" ref="D3:D21" si="2">AVERAGE(F3:MG3)</f>
        <v>1.072038888888889</v>
      </c>
      <c r="E3">
        <f t="shared" ref="E3:E21" si="3">MODE(F3:MG3)</f>
        <v>0</v>
      </c>
      <c r="F3" s="3" t="s">
        <v>45</v>
      </c>
      <c r="G3" s="3" t="s">
        <v>46</v>
      </c>
      <c r="H3" t="s">
        <v>40</v>
      </c>
      <c r="I3">
        <v>0</v>
      </c>
      <c r="J3" t="s">
        <v>40</v>
      </c>
      <c r="K3">
        <v>0</v>
      </c>
      <c r="L3" t="s">
        <v>40</v>
      </c>
      <c r="M3">
        <v>0</v>
      </c>
      <c r="N3" t="s">
        <v>40</v>
      </c>
      <c r="O3">
        <v>0</v>
      </c>
      <c r="P3" t="s">
        <v>40</v>
      </c>
      <c r="Q3">
        <v>0</v>
      </c>
      <c r="R3" t="s">
        <v>40</v>
      </c>
      <c r="S3">
        <v>0</v>
      </c>
      <c r="T3" t="s">
        <v>40</v>
      </c>
      <c r="U3">
        <v>5</v>
      </c>
      <c r="V3" t="s">
        <v>40</v>
      </c>
      <c r="W3">
        <v>0</v>
      </c>
      <c r="X3" t="s">
        <v>40</v>
      </c>
      <c r="Y3">
        <v>4.6483499999999998</v>
      </c>
    </row>
    <row r="4" spans="1:25" x14ac:dyDescent="0.25">
      <c r="A4" t="s">
        <v>21</v>
      </c>
      <c r="B4">
        <f t="shared" si="0"/>
        <v>-55.689300000000003</v>
      </c>
      <c r="C4">
        <f t="shared" si="1"/>
        <v>-2.7080000000000002</v>
      </c>
      <c r="D4">
        <f t="shared" si="2"/>
        <v>-10.717773333333334</v>
      </c>
      <c r="E4">
        <f t="shared" si="3"/>
        <v>-7.5222199999999999</v>
      </c>
      <c r="F4" s="3" t="s">
        <v>47</v>
      </c>
      <c r="G4" s="3" t="s">
        <v>48</v>
      </c>
      <c r="H4" t="s">
        <v>39</v>
      </c>
      <c r="I4">
        <v>-7.5222199999999999</v>
      </c>
      <c r="J4" t="s">
        <v>39</v>
      </c>
      <c r="K4">
        <v>-7.5222199999999999</v>
      </c>
      <c r="L4" t="s">
        <v>39</v>
      </c>
      <c r="M4">
        <v>-2.7080000000000002</v>
      </c>
      <c r="N4" t="s">
        <v>39</v>
      </c>
      <c r="O4">
        <v>-55.689300000000003</v>
      </c>
      <c r="P4" t="s">
        <v>39</v>
      </c>
      <c r="Q4">
        <v>-7.5222199999999999</v>
      </c>
      <c r="R4" t="s">
        <v>39</v>
      </c>
      <c r="S4">
        <v>-3.8319700000000001</v>
      </c>
      <c r="T4" t="s">
        <v>39</v>
      </c>
      <c r="U4">
        <v>-3.9732699999999999</v>
      </c>
      <c r="V4" t="s">
        <v>39</v>
      </c>
      <c r="W4">
        <v>-3.5689799999999998</v>
      </c>
      <c r="X4" t="s">
        <v>39</v>
      </c>
      <c r="Y4">
        <v>-4.1217800000000002</v>
      </c>
    </row>
    <row r="5" spans="1:25" x14ac:dyDescent="0.25">
      <c r="A5" t="s">
        <v>22</v>
      </c>
      <c r="B5">
        <f t="shared" si="0"/>
        <v>0</v>
      </c>
      <c r="C5">
        <f t="shared" si="1"/>
        <v>5</v>
      </c>
      <c r="D5">
        <f t="shared" si="2"/>
        <v>0.55555555555555558</v>
      </c>
      <c r="E5">
        <f t="shared" si="3"/>
        <v>0</v>
      </c>
      <c r="F5" s="4" t="s">
        <v>49</v>
      </c>
      <c r="G5" s="4" t="s">
        <v>50</v>
      </c>
      <c r="H5" t="s">
        <v>39</v>
      </c>
      <c r="I5">
        <v>0</v>
      </c>
      <c r="J5" t="s">
        <v>39</v>
      </c>
      <c r="K5">
        <v>0</v>
      </c>
      <c r="L5" t="s">
        <v>39</v>
      </c>
      <c r="M5">
        <v>0</v>
      </c>
      <c r="N5" t="s">
        <v>39</v>
      </c>
      <c r="O5">
        <v>0</v>
      </c>
      <c r="P5" t="s">
        <v>39</v>
      </c>
      <c r="Q5">
        <v>0</v>
      </c>
      <c r="R5" t="s">
        <v>39</v>
      </c>
      <c r="S5">
        <v>0</v>
      </c>
      <c r="T5" t="s">
        <v>39</v>
      </c>
      <c r="U5">
        <v>5</v>
      </c>
      <c r="V5" t="s">
        <v>39</v>
      </c>
      <c r="W5">
        <v>0</v>
      </c>
      <c r="X5" t="s">
        <v>39</v>
      </c>
      <c r="Y5">
        <v>0</v>
      </c>
    </row>
    <row r="6" spans="1:25" x14ac:dyDescent="0.25">
      <c r="A6" t="s">
        <v>23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 s="5" t="s">
        <v>51</v>
      </c>
      <c r="G6" s="5" t="s">
        <v>52</v>
      </c>
      <c r="H6" t="s">
        <v>40</v>
      </c>
      <c r="I6">
        <v>0</v>
      </c>
      <c r="J6" t="s">
        <v>40</v>
      </c>
      <c r="K6">
        <v>0</v>
      </c>
      <c r="L6" t="s">
        <v>40</v>
      </c>
      <c r="M6">
        <v>0</v>
      </c>
      <c r="N6" t="s">
        <v>40</v>
      </c>
      <c r="O6">
        <v>0</v>
      </c>
      <c r="P6" t="s">
        <v>40</v>
      </c>
      <c r="Q6">
        <v>0</v>
      </c>
      <c r="R6" t="s">
        <v>40</v>
      </c>
      <c r="S6">
        <v>0</v>
      </c>
      <c r="T6" t="s">
        <v>40</v>
      </c>
      <c r="U6">
        <v>0</v>
      </c>
      <c r="V6" t="s">
        <v>40</v>
      </c>
      <c r="W6">
        <v>0</v>
      </c>
      <c r="X6" t="s">
        <v>40</v>
      </c>
      <c r="Y6">
        <v>0</v>
      </c>
    </row>
    <row r="7" spans="1:25" x14ac:dyDescent="0.25">
      <c r="A7" t="s">
        <v>24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 s="6" t="s">
        <v>53</v>
      </c>
      <c r="G7" s="6" t="s">
        <v>54</v>
      </c>
      <c r="H7" t="s">
        <v>40</v>
      </c>
      <c r="I7">
        <v>0</v>
      </c>
      <c r="J7" t="s">
        <v>40</v>
      </c>
      <c r="K7">
        <v>0</v>
      </c>
      <c r="L7" t="s">
        <v>40</v>
      </c>
      <c r="M7">
        <v>0</v>
      </c>
      <c r="N7" t="s">
        <v>40</v>
      </c>
      <c r="O7">
        <v>0</v>
      </c>
      <c r="P7" t="s">
        <v>40</v>
      </c>
      <c r="Q7">
        <v>0</v>
      </c>
      <c r="R7" t="s">
        <v>40</v>
      </c>
      <c r="S7">
        <v>0</v>
      </c>
      <c r="T7" t="s">
        <v>40</v>
      </c>
      <c r="U7">
        <v>0</v>
      </c>
      <c r="V7" t="s">
        <v>40</v>
      </c>
      <c r="W7">
        <v>0</v>
      </c>
      <c r="X7" t="s">
        <v>40</v>
      </c>
      <c r="Y7">
        <v>0</v>
      </c>
    </row>
    <row r="8" spans="1:25" x14ac:dyDescent="0.25">
      <c r="A8" t="s">
        <v>25</v>
      </c>
      <c r="B8">
        <f t="shared" si="0"/>
        <v>2.35182</v>
      </c>
      <c r="C8">
        <f t="shared" si="1"/>
        <v>48.3645</v>
      </c>
      <c r="D8">
        <f t="shared" si="2"/>
        <v>9.8317033333333317</v>
      </c>
      <c r="E8">
        <f t="shared" si="3"/>
        <v>6.5328200000000001</v>
      </c>
      <c r="F8" s="7" t="s">
        <v>55</v>
      </c>
      <c r="G8" s="7" t="s">
        <v>56</v>
      </c>
      <c r="H8" t="s">
        <v>40</v>
      </c>
      <c r="I8">
        <v>6.5328200000000001</v>
      </c>
      <c r="J8" t="s">
        <v>40</v>
      </c>
      <c r="K8">
        <v>6.5328200000000001</v>
      </c>
      <c r="L8" t="s">
        <v>40</v>
      </c>
      <c r="M8">
        <v>2.35182</v>
      </c>
      <c r="N8" t="s">
        <v>40</v>
      </c>
      <c r="O8">
        <v>48.3645</v>
      </c>
      <c r="P8" t="s">
        <v>40</v>
      </c>
      <c r="Q8">
        <v>6.5328200000000001</v>
      </c>
      <c r="R8" t="s">
        <v>40</v>
      </c>
      <c r="S8">
        <v>3.5893600000000001</v>
      </c>
      <c r="T8" t="s">
        <v>40</v>
      </c>
      <c r="U8">
        <v>5.6686199999999998</v>
      </c>
      <c r="V8" t="s">
        <v>40</v>
      </c>
      <c r="W8">
        <v>3.6861799999999998</v>
      </c>
      <c r="X8" t="s">
        <v>40</v>
      </c>
      <c r="Y8">
        <v>5.2263900000000003</v>
      </c>
    </row>
    <row r="9" spans="1:25" x14ac:dyDescent="0.25">
      <c r="A9" t="s">
        <v>26</v>
      </c>
      <c r="B9">
        <f t="shared" si="0"/>
        <v>-100</v>
      </c>
      <c r="C9">
        <f t="shared" si="1"/>
        <v>-2.1423999999999999</v>
      </c>
      <c r="D9">
        <f t="shared" si="2"/>
        <v>-19.213754444444444</v>
      </c>
      <c r="E9">
        <f t="shared" si="3"/>
        <v>-13.5075</v>
      </c>
      <c r="F9" s="8" t="s">
        <v>57</v>
      </c>
      <c r="G9" s="8" t="s">
        <v>58</v>
      </c>
      <c r="H9" t="s">
        <v>39</v>
      </c>
      <c r="I9">
        <v>-13.5075</v>
      </c>
      <c r="J9" t="s">
        <v>39</v>
      </c>
      <c r="K9">
        <v>-13.5075</v>
      </c>
      <c r="L9" t="s">
        <v>39</v>
      </c>
      <c r="M9">
        <v>-4.8626899999999997</v>
      </c>
      <c r="N9" t="s">
        <v>39</v>
      </c>
      <c r="O9">
        <v>-100</v>
      </c>
      <c r="P9" t="s">
        <v>39</v>
      </c>
      <c r="Q9">
        <v>-13.5075</v>
      </c>
      <c r="R9" t="s">
        <v>39</v>
      </c>
      <c r="S9">
        <v>-2.1423999999999999</v>
      </c>
      <c r="T9" t="s">
        <v>39</v>
      </c>
      <c r="U9">
        <v>-11.8527</v>
      </c>
      <c r="V9" t="s">
        <v>39</v>
      </c>
      <c r="W9">
        <v>-6.9953599999999998</v>
      </c>
      <c r="X9" t="s">
        <v>39</v>
      </c>
      <c r="Y9">
        <v>-6.5481400000000001</v>
      </c>
    </row>
    <row r="10" spans="1:25" x14ac:dyDescent="0.25">
      <c r="A10" t="s">
        <v>27</v>
      </c>
      <c r="B10">
        <f t="shared" si="0"/>
        <v>4.7036300000000004</v>
      </c>
      <c r="C10">
        <f t="shared" si="1"/>
        <v>96.728999999999999</v>
      </c>
      <c r="D10">
        <f t="shared" si="2"/>
        <v>18.591354444444441</v>
      </c>
      <c r="E10">
        <f t="shared" si="3"/>
        <v>13.0656</v>
      </c>
      <c r="F10" s="9" t="s">
        <v>59</v>
      </c>
      <c r="G10" s="9" t="s">
        <v>60</v>
      </c>
      <c r="H10" t="s">
        <v>40</v>
      </c>
      <c r="I10">
        <v>13.0656</v>
      </c>
      <c r="J10" t="s">
        <v>40</v>
      </c>
      <c r="K10">
        <v>13.0656</v>
      </c>
      <c r="L10" t="s">
        <v>40</v>
      </c>
      <c r="M10">
        <v>4.7036300000000004</v>
      </c>
      <c r="N10" t="s">
        <v>40</v>
      </c>
      <c r="O10">
        <v>96.728999999999999</v>
      </c>
      <c r="P10" t="s">
        <v>40</v>
      </c>
      <c r="Q10">
        <v>13.0656</v>
      </c>
      <c r="R10" t="s">
        <v>40</v>
      </c>
      <c r="S10">
        <v>7.1787299999999998</v>
      </c>
      <c r="T10" t="s">
        <v>40</v>
      </c>
      <c r="U10">
        <v>6.3372400000000004</v>
      </c>
      <c r="V10" t="s">
        <v>40</v>
      </c>
      <c r="W10">
        <v>7.3723599999999996</v>
      </c>
      <c r="X10" t="s">
        <v>40</v>
      </c>
      <c r="Y10">
        <v>5.80443</v>
      </c>
    </row>
    <row r="11" spans="1:25" x14ac:dyDescent="0.25">
      <c r="A11" t="s">
        <v>28</v>
      </c>
      <c r="B11">
        <f t="shared" si="0"/>
        <v>-48.515300000000003</v>
      </c>
      <c r="C11">
        <f t="shared" si="1"/>
        <v>1.25773</v>
      </c>
      <c r="D11">
        <f t="shared" si="2"/>
        <v>-7.8425599999999998</v>
      </c>
      <c r="E11">
        <f t="shared" si="3"/>
        <v>-6.5531899999999998</v>
      </c>
      <c r="F11" s="10" t="s">
        <v>61</v>
      </c>
      <c r="G11" s="10" t="s">
        <v>62</v>
      </c>
      <c r="H11" t="s">
        <v>41</v>
      </c>
      <c r="I11">
        <v>-6.5531899999999998</v>
      </c>
      <c r="J11" t="s">
        <v>41</v>
      </c>
      <c r="K11">
        <v>-6.5531899999999998</v>
      </c>
      <c r="L11" t="s">
        <v>41</v>
      </c>
      <c r="M11">
        <v>-2.3591500000000001</v>
      </c>
      <c r="N11" t="s">
        <v>41</v>
      </c>
      <c r="O11">
        <v>-48.515300000000003</v>
      </c>
      <c r="P11" t="s">
        <v>41</v>
      </c>
      <c r="Q11">
        <v>-6.5531899999999998</v>
      </c>
      <c r="R11" t="s">
        <v>40</v>
      </c>
      <c r="S11">
        <v>1.1200300000000001</v>
      </c>
      <c r="T11" t="s">
        <v>41</v>
      </c>
      <c r="U11">
        <v>-3.4699399999999998</v>
      </c>
      <c r="V11" t="s">
        <v>40</v>
      </c>
      <c r="W11">
        <v>1.0431600000000001</v>
      </c>
      <c r="X11" t="s">
        <v>40</v>
      </c>
      <c r="Y11">
        <v>1.25773</v>
      </c>
    </row>
    <row r="12" spans="1:25" x14ac:dyDescent="0.25">
      <c r="A12" t="s">
        <v>29</v>
      </c>
      <c r="B12">
        <f t="shared" si="0"/>
        <v>-9.2128499999999995</v>
      </c>
      <c r="C12">
        <f t="shared" si="1"/>
        <v>1.42692</v>
      </c>
      <c r="D12">
        <f t="shared" si="2"/>
        <v>-1.1556151111111115</v>
      </c>
      <c r="E12">
        <f t="shared" si="3"/>
        <v>-1.2444200000000001</v>
      </c>
      <c r="F12" s="11" t="s">
        <v>63</v>
      </c>
      <c r="G12" s="11" t="s">
        <v>64</v>
      </c>
      <c r="H12" t="s">
        <v>41</v>
      </c>
      <c r="I12">
        <v>-1.2444200000000001</v>
      </c>
      <c r="J12" t="s">
        <v>41</v>
      </c>
      <c r="K12">
        <v>-1.2444200000000001</v>
      </c>
      <c r="L12" t="s">
        <v>41</v>
      </c>
      <c r="M12">
        <v>-0.447992</v>
      </c>
      <c r="N12" t="s">
        <v>41</v>
      </c>
      <c r="O12">
        <v>-9.2128499999999995</v>
      </c>
      <c r="P12" t="s">
        <v>41</v>
      </c>
      <c r="Q12">
        <v>-1.2444200000000001</v>
      </c>
      <c r="R12" t="s">
        <v>40</v>
      </c>
      <c r="S12">
        <v>1.27732</v>
      </c>
      <c r="T12" t="s">
        <v>41</v>
      </c>
      <c r="U12">
        <v>-0.90033399999999997</v>
      </c>
      <c r="V12" t="s">
        <v>40</v>
      </c>
      <c r="W12">
        <v>1.1896599999999999</v>
      </c>
      <c r="X12" t="s">
        <v>40</v>
      </c>
      <c r="Y12">
        <v>1.42692</v>
      </c>
    </row>
    <row r="13" spans="1:25" x14ac:dyDescent="0.25">
      <c r="A13" t="s">
        <v>30</v>
      </c>
      <c r="B13">
        <f t="shared" si="0"/>
        <v>-3.9531499999999999</v>
      </c>
      <c r="C13">
        <f t="shared" si="1"/>
        <v>-0.19222900000000001</v>
      </c>
      <c r="D13">
        <f t="shared" si="2"/>
        <v>-0.81727277777777774</v>
      </c>
      <c r="E13">
        <f t="shared" si="3"/>
        <v>-0.53396999999999994</v>
      </c>
      <c r="F13" s="12" t="s">
        <v>65</v>
      </c>
      <c r="G13" s="12" t="s">
        <v>66</v>
      </c>
      <c r="H13" t="s">
        <v>41</v>
      </c>
      <c r="I13">
        <v>-0.53396999999999994</v>
      </c>
      <c r="J13" t="s">
        <v>41</v>
      </c>
      <c r="K13">
        <v>-0.53396999999999994</v>
      </c>
      <c r="L13" t="s">
        <v>41</v>
      </c>
      <c r="M13">
        <v>-0.19222900000000001</v>
      </c>
      <c r="N13" t="s">
        <v>41</v>
      </c>
      <c r="O13">
        <v>-3.9531499999999999</v>
      </c>
      <c r="P13" t="s">
        <v>41</v>
      </c>
      <c r="Q13">
        <v>-0.53396999999999994</v>
      </c>
      <c r="R13" t="s">
        <v>41</v>
      </c>
      <c r="S13">
        <v>-0.449824</v>
      </c>
      <c r="T13" t="s">
        <v>41</v>
      </c>
      <c r="U13">
        <v>-0.28204499999999999</v>
      </c>
      <c r="V13" t="s">
        <v>41</v>
      </c>
      <c r="W13">
        <v>-0.41895199999999999</v>
      </c>
      <c r="X13" t="s">
        <v>41</v>
      </c>
      <c r="Y13">
        <v>-0.457345</v>
      </c>
    </row>
    <row r="14" spans="1:25" x14ac:dyDescent="0.25">
      <c r="A14" t="s">
        <v>31</v>
      </c>
      <c r="B14">
        <f t="shared" si="0"/>
        <v>-6.6815700000000006E-2</v>
      </c>
      <c r="C14">
        <f t="shared" si="1"/>
        <v>32.0413</v>
      </c>
      <c r="D14">
        <f t="shared" si="2"/>
        <v>5.1480092888888898</v>
      </c>
      <c r="E14">
        <f t="shared" si="3"/>
        <v>4.3279699999999997</v>
      </c>
      <c r="F14" s="13" t="s">
        <v>67</v>
      </c>
      <c r="G14" s="13" t="s">
        <v>68</v>
      </c>
      <c r="H14" t="s">
        <v>40</v>
      </c>
      <c r="I14">
        <v>4.3279699999999997</v>
      </c>
      <c r="J14" t="s">
        <v>40</v>
      </c>
      <c r="K14">
        <v>4.3279699999999997</v>
      </c>
      <c r="L14" t="s">
        <v>40</v>
      </c>
      <c r="M14">
        <v>1.5580700000000001</v>
      </c>
      <c r="N14" t="s">
        <v>40</v>
      </c>
      <c r="O14">
        <v>32.0413</v>
      </c>
      <c r="P14" t="s">
        <v>40</v>
      </c>
      <c r="Q14">
        <v>4.3279699999999997</v>
      </c>
      <c r="R14" t="s">
        <v>41</v>
      </c>
      <c r="S14">
        <v>-6.2117800000000001E-2</v>
      </c>
      <c r="T14" t="s">
        <v>41</v>
      </c>
      <c r="U14">
        <v>-6.4408300000000002E-2</v>
      </c>
      <c r="V14" t="s">
        <v>41</v>
      </c>
      <c r="W14">
        <v>-5.7854599999999999E-2</v>
      </c>
      <c r="X14" t="s">
        <v>41</v>
      </c>
      <c r="Y14">
        <v>-6.6815700000000006E-2</v>
      </c>
    </row>
    <row r="15" spans="1:25" x14ac:dyDescent="0.25">
      <c r="A15" t="s">
        <v>32</v>
      </c>
      <c r="B15">
        <f t="shared" si="0"/>
        <v>-21.254999999999999</v>
      </c>
      <c r="C15">
        <f t="shared" si="1"/>
        <v>-1.0335700000000001</v>
      </c>
      <c r="D15">
        <f t="shared" si="2"/>
        <v>-4.2591166666666673</v>
      </c>
      <c r="E15">
        <f t="shared" si="3"/>
        <v>-2.8710200000000001</v>
      </c>
      <c r="F15" s="14" t="s">
        <v>69</v>
      </c>
      <c r="G15" s="14" t="s">
        <v>70</v>
      </c>
      <c r="H15" t="s">
        <v>41</v>
      </c>
      <c r="I15">
        <v>-2.8710200000000001</v>
      </c>
      <c r="J15" t="s">
        <v>41</v>
      </c>
      <c r="K15">
        <v>-2.8710200000000001</v>
      </c>
      <c r="L15" t="s">
        <v>41</v>
      </c>
      <c r="M15">
        <v>-1.0335700000000001</v>
      </c>
      <c r="N15" t="s">
        <v>41</v>
      </c>
      <c r="O15">
        <v>-21.254999999999999</v>
      </c>
      <c r="P15" t="s">
        <v>41</v>
      </c>
      <c r="Q15">
        <v>-2.8710200000000001</v>
      </c>
      <c r="R15" t="s">
        <v>41</v>
      </c>
      <c r="S15">
        <v>-1.9959800000000001</v>
      </c>
      <c r="T15" t="s">
        <v>41</v>
      </c>
      <c r="U15">
        <v>-1.5164899999999999</v>
      </c>
      <c r="V15" t="s">
        <v>41</v>
      </c>
      <c r="W15">
        <v>-2.2021500000000001</v>
      </c>
      <c r="X15" t="s">
        <v>41</v>
      </c>
      <c r="Y15">
        <v>-1.7158</v>
      </c>
    </row>
    <row r="16" spans="1:25" x14ac:dyDescent="0.25">
      <c r="A16" t="s">
        <v>33</v>
      </c>
      <c r="B16">
        <f t="shared" si="0"/>
        <v>-1.25773</v>
      </c>
      <c r="C16">
        <f t="shared" si="1"/>
        <v>48.515300000000003</v>
      </c>
      <c r="D16">
        <f t="shared" si="2"/>
        <v>7.8425599999999998</v>
      </c>
      <c r="E16">
        <f t="shared" si="3"/>
        <v>6.5531899999999998</v>
      </c>
      <c r="F16" s="15" t="s">
        <v>71</v>
      </c>
      <c r="G16" s="15" t="s">
        <v>72</v>
      </c>
      <c r="H16" t="s">
        <v>40</v>
      </c>
      <c r="I16">
        <v>6.5531899999999998</v>
      </c>
      <c r="J16" t="s">
        <v>40</v>
      </c>
      <c r="K16">
        <v>6.5531899999999998</v>
      </c>
      <c r="L16" t="s">
        <v>40</v>
      </c>
      <c r="M16">
        <v>2.3591500000000001</v>
      </c>
      <c r="N16" t="s">
        <v>40</v>
      </c>
      <c r="O16">
        <v>48.515300000000003</v>
      </c>
      <c r="P16" t="s">
        <v>40</v>
      </c>
      <c r="Q16">
        <v>6.5531899999999998</v>
      </c>
      <c r="R16" t="s">
        <v>41</v>
      </c>
      <c r="S16">
        <v>-1.1200300000000001</v>
      </c>
      <c r="T16" t="s">
        <v>40</v>
      </c>
      <c r="U16">
        <v>3.4699399999999998</v>
      </c>
      <c r="V16" t="s">
        <v>41</v>
      </c>
      <c r="W16">
        <v>-1.0431600000000001</v>
      </c>
      <c r="X16" t="s">
        <v>41</v>
      </c>
      <c r="Y16">
        <v>-1.25773</v>
      </c>
    </row>
    <row r="17" spans="1:25" x14ac:dyDescent="0.25">
      <c r="A17" t="s">
        <v>34</v>
      </c>
      <c r="B17">
        <f t="shared" si="0"/>
        <v>7.3808400000000001</v>
      </c>
      <c r="C17">
        <f t="shared" si="1"/>
        <v>151.785</v>
      </c>
      <c r="D17">
        <f t="shared" si="2"/>
        <v>30.376526666666663</v>
      </c>
      <c r="E17">
        <f t="shared" si="3"/>
        <v>20.502300000000002</v>
      </c>
      <c r="F17" s="16" t="s">
        <v>73</v>
      </c>
      <c r="G17" s="16" t="s">
        <v>74</v>
      </c>
      <c r="H17" t="s">
        <v>40</v>
      </c>
      <c r="I17">
        <v>20.502300000000002</v>
      </c>
      <c r="J17" t="s">
        <v>40</v>
      </c>
      <c r="K17">
        <v>20.502300000000002</v>
      </c>
      <c r="L17" t="s">
        <v>40</v>
      </c>
      <c r="M17">
        <v>7.3808400000000001</v>
      </c>
      <c r="N17" t="s">
        <v>40</v>
      </c>
      <c r="O17">
        <v>151.785</v>
      </c>
      <c r="P17" t="s">
        <v>40</v>
      </c>
      <c r="Q17">
        <v>20.502300000000002</v>
      </c>
      <c r="R17" t="s">
        <v>40</v>
      </c>
      <c r="S17">
        <v>12.6746</v>
      </c>
      <c r="T17" t="s">
        <v>40</v>
      </c>
      <c r="U17">
        <v>14.771800000000001</v>
      </c>
      <c r="V17" t="s">
        <v>40</v>
      </c>
      <c r="W17">
        <v>11.9274</v>
      </c>
      <c r="X17" t="s">
        <v>40</v>
      </c>
      <c r="Y17">
        <v>13.3422</v>
      </c>
    </row>
    <row r="18" spans="1:25" x14ac:dyDescent="0.25">
      <c r="A18" t="s">
        <v>35</v>
      </c>
      <c r="B18">
        <f t="shared" si="0"/>
        <v>-21.254999999999999</v>
      </c>
      <c r="C18">
        <f t="shared" si="1"/>
        <v>-0.77014099999999996</v>
      </c>
      <c r="D18">
        <f t="shared" si="2"/>
        <v>-4.0797312222222226</v>
      </c>
      <c r="E18">
        <f t="shared" si="3"/>
        <v>-2.8710200000000001</v>
      </c>
      <c r="F18" s="17" t="s">
        <v>75</v>
      </c>
      <c r="G18" s="17" t="s">
        <v>76</v>
      </c>
      <c r="H18" t="s">
        <v>41</v>
      </c>
      <c r="I18">
        <v>-2.8710200000000001</v>
      </c>
      <c r="J18" t="s">
        <v>41</v>
      </c>
      <c r="K18">
        <v>-2.8710200000000001</v>
      </c>
      <c r="L18" t="s">
        <v>41</v>
      </c>
      <c r="M18">
        <v>-1.0335700000000001</v>
      </c>
      <c r="N18" t="s">
        <v>41</v>
      </c>
      <c r="O18">
        <v>-21.254999999999999</v>
      </c>
      <c r="P18" t="s">
        <v>41</v>
      </c>
      <c r="Q18">
        <v>-2.8710200000000001</v>
      </c>
      <c r="R18" t="s">
        <v>41</v>
      </c>
      <c r="S18">
        <v>-1.7706599999999999</v>
      </c>
      <c r="T18" t="s">
        <v>41</v>
      </c>
      <c r="U18">
        <v>-1.2828599999999999</v>
      </c>
      <c r="V18" t="s">
        <v>41</v>
      </c>
      <c r="W18">
        <v>-1.9922899999999999</v>
      </c>
      <c r="X18" t="s">
        <v>41</v>
      </c>
      <c r="Y18">
        <v>-0.77014099999999996</v>
      </c>
    </row>
    <row r="19" spans="1:25" x14ac:dyDescent="0.25">
      <c r="A19" t="s">
        <v>36</v>
      </c>
      <c r="B19">
        <f t="shared" si="0"/>
        <v>0.90266599999999997</v>
      </c>
      <c r="C19">
        <f t="shared" si="1"/>
        <v>18.563099999999999</v>
      </c>
      <c r="D19">
        <f t="shared" si="2"/>
        <v>3.5725917777777778</v>
      </c>
      <c r="E19">
        <f t="shared" si="3"/>
        <v>2.5074100000000001</v>
      </c>
      <c r="F19" s="18" t="s">
        <v>77</v>
      </c>
      <c r="G19" s="18" t="s">
        <v>78</v>
      </c>
      <c r="H19" t="s">
        <v>40</v>
      </c>
      <c r="I19">
        <v>2.5074100000000001</v>
      </c>
      <c r="J19" t="s">
        <v>40</v>
      </c>
      <c r="K19">
        <v>2.5074100000000001</v>
      </c>
      <c r="L19" t="s">
        <v>40</v>
      </c>
      <c r="M19">
        <v>0.90266599999999997</v>
      </c>
      <c r="N19" t="s">
        <v>40</v>
      </c>
      <c r="O19">
        <v>18.563099999999999</v>
      </c>
      <c r="P19" t="s">
        <v>40</v>
      </c>
      <c r="Q19">
        <v>2.5074100000000001</v>
      </c>
      <c r="R19" t="s">
        <v>40</v>
      </c>
      <c r="S19">
        <v>1.27732</v>
      </c>
      <c r="T19" t="s">
        <v>40</v>
      </c>
      <c r="U19">
        <v>1.3244199999999999</v>
      </c>
      <c r="V19" t="s">
        <v>40</v>
      </c>
      <c r="W19">
        <v>1.1896599999999999</v>
      </c>
      <c r="X19" t="s">
        <v>40</v>
      </c>
      <c r="Y19">
        <v>1.3739300000000001</v>
      </c>
    </row>
    <row r="20" spans="1:25" x14ac:dyDescent="0.25">
      <c r="A20" t="s">
        <v>37</v>
      </c>
      <c r="B20">
        <f t="shared" si="0"/>
        <v>0.21413499999999999</v>
      </c>
      <c r="C20">
        <f t="shared" si="1"/>
        <v>4.4036400000000002</v>
      </c>
      <c r="D20">
        <f t="shared" si="2"/>
        <v>0.84750933333333345</v>
      </c>
      <c r="E20">
        <f t="shared" si="3"/>
        <v>0.59482000000000002</v>
      </c>
      <c r="H20" t="s">
        <v>42</v>
      </c>
      <c r="I20">
        <v>0.59482000000000002</v>
      </c>
      <c r="J20" t="s">
        <v>42</v>
      </c>
      <c r="K20">
        <v>0.59482000000000002</v>
      </c>
      <c r="L20" t="s">
        <v>42</v>
      </c>
      <c r="M20">
        <v>0.21413499999999999</v>
      </c>
      <c r="N20" t="s">
        <v>42</v>
      </c>
      <c r="O20">
        <v>4.4036400000000002</v>
      </c>
      <c r="P20" t="s">
        <v>42</v>
      </c>
      <c r="Q20">
        <v>0.59482000000000002</v>
      </c>
      <c r="R20" t="s">
        <v>42</v>
      </c>
      <c r="S20">
        <v>0.30301400000000001</v>
      </c>
      <c r="T20" t="s">
        <v>42</v>
      </c>
      <c r="U20">
        <v>0.31418699999999999</v>
      </c>
      <c r="V20" t="s">
        <v>42</v>
      </c>
      <c r="W20">
        <v>0.28221800000000002</v>
      </c>
      <c r="X20" t="s">
        <v>42</v>
      </c>
      <c r="Y20">
        <v>0.32593</v>
      </c>
    </row>
    <row r="21" spans="1:25" x14ac:dyDescent="0.25">
      <c r="A21" t="s">
        <v>38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H21" t="s">
        <v>42</v>
      </c>
      <c r="I21">
        <v>0</v>
      </c>
      <c r="J21" t="s">
        <v>42</v>
      </c>
      <c r="K21">
        <v>0</v>
      </c>
      <c r="L21" t="s">
        <v>42</v>
      </c>
      <c r="M21">
        <v>0</v>
      </c>
      <c r="N21" t="s">
        <v>42</v>
      </c>
      <c r="O21">
        <v>0</v>
      </c>
      <c r="P21" t="s">
        <v>42</v>
      </c>
      <c r="Q21">
        <v>0</v>
      </c>
      <c r="R21" t="s">
        <v>42</v>
      </c>
      <c r="S21">
        <v>0</v>
      </c>
      <c r="T21" t="s">
        <v>42</v>
      </c>
      <c r="U21">
        <v>0</v>
      </c>
      <c r="V21" t="s">
        <v>42</v>
      </c>
      <c r="W21">
        <v>0</v>
      </c>
      <c r="X21" t="s">
        <v>42</v>
      </c>
      <c r="Y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CF1E-6C2D-4FD4-B796-D1AF13B699E6}">
  <dimension ref="A1:G21"/>
  <sheetViews>
    <sheetView tabSelected="1" workbookViewId="0">
      <selection activeCell="K13" sqref="K13"/>
    </sheetView>
  </sheetViews>
  <sheetFormatPr defaultRowHeight="15" x14ac:dyDescent="0.25"/>
  <sheetData>
    <row r="1" spans="1:7" x14ac:dyDescent="0.25">
      <c r="A1" s="1" t="s">
        <v>0</v>
      </c>
      <c r="B1" s="1" t="s">
        <v>79</v>
      </c>
      <c r="C1" s="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 t="s">
        <v>19</v>
      </c>
      <c r="B2" s="18" t="s">
        <v>43</v>
      </c>
      <c r="C2" s="18" t="s">
        <v>44</v>
      </c>
      <c r="D2">
        <v>-17.340199999999999</v>
      </c>
      <c r="E2">
        <v>-0.84320099999999998</v>
      </c>
      <c r="F2">
        <v>-4.4164276666666673</v>
      </c>
      <c r="G2">
        <v>-2.3422200000000002</v>
      </c>
    </row>
    <row r="3" spans="1:7" x14ac:dyDescent="0.25">
      <c r="A3" t="s">
        <v>20</v>
      </c>
      <c r="B3" s="18" t="s">
        <v>45</v>
      </c>
      <c r="C3" s="18" t="s">
        <v>46</v>
      </c>
      <c r="D3">
        <v>0</v>
      </c>
      <c r="E3">
        <v>5</v>
      </c>
      <c r="F3">
        <v>1.072038888888889</v>
      </c>
      <c r="G3">
        <v>0</v>
      </c>
    </row>
    <row r="4" spans="1:7" x14ac:dyDescent="0.25">
      <c r="A4" t="s">
        <v>21</v>
      </c>
      <c r="B4" s="18" t="s">
        <v>47</v>
      </c>
      <c r="C4" s="18" t="s">
        <v>48</v>
      </c>
      <c r="D4">
        <v>-55.689300000000003</v>
      </c>
      <c r="E4">
        <v>-2.7080000000000002</v>
      </c>
      <c r="F4">
        <v>-10.717773333333334</v>
      </c>
      <c r="G4">
        <v>-7.5222199999999999</v>
      </c>
    </row>
    <row r="5" spans="1:7" x14ac:dyDescent="0.25">
      <c r="A5" t="s">
        <v>22</v>
      </c>
      <c r="B5" s="18" t="s">
        <v>49</v>
      </c>
      <c r="C5" s="18" t="s">
        <v>50</v>
      </c>
      <c r="D5">
        <v>0</v>
      </c>
      <c r="E5">
        <v>5</v>
      </c>
      <c r="F5">
        <v>0.55555555555555558</v>
      </c>
      <c r="G5">
        <v>0</v>
      </c>
    </row>
    <row r="6" spans="1:7" x14ac:dyDescent="0.25">
      <c r="A6" t="s">
        <v>23</v>
      </c>
      <c r="B6" s="18" t="s">
        <v>51</v>
      </c>
      <c r="C6" s="18" t="s">
        <v>52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24</v>
      </c>
      <c r="B7" s="18" t="s">
        <v>53</v>
      </c>
      <c r="C7" s="18" t="s">
        <v>54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25</v>
      </c>
      <c r="B8" s="18" t="s">
        <v>55</v>
      </c>
      <c r="C8" s="18" t="s">
        <v>56</v>
      </c>
      <c r="D8">
        <v>2.35182</v>
      </c>
      <c r="E8">
        <v>48.3645</v>
      </c>
      <c r="F8">
        <v>9.8317033333333317</v>
      </c>
      <c r="G8">
        <v>6.5328200000000001</v>
      </c>
    </row>
    <row r="9" spans="1:7" x14ac:dyDescent="0.25">
      <c r="A9" t="s">
        <v>26</v>
      </c>
      <c r="B9" s="18" t="s">
        <v>57</v>
      </c>
      <c r="C9" s="18" t="s">
        <v>58</v>
      </c>
      <c r="D9">
        <v>-100</v>
      </c>
      <c r="E9">
        <v>-2.1423999999999999</v>
      </c>
      <c r="F9">
        <v>-19.213754444444444</v>
      </c>
      <c r="G9">
        <v>-13.5075</v>
      </c>
    </row>
    <row r="10" spans="1:7" x14ac:dyDescent="0.25">
      <c r="A10" t="s">
        <v>27</v>
      </c>
      <c r="B10" s="18" t="s">
        <v>59</v>
      </c>
      <c r="C10" s="18" t="s">
        <v>60</v>
      </c>
      <c r="D10">
        <v>4.7036300000000004</v>
      </c>
      <c r="E10">
        <v>96.728999999999999</v>
      </c>
      <c r="F10">
        <v>18.591354444444441</v>
      </c>
      <c r="G10">
        <v>13.0656</v>
      </c>
    </row>
    <row r="11" spans="1:7" x14ac:dyDescent="0.25">
      <c r="A11" t="s">
        <v>28</v>
      </c>
      <c r="B11" s="18" t="s">
        <v>61</v>
      </c>
      <c r="C11" s="18" t="s">
        <v>62</v>
      </c>
      <c r="D11">
        <v>-48.515300000000003</v>
      </c>
      <c r="E11">
        <v>1.25773</v>
      </c>
      <c r="F11">
        <v>-7.8425599999999998</v>
      </c>
      <c r="G11">
        <v>-6.5531899999999998</v>
      </c>
    </row>
    <row r="12" spans="1:7" x14ac:dyDescent="0.25">
      <c r="A12" t="s">
        <v>29</v>
      </c>
      <c r="B12" s="18" t="s">
        <v>63</v>
      </c>
      <c r="C12" s="18" t="s">
        <v>64</v>
      </c>
      <c r="D12">
        <v>-9.2128499999999995</v>
      </c>
      <c r="E12">
        <v>1.42692</v>
      </c>
      <c r="F12">
        <v>-1.1556151111111115</v>
      </c>
      <c r="G12">
        <v>-1.2444200000000001</v>
      </c>
    </row>
    <row r="13" spans="1:7" x14ac:dyDescent="0.25">
      <c r="A13" t="s">
        <v>30</v>
      </c>
      <c r="B13" s="18" t="s">
        <v>65</v>
      </c>
      <c r="C13" s="18" t="s">
        <v>66</v>
      </c>
      <c r="D13">
        <v>-3.9531499999999999</v>
      </c>
      <c r="E13">
        <v>-0.19222900000000001</v>
      </c>
      <c r="F13">
        <v>-0.81727277777777774</v>
      </c>
      <c r="G13">
        <v>-0.53396999999999994</v>
      </c>
    </row>
    <row r="14" spans="1:7" x14ac:dyDescent="0.25">
      <c r="A14" t="s">
        <v>31</v>
      </c>
      <c r="B14" s="18" t="s">
        <v>67</v>
      </c>
      <c r="C14" s="18" t="s">
        <v>68</v>
      </c>
      <c r="D14">
        <v>-6.6815700000000006E-2</v>
      </c>
      <c r="E14">
        <v>32.0413</v>
      </c>
      <c r="F14">
        <v>5.1480092888888898</v>
      </c>
      <c r="G14">
        <v>4.3279699999999997</v>
      </c>
    </row>
    <row r="15" spans="1:7" x14ac:dyDescent="0.25">
      <c r="A15" t="s">
        <v>32</v>
      </c>
      <c r="B15" s="18" t="s">
        <v>69</v>
      </c>
      <c r="C15" s="18" t="s">
        <v>70</v>
      </c>
      <c r="D15">
        <v>-21.254999999999999</v>
      </c>
      <c r="E15">
        <v>-1.0335700000000001</v>
      </c>
      <c r="F15">
        <v>-4.2591166666666673</v>
      </c>
      <c r="G15">
        <v>-2.8710200000000001</v>
      </c>
    </row>
    <row r="16" spans="1:7" x14ac:dyDescent="0.25">
      <c r="A16" t="s">
        <v>33</v>
      </c>
      <c r="B16" s="18" t="s">
        <v>71</v>
      </c>
      <c r="C16" s="18" t="s">
        <v>72</v>
      </c>
      <c r="D16">
        <v>-1.25773</v>
      </c>
      <c r="E16">
        <v>48.515300000000003</v>
      </c>
      <c r="F16">
        <v>7.8425599999999998</v>
      </c>
      <c r="G16">
        <v>6.5531899999999998</v>
      </c>
    </row>
    <row r="17" spans="1:7" x14ac:dyDescent="0.25">
      <c r="A17" t="s">
        <v>34</v>
      </c>
      <c r="B17" s="18" t="s">
        <v>73</v>
      </c>
      <c r="C17" s="18" t="s">
        <v>74</v>
      </c>
      <c r="D17">
        <v>7.3808400000000001</v>
      </c>
      <c r="E17">
        <v>151.785</v>
      </c>
      <c r="F17">
        <v>30.376526666666663</v>
      </c>
      <c r="G17">
        <v>20.502300000000002</v>
      </c>
    </row>
    <row r="18" spans="1:7" x14ac:dyDescent="0.25">
      <c r="A18" t="s">
        <v>35</v>
      </c>
      <c r="B18" s="18" t="s">
        <v>75</v>
      </c>
      <c r="C18" s="18" t="s">
        <v>76</v>
      </c>
      <c r="D18">
        <v>-21.254999999999999</v>
      </c>
      <c r="E18">
        <v>-0.77014099999999996</v>
      </c>
      <c r="F18">
        <v>-4.0797312222222226</v>
      </c>
      <c r="G18">
        <v>-2.8710200000000001</v>
      </c>
    </row>
    <row r="19" spans="1:7" x14ac:dyDescent="0.25">
      <c r="A19" t="s">
        <v>36</v>
      </c>
      <c r="B19" s="18" t="s">
        <v>77</v>
      </c>
      <c r="C19" s="18" t="s">
        <v>78</v>
      </c>
      <c r="D19">
        <v>0.90266599999999997</v>
      </c>
      <c r="E19">
        <v>18.563099999999999</v>
      </c>
      <c r="F19">
        <v>3.5725917777777778</v>
      </c>
      <c r="G19">
        <v>2.5074100000000001</v>
      </c>
    </row>
    <row r="20" spans="1:7" x14ac:dyDescent="0.25">
      <c r="A20" t="s">
        <v>37</v>
      </c>
      <c r="D20">
        <v>0.21413499999999999</v>
      </c>
      <c r="E20">
        <v>4.4036400000000002</v>
      </c>
      <c r="F20">
        <v>0.84750933333333345</v>
      </c>
      <c r="G20">
        <v>0.59482000000000002</v>
      </c>
    </row>
    <row r="21" spans="1:7" x14ac:dyDescent="0.25">
      <c r="A21" t="s">
        <v>38</v>
      </c>
      <c r="D21">
        <v>0</v>
      </c>
      <c r="E21">
        <v>0</v>
      </c>
      <c r="F21">
        <v>0</v>
      </c>
      <c r="G2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2021-12-22T20:29:00Z</dcterms:created>
  <dcterms:modified xsi:type="dcterms:W3CDTF">2022-01-08T18:51:40Z</dcterms:modified>
</cp:coreProperties>
</file>