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V. cholerae metabolism\output\EssencialReations_analise\Reactions\"/>
    </mc:Choice>
  </mc:AlternateContent>
  <xr:revisionPtr revIDLastSave="0" documentId="13_ncr:1_{0911C424-0B04-44BB-8823-CE93F26D9A38}" xr6:coauthVersionLast="47" xr6:coauthVersionMax="47" xr10:uidLastSave="{00000000-0000-0000-0000-000000000000}"/>
  <bookViews>
    <workbookView xWindow="11190" yWindow="30" windowWidth="7950" windowHeight="6600" activeTab="1" xr2:uid="{00000000-000D-0000-FFFF-FFFF00000000}"/>
  </bookViews>
  <sheets>
    <sheet name="Sheet1" sheetId="1" r:id="rId1"/>
    <sheet name="Planilha1" sheetId="2" r:id="rId2"/>
  </sheets>
  <definedNames>
    <definedName name="_xlnm._FilterDatabase" localSheetId="1" hidden="1">Planilha1!$A$1:$G$1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<sst xmlns="http://schemas.openxmlformats.org/spreadsheetml/2006/main" count="721" uniqueCount="126">
  <si>
    <t>id</t>
  </si>
  <si>
    <t>direction_ArgonneLB.FBA.xls</t>
  </si>
  <si>
    <t>flux_ArgonneLB.FBA.xls</t>
  </si>
  <si>
    <t>direction_ArgonneNMS.FBA.xls</t>
  </si>
  <si>
    <t>flux_ArgonneNMS.FBA.xls</t>
  </si>
  <si>
    <t>direction_Bio-C-acgam-n-acgam.FBA.xls</t>
  </si>
  <si>
    <t>flux_Bio-C-acgam-n-acgam.FBA.xls</t>
  </si>
  <si>
    <t>direction_Bio-C-cytd-n-cytd.FBA.xls</t>
  </si>
  <si>
    <t>flux_Bio-C-cytd-n-cytd.FBA.xls</t>
  </si>
  <si>
    <t>direction_Bio-C-cytd.FBA.xls</t>
  </si>
  <si>
    <t>flux_Bio-C-cytd.FBA.xls</t>
  </si>
  <si>
    <t>direction_Bio-C-gln-IN-gln-I.FBA.xls</t>
  </si>
  <si>
    <t>flux_Bio-C-gln-IN-gln-I.FBA.xls</t>
  </si>
  <si>
    <t>direction_Bio-C-lac-N-adn.FBA.xls</t>
  </si>
  <si>
    <t>flux_Bio-C-lac-N-adn.FBA.xls</t>
  </si>
  <si>
    <t>direction_Bio-C-lac-N-ala.xls</t>
  </si>
  <si>
    <t>flux_Bio-C-lac-N-ala.xls</t>
  </si>
  <si>
    <t>direction_Bio-C-lac-N-arg.FBA.xls</t>
  </si>
  <si>
    <t>flux_Bio-C-lac-N-arg.FBA.xls</t>
  </si>
  <si>
    <t>direction_Bio-C-lac-N-asn.FBA.xls</t>
  </si>
  <si>
    <t>flux_Bio-C-lac-N-asn.FBA.xls</t>
  </si>
  <si>
    <t>direction_Bio-C-lac-N-asp.FDA.xls</t>
  </si>
  <si>
    <t>flux_Bio-C-lac-N-asp.FDA.xls</t>
  </si>
  <si>
    <t>direction_Bio-C-lac-N-DNA.fba.xls</t>
  </si>
  <si>
    <t>flux_Bio-C-lac-N-DNA.fba.xls</t>
  </si>
  <si>
    <t>direction_Bio-C-lac-N-gln.FBA.xls</t>
  </si>
  <si>
    <t>flux_Bio-C-lac-N-gln.FBA.xls</t>
  </si>
  <si>
    <t>direction_Bio-C-lac-N-gly.fba.xls</t>
  </si>
  <si>
    <t>flux_Bio-C-lac-N-gly.fba.xls</t>
  </si>
  <si>
    <t>direction_Bio-C-lac-N-his.fba.xls</t>
  </si>
  <si>
    <t>flux_Bio-C-lac-N-his.fba.xls</t>
  </si>
  <si>
    <t>direction_Bio-C-lac-N-ile.fba.xls</t>
  </si>
  <si>
    <t>flux_Bio-C-lac-N-ile.fba.xls</t>
  </si>
  <si>
    <t>direction_Bio-C-lac-N-leu.fba.xls</t>
  </si>
  <si>
    <t>flux_Bio-C-lac-N-leu.fba.xls</t>
  </si>
  <si>
    <t>direction_Bio-C-lac-N-met.fba.xls</t>
  </si>
  <si>
    <t>flux_Bio-C-lac-N-met.fba.xls</t>
  </si>
  <si>
    <t>direction_Bio-C-Lac.FBA.xls</t>
  </si>
  <si>
    <t>flux_Bio-C-Lac.FBA.xls</t>
  </si>
  <si>
    <t>direction_MinimalGrowthNMS.fba.xls</t>
  </si>
  <si>
    <t>flux_MinimalGrowthNMS.fba.xls</t>
  </si>
  <si>
    <t>rxn10126_c0</t>
  </si>
  <si>
    <t>rxn08971_c0</t>
  </si>
  <si>
    <t>rxn00225_c0</t>
  </si>
  <si>
    <t>rxn05319_c0</t>
  </si>
  <si>
    <t>rxn05553_c0</t>
  </si>
  <si>
    <t>rxn00248_c0</t>
  </si>
  <si>
    <t>rxn00251_c0</t>
  </si>
  <si>
    <t>rxn05488_c0</t>
  </si>
  <si>
    <t>rxn01100_c0</t>
  </si>
  <si>
    <t>rxn00102_c0</t>
  </si>
  <si>
    <t>rxn08527_c0</t>
  </si>
  <si>
    <t>rxn01116_c0</t>
  </si>
  <si>
    <t>rxn01106_c0</t>
  </si>
  <si>
    <t>rxn00543_c0</t>
  </si>
  <si>
    <t>rxn01333_c0</t>
  </si>
  <si>
    <t>rxn00459_c0</t>
  </si>
  <si>
    <t>rxn05209_c0</t>
  </si>
  <si>
    <t>rxn09272_c0</t>
  </si>
  <si>
    <t>rxn00558_c0</t>
  </si>
  <si>
    <t>rxn01200_c0</t>
  </si>
  <si>
    <t>rxn00288_c0</t>
  </si>
  <si>
    <t>rxn05468_c0</t>
  </si>
  <si>
    <t>rxn05467_c0</t>
  </si>
  <si>
    <t>rxn00777_c0</t>
  </si>
  <si>
    <t>bio1</t>
  </si>
  <si>
    <t>bio2</t>
  </si>
  <si>
    <t>&gt;</t>
  </si>
  <si>
    <t>&lt;</t>
  </si>
  <si>
    <t>-</t>
  </si>
  <si>
    <t>-&gt;</t>
  </si>
  <si>
    <t>name</t>
  </si>
  <si>
    <t>succinate dehyrdogenase_c0</t>
  </si>
  <si>
    <t>(1) FADH2_c0[c0] + (1) Ubiquinone-8_c0[c0] -&gt; (1) FAD_c0[c0] + (1) H+_c0[c0] + (1) Ubiquinol-8_c0[c0]</t>
  </si>
  <si>
    <t>NADH dehydrogenase (menaquinone-8 &amp; 0 protons)_c0</t>
  </si>
  <si>
    <t>(1) NADH_c0[c0] + (1) H+_c0[c0] + (1) Menaquinone 8_c0[c0] -&gt; (1) NAD_c0[c0] + (1) Menaquinol 8_c0[c0]</t>
  </si>
  <si>
    <t>ATP:acetate phosphotransferase_c0</t>
  </si>
  <si>
    <t>(1) ATP_c0[c0] + (1) Acetate_c0[c0] &lt;- (1) ADP_c0[c0] + (1) Acetylphosphate_c0[c0]</t>
  </si>
  <si>
    <t>TRANS-RXNBWI-115401.ce.maizeexp.OH_c0</t>
  </si>
  <si>
    <t>(1) H2O_e0[e0] &lt;-&gt; (1) H2O_c0[c0]</t>
  </si>
  <si>
    <t>ethanol transport out via proton antiport_c0</t>
  </si>
  <si>
    <t>(1) H+_e0[e0] + (1) Ethanol_c0[c0] -&gt; (1) H+_c0[c0] + (1) Ethanol_e0[e0]</t>
  </si>
  <si>
    <t>(S)-malate:NAD+ oxidoreductase_c0</t>
  </si>
  <si>
    <t>(1) NAD_c0[c0] + (1) L-Malate_c0[c0] &lt;-&gt; (1) NADH_c0[c0] + (1) Oxaloacetate_c0[c0] + (1) H+_c0[c0]</t>
  </si>
  <si>
    <t>phosphate:oxaloacetate carboxy-lyase (adding phosphate;phosphoenolpyruvate-forming)_c0</t>
  </si>
  <si>
    <t>(1) Phosphate_c0[c0] + (1) Oxaloacetate_c0[c0] + (1) H+_c0[c0] &lt;-&gt; (1) H2O_c0[c0] + (1) CO2_c0[c0] + (1) Phosphoenolpyruvate_c0[c0]</t>
  </si>
  <si>
    <t>acetate reversible transport via proton symport_c0</t>
  </si>
  <si>
    <t>(1) Acetate_e0[e0] + (1) H+_e0[e0] &lt;- (1) Acetate_c0[c0] + (1) H+_c0[c0]</t>
  </si>
  <si>
    <t>ATP:3-phospho-D-glycerate 1-phosphotransferase_c0</t>
  </si>
  <si>
    <t>(1) ATP_c0[c0] + (1) 3-Phosphoglycerate_c0[c0] &lt;-&gt; (1) ADP_c0[c0] + (1) 1,3-Bisphospho-D-glycerate_c0[c0]</t>
  </si>
  <si>
    <t>carbonate hydro-lyase (carbon-dioxide-forming)_c0</t>
  </si>
  <si>
    <t>(1) H+_c0[c0] + (1) H2CO3_c0[c0] &lt;-&gt; (1) H2O_c0[c0] + (1) CO2_c0[c0]</t>
  </si>
  <si>
    <t>fumarate reductase_c0</t>
  </si>
  <si>
    <t>(1) Fumarate_c0[c0] + (1) Menaquinol 8_c0[c0] &lt;-&gt; (1) Succinate_c0[c0] + (1) Menaquinone 8_c0[c0]</t>
  </si>
  <si>
    <t>D-Ribulose-5-phosphate 3-epimerase_c0</t>
  </si>
  <si>
    <t>(1) D-Ribulose5-phosphate_c0[c0] &lt;-&gt; (1) D-Xylulose5-phosphate_c0[c0]</t>
  </si>
  <si>
    <t>2-Phospho-D-glycerate 2,3-phosphomutase_c0</t>
  </si>
  <si>
    <t>(1) 2-Phospho-D-glycerate_c0[c0] &lt;-&gt; (1) 3-Phosphoglycerate_c0[c0]</t>
  </si>
  <si>
    <t>ethanol:NAD+ oxidoreductase_c0</t>
  </si>
  <si>
    <t>(1) NAD_c0[c0] + (1) Ethanol_c0[c0] &lt;-&gt; (1) NADH_c0[c0] + (1) H+_c0[c0] + (1) Acetaldehyde_c0[c0]</t>
  </si>
  <si>
    <t>sedoheptulose-7-phosphate:D-glyceraldehyde-3-phosphate glyceronetransferase_c0</t>
  </si>
  <si>
    <t>(1) Glyceraldehyde3-phosphate_c0[c0] + (1) Sedoheptulose7-phosphate_c0[c0] &lt;-&gt; (1) D-fructose-6-phosphate_c0[c0] + (1) D-Erythrose4-phosphate_c0[c0]</t>
  </si>
  <si>
    <t>2-phospho-D-glycerate hydro-lyase (phosphoenolpyruvate-forming)_c0</t>
  </si>
  <si>
    <t>(1) 2-Phospho-D-glycerate_c0[c0] &lt;-&gt; (1) H2O_c0[c0] + (1) Phosphoenolpyruvate_c0[c0]</t>
  </si>
  <si>
    <t>TRANS-RXNBWI-115525.ce.maizeexp.NA+_c0</t>
  </si>
  <si>
    <t>(1) H+_c0[c0] + (1) Na+_e0[e0] &lt;-&gt; (1) H+_e0[e0] + (1) Na+_c0[c0]</t>
  </si>
  <si>
    <t>fumarate reductase complex (i.e. FRD, involved in anaerobic respiration, repressed in aerobic respiration)_c0</t>
  </si>
  <si>
    <t>(1) Succinate_c0[c0] + (1) Ubiquinone-8_c0[c0] -&gt; (1) Fumarate_c0[c0] + (1) Ubiquinol-8_c0[c0]</t>
  </si>
  <si>
    <t>D-glucose-6-phosphate aldose-ketose-isomerase_c0</t>
  </si>
  <si>
    <t>(1) D-glucose-6-phosphate_c0[c0] &lt;-&gt; (1) D-fructose-6-phosphate_c0[c0]</t>
  </si>
  <si>
    <t>Sedoheptulose-7-phosphate:D-glyceraldehyde-3-phosphate glycolaldehyde transferase_c0</t>
  </si>
  <si>
    <t>(1) Glyceraldehyde3-phosphate_c0[c0] + (1) Sedoheptulose7-phosphate_c0[c0] &lt;-&gt; (1) ribose-5-phosphate_c0[c0] + (1) D-Xylulose5-phosphate_c0[c0]</t>
  </si>
  <si>
    <t>Succinate:(acceptor) oxidoreductase_c0</t>
  </si>
  <si>
    <t>(1) FAD_c0[c0] + (1) Succinate_c0[c0] + (1) H+_c0[c0] -&gt; (1) Fumarate_c0[c0] + (1) FADH2_c0[c0]</t>
  </si>
  <si>
    <t>TRANS-RXNAVI-26568.ce_c0</t>
  </si>
  <si>
    <t>(1) O2_e0[e0] -&gt; (1) O2_c0[c0]</t>
  </si>
  <si>
    <t>CO2 transporter via diffusion_c0</t>
  </si>
  <si>
    <t>(1) CO2_e0[e0] &lt;-&gt; (1) CO2_c0[c0]</t>
  </si>
  <si>
    <t>D-ribose-5-phosphate aldose-ketose-isomerase_c0</t>
  </si>
  <si>
    <t>(1) ribose-5-phosphate_c0[c0] -&gt; (1) D-Ribulose5-phosphate_c0[c0]</t>
  </si>
  <si>
    <t>min</t>
  </si>
  <si>
    <t>max</t>
  </si>
  <si>
    <t>media</t>
  </si>
  <si>
    <t>moda</t>
  </si>
  <si>
    <t>Enzime</t>
  </si>
  <si>
    <t>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</si>
</sst>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7"/>
  <sheetViews>
    <sheetView workbookViewId="0">
      <selection sqref="A1:G1048576"/>
    </sheetView>
  </sheetViews>
  <sheetFormatPr defaultRowHeight="15" x14ac:dyDescent="0.25"/>
  <sheetData>
    <row r="1" spans="1:47" x14ac:dyDescent="0.25">
      <c r="A1" s="1" t="s">
        <v>0</v>
      </c>
      <c r="B1" s="2" t="s">
        <v>71</v>
      </c>
      <c r="C1" s="2"/>
      <c r="D1" s="1" t="s">
        <v>120</v>
      </c>
      <c r="E1" s="1" t="s">
        <v>121</v>
      </c>
      <c r="F1" s="1" t="s">
        <v>122</v>
      </c>
      <c r="G1" s="1" t="s">
        <v>123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</row>
    <row r="2" spans="1:47" x14ac:dyDescent="0.25">
      <c r="A2" t="s">
        <v>41</v>
      </c>
      <c r="B2" t="s">
        <v>72</v>
      </c>
      <c r="C2" t="s">
        <v>73</v>
      </c>
      <c r="D2">
        <f>SMALL(H2:MI2,1)</f>
        <v>0</v>
      </c>
      <c r="E2">
        <f>LARGE(H2:MI2,1)</f>
        <v>0</v>
      </c>
      <c r="F2">
        <f>AVERAGE(H2:MI2)</f>
        <v>0</v>
      </c>
      <c r="G2">
        <f>MODE(H2:MI2)</f>
        <v>0</v>
      </c>
      <c r="H2" t="s">
        <v>67</v>
      </c>
      <c r="I2">
        <v>0</v>
      </c>
      <c r="J2" t="s">
        <v>67</v>
      </c>
      <c r="K2">
        <v>0</v>
      </c>
      <c r="L2" t="s">
        <v>67</v>
      </c>
      <c r="M2">
        <v>0</v>
      </c>
      <c r="N2" t="s">
        <v>67</v>
      </c>
      <c r="O2">
        <v>0</v>
      </c>
      <c r="P2" t="s">
        <v>67</v>
      </c>
      <c r="Q2">
        <v>0</v>
      </c>
      <c r="R2" t="s">
        <v>67</v>
      </c>
      <c r="S2">
        <v>0</v>
      </c>
      <c r="T2" t="s">
        <v>67</v>
      </c>
      <c r="U2">
        <v>0</v>
      </c>
      <c r="V2" t="s">
        <v>67</v>
      </c>
      <c r="W2">
        <v>0</v>
      </c>
      <c r="X2" t="s">
        <v>67</v>
      </c>
      <c r="Y2">
        <v>0</v>
      </c>
      <c r="Z2" t="s">
        <v>67</v>
      </c>
      <c r="AA2">
        <v>0</v>
      </c>
      <c r="AB2" t="s">
        <v>67</v>
      </c>
      <c r="AC2">
        <v>0</v>
      </c>
      <c r="AD2" t="s">
        <v>67</v>
      </c>
      <c r="AE2">
        <v>0</v>
      </c>
      <c r="AF2" t="s">
        <v>67</v>
      </c>
      <c r="AG2">
        <v>0</v>
      </c>
      <c r="AH2" t="s">
        <v>67</v>
      </c>
      <c r="AI2">
        <v>0</v>
      </c>
      <c r="AJ2" t="s">
        <v>67</v>
      </c>
      <c r="AK2">
        <v>0</v>
      </c>
      <c r="AL2" t="s">
        <v>67</v>
      </c>
      <c r="AM2">
        <v>0</v>
      </c>
      <c r="AN2" t="s">
        <v>67</v>
      </c>
      <c r="AO2">
        <v>0</v>
      </c>
      <c r="AP2" t="s">
        <v>67</v>
      </c>
      <c r="AQ2">
        <v>0</v>
      </c>
      <c r="AR2" t="s">
        <v>67</v>
      </c>
      <c r="AS2">
        <v>0</v>
      </c>
      <c r="AT2" t="s">
        <v>67</v>
      </c>
      <c r="AU2">
        <v>0</v>
      </c>
    </row>
    <row r="3" spans="1:47" x14ac:dyDescent="0.25">
      <c r="A3" t="s">
        <v>42</v>
      </c>
      <c r="B3" t="s">
        <v>74</v>
      </c>
      <c r="C3" t="s">
        <v>75</v>
      </c>
      <c r="D3">
        <f t="shared" ref="D3:D27" si="0">SMALL(H3:MI3,1)</f>
        <v>1.59853</v>
      </c>
      <c r="E3">
        <f t="shared" ref="E3:E27" si="1">LARGE(H3:MI3,1)</f>
        <v>50.200299999999999</v>
      </c>
      <c r="F3">
        <f t="shared" ref="F3:F27" si="2">AVERAGE(H3:MI3)</f>
        <v>15.552231000000001</v>
      </c>
      <c r="G3">
        <f t="shared" ref="G3:G27" si="3">MODE(H3:MI3)</f>
        <v>8.2153200000000002</v>
      </c>
      <c r="H3" t="s">
        <v>67</v>
      </c>
      <c r="I3">
        <v>4.9681199999999999</v>
      </c>
      <c r="J3" t="s">
        <v>67</v>
      </c>
      <c r="K3">
        <v>5.3749700000000002</v>
      </c>
      <c r="L3" t="s">
        <v>67</v>
      </c>
      <c r="M3">
        <v>2.6270899999999999</v>
      </c>
      <c r="N3" t="s">
        <v>67</v>
      </c>
      <c r="O3">
        <v>8.2153200000000002</v>
      </c>
      <c r="P3" t="s">
        <v>67</v>
      </c>
      <c r="Q3">
        <v>8.2153200000000002</v>
      </c>
      <c r="R3" t="s">
        <v>67</v>
      </c>
      <c r="S3">
        <v>2.4270200000000002</v>
      </c>
      <c r="T3" t="s">
        <v>67</v>
      </c>
      <c r="U3">
        <v>17.444700000000001</v>
      </c>
      <c r="V3" t="s">
        <v>67</v>
      </c>
      <c r="W3">
        <v>20.482099999999999</v>
      </c>
      <c r="X3" t="s">
        <v>67</v>
      </c>
      <c r="Y3">
        <v>20.8324</v>
      </c>
      <c r="Z3" t="s">
        <v>67</v>
      </c>
      <c r="AA3">
        <v>20.482099999999999</v>
      </c>
      <c r="AB3" t="s">
        <v>67</v>
      </c>
      <c r="AC3">
        <v>50.200299999999999</v>
      </c>
      <c r="AD3" t="s">
        <v>67</v>
      </c>
      <c r="AE3">
        <v>19.0121</v>
      </c>
      <c r="AF3" t="s">
        <v>67</v>
      </c>
      <c r="AG3">
        <v>20.903600000000001</v>
      </c>
      <c r="AH3" t="s">
        <v>67</v>
      </c>
      <c r="AI3">
        <v>19.0121</v>
      </c>
      <c r="AJ3" t="s">
        <v>67</v>
      </c>
      <c r="AK3">
        <v>20.843699999999998</v>
      </c>
      <c r="AL3" t="s">
        <v>67</v>
      </c>
      <c r="AM3">
        <v>19.055299999999999</v>
      </c>
      <c r="AN3" t="s">
        <v>67</v>
      </c>
      <c r="AO3">
        <v>20.957000000000001</v>
      </c>
      <c r="AP3" t="s">
        <v>67</v>
      </c>
      <c r="AQ3">
        <v>19.4818</v>
      </c>
      <c r="AR3" t="s">
        <v>67</v>
      </c>
      <c r="AS3">
        <v>8.9110499999999995</v>
      </c>
      <c r="AT3" t="s">
        <v>67</v>
      </c>
      <c r="AU3">
        <v>1.59853</v>
      </c>
    </row>
    <row r="4" spans="1:47" x14ac:dyDescent="0.25">
      <c r="A4" t="s">
        <v>43</v>
      </c>
      <c r="B4" t="s">
        <v>76</v>
      </c>
      <c r="C4" t="s">
        <v>77</v>
      </c>
      <c r="D4">
        <f t="shared" si="0"/>
        <v>-58.631500000000003</v>
      </c>
      <c r="E4">
        <f t="shared" si="1"/>
        <v>0</v>
      </c>
      <c r="F4">
        <f t="shared" si="2"/>
        <v>-5.5509195000000009</v>
      </c>
      <c r="G4">
        <f t="shared" si="3"/>
        <v>0</v>
      </c>
      <c r="H4" t="s">
        <v>68</v>
      </c>
      <c r="I4">
        <v>-33.948700000000002</v>
      </c>
      <c r="J4" t="s">
        <v>68</v>
      </c>
      <c r="K4">
        <v>-3.1543800000000002</v>
      </c>
      <c r="L4" t="s">
        <v>68</v>
      </c>
      <c r="M4">
        <v>-1.3522000000000001</v>
      </c>
      <c r="N4" t="s">
        <v>68</v>
      </c>
      <c r="O4">
        <v>-4.2318199999999999</v>
      </c>
      <c r="P4" t="s">
        <v>68</v>
      </c>
      <c r="Q4">
        <v>-4.2318199999999999</v>
      </c>
      <c r="R4" t="s">
        <v>68</v>
      </c>
      <c r="S4">
        <v>-3.92509</v>
      </c>
      <c r="T4" t="s">
        <v>68</v>
      </c>
      <c r="U4">
        <v>0</v>
      </c>
      <c r="V4" t="s">
        <v>68</v>
      </c>
      <c r="W4">
        <v>0</v>
      </c>
      <c r="X4" t="s">
        <v>68</v>
      </c>
      <c r="Y4">
        <v>0</v>
      </c>
      <c r="Z4" t="s">
        <v>68</v>
      </c>
      <c r="AA4">
        <v>0</v>
      </c>
      <c r="AB4" t="s">
        <v>68</v>
      </c>
      <c r="AC4">
        <v>-1.54288</v>
      </c>
      <c r="AD4" t="s">
        <v>68</v>
      </c>
      <c r="AE4">
        <v>0</v>
      </c>
      <c r="AF4" t="s">
        <v>68</v>
      </c>
      <c r="AG4">
        <v>0</v>
      </c>
      <c r="AH4" t="s">
        <v>68</v>
      </c>
      <c r="AI4">
        <v>0</v>
      </c>
      <c r="AJ4" t="s">
        <v>68</v>
      </c>
      <c r="AK4">
        <v>0</v>
      </c>
      <c r="AL4" t="s">
        <v>68</v>
      </c>
      <c r="AM4">
        <v>0</v>
      </c>
      <c r="AN4" t="s">
        <v>68</v>
      </c>
      <c r="AO4">
        <v>0</v>
      </c>
      <c r="AP4" t="s">
        <v>68</v>
      </c>
      <c r="AQ4">
        <v>0</v>
      </c>
      <c r="AR4" t="s">
        <v>68</v>
      </c>
      <c r="AS4">
        <v>0</v>
      </c>
      <c r="AT4" t="s">
        <v>68</v>
      </c>
      <c r="AU4">
        <v>-58.631500000000003</v>
      </c>
    </row>
    <row r="5" spans="1:47" x14ac:dyDescent="0.25">
      <c r="A5" t="s">
        <v>44</v>
      </c>
      <c r="B5" t="s">
        <v>78</v>
      </c>
      <c r="C5" t="s">
        <v>79</v>
      </c>
      <c r="D5">
        <f t="shared" si="0"/>
        <v>-230.43899999999999</v>
      </c>
      <c r="E5">
        <f t="shared" si="1"/>
        <v>-7.2261899999999999</v>
      </c>
      <c r="F5">
        <f t="shared" si="2"/>
        <v>-101.34900450000001</v>
      </c>
      <c r="G5">
        <f t="shared" si="3"/>
        <v>-100</v>
      </c>
      <c r="H5" t="s">
        <v>69</v>
      </c>
      <c r="I5">
        <v>-100</v>
      </c>
      <c r="J5" t="s">
        <v>69</v>
      </c>
      <c r="K5">
        <v>-100</v>
      </c>
      <c r="L5" t="s">
        <v>69</v>
      </c>
      <c r="M5">
        <v>-100</v>
      </c>
      <c r="N5" t="s">
        <v>69</v>
      </c>
      <c r="O5">
        <v>-100</v>
      </c>
      <c r="P5" t="s">
        <v>69</v>
      </c>
      <c r="Q5">
        <v>-100</v>
      </c>
      <c r="R5" t="s">
        <v>69</v>
      </c>
      <c r="S5">
        <v>-89.314899999999994</v>
      </c>
      <c r="T5" t="s">
        <v>69</v>
      </c>
      <c r="U5">
        <v>-100</v>
      </c>
      <c r="V5" t="s">
        <v>69</v>
      </c>
      <c r="W5">
        <v>-100</v>
      </c>
      <c r="X5" t="s">
        <v>69</v>
      </c>
      <c r="Y5">
        <v>-100</v>
      </c>
      <c r="Z5" t="s">
        <v>69</v>
      </c>
      <c r="AA5">
        <v>-100</v>
      </c>
      <c r="AB5" t="s">
        <v>69</v>
      </c>
      <c r="AC5">
        <v>-230.43899999999999</v>
      </c>
      <c r="AD5" t="s">
        <v>69</v>
      </c>
      <c r="AE5">
        <v>-100</v>
      </c>
      <c r="AF5" t="s">
        <v>69</v>
      </c>
      <c r="AG5">
        <v>-100</v>
      </c>
      <c r="AH5" t="s">
        <v>69</v>
      </c>
      <c r="AI5">
        <v>-100</v>
      </c>
      <c r="AJ5" t="s">
        <v>69</v>
      </c>
      <c r="AK5">
        <v>-100</v>
      </c>
      <c r="AL5" t="s">
        <v>69</v>
      </c>
      <c r="AM5">
        <v>-100</v>
      </c>
      <c r="AN5" t="s">
        <v>69</v>
      </c>
      <c r="AO5">
        <v>-100</v>
      </c>
      <c r="AP5" t="s">
        <v>69</v>
      </c>
      <c r="AQ5">
        <v>-100</v>
      </c>
      <c r="AR5" t="s">
        <v>69</v>
      </c>
      <c r="AS5">
        <v>-100</v>
      </c>
      <c r="AT5" t="s">
        <v>69</v>
      </c>
      <c r="AU5">
        <v>-7.2261899999999999</v>
      </c>
    </row>
    <row r="6" spans="1:47" x14ac:dyDescent="0.25">
      <c r="A6" t="s">
        <v>45</v>
      </c>
      <c r="B6" t="s">
        <v>80</v>
      </c>
      <c r="C6" t="s">
        <v>81</v>
      </c>
      <c r="D6">
        <f t="shared" si="0"/>
        <v>0</v>
      </c>
      <c r="E6">
        <f t="shared" si="1"/>
        <v>23.351900000000001</v>
      </c>
      <c r="F6">
        <f t="shared" si="2"/>
        <v>4.1916173000000008</v>
      </c>
      <c r="G6">
        <f t="shared" si="3"/>
        <v>0</v>
      </c>
      <c r="H6" t="s">
        <v>67</v>
      </c>
      <c r="I6">
        <v>23.351900000000001</v>
      </c>
      <c r="J6" t="s">
        <v>67</v>
      </c>
      <c r="K6">
        <v>0</v>
      </c>
      <c r="L6" t="s">
        <v>67</v>
      </c>
      <c r="M6">
        <v>0</v>
      </c>
      <c r="N6" t="s">
        <v>67</v>
      </c>
      <c r="O6">
        <v>0.459623</v>
      </c>
      <c r="P6" t="s">
        <v>67</v>
      </c>
      <c r="Q6">
        <v>0.459623</v>
      </c>
      <c r="R6" t="s">
        <v>67</v>
      </c>
      <c r="S6">
        <v>0</v>
      </c>
      <c r="T6" t="s">
        <v>67</v>
      </c>
      <c r="U6">
        <v>3.5190399999999999</v>
      </c>
      <c r="V6" t="s">
        <v>67</v>
      </c>
      <c r="W6">
        <v>3.32334</v>
      </c>
      <c r="X6" t="s">
        <v>67</v>
      </c>
      <c r="Y6">
        <v>3.3143500000000001</v>
      </c>
      <c r="Z6" t="s">
        <v>67</v>
      </c>
      <c r="AA6">
        <v>3.32334</v>
      </c>
      <c r="AB6" t="s">
        <v>67</v>
      </c>
      <c r="AC6">
        <v>9.1875</v>
      </c>
      <c r="AD6" t="s">
        <v>67</v>
      </c>
      <c r="AE6">
        <v>1.86798</v>
      </c>
      <c r="AF6" t="s">
        <v>67</v>
      </c>
      <c r="AG6">
        <v>3.5016400000000001</v>
      </c>
      <c r="AH6" t="s">
        <v>67</v>
      </c>
      <c r="AI6">
        <v>1.86798</v>
      </c>
      <c r="AJ6" t="s">
        <v>67</v>
      </c>
      <c r="AK6">
        <v>3.5041699999999998</v>
      </c>
      <c r="AL6" t="s">
        <v>67</v>
      </c>
      <c r="AM6">
        <v>1.6003799999999999</v>
      </c>
      <c r="AN6" t="s">
        <v>67</v>
      </c>
      <c r="AO6">
        <v>1.8327800000000001</v>
      </c>
      <c r="AP6" t="s">
        <v>67</v>
      </c>
      <c r="AQ6">
        <v>2.1335999999999999</v>
      </c>
      <c r="AR6" t="s">
        <v>67</v>
      </c>
      <c r="AS6">
        <v>0</v>
      </c>
      <c r="AT6" t="s">
        <v>67</v>
      </c>
      <c r="AU6">
        <v>20.585100000000001</v>
      </c>
    </row>
    <row r="7" spans="1:47" x14ac:dyDescent="0.25">
      <c r="A7" t="s">
        <v>46</v>
      </c>
      <c r="B7" t="s">
        <v>82</v>
      </c>
      <c r="C7" t="s">
        <v>83</v>
      </c>
      <c r="D7">
        <f t="shared" si="0"/>
        <v>-3.3423500000000002</v>
      </c>
      <c r="E7">
        <f t="shared" si="1"/>
        <v>42.374699999999997</v>
      </c>
      <c r="F7">
        <f t="shared" si="2"/>
        <v>9.36591855</v>
      </c>
      <c r="G7">
        <f t="shared" si="3"/>
        <v>-3.3328500000000001</v>
      </c>
      <c r="H7" t="s">
        <v>69</v>
      </c>
      <c r="I7">
        <v>0</v>
      </c>
      <c r="J7" t="s">
        <v>69</v>
      </c>
      <c r="K7">
        <v>0.42059099999999999</v>
      </c>
      <c r="L7" t="s">
        <v>69</v>
      </c>
      <c r="M7">
        <v>31.545200000000001</v>
      </c>
      <c r="N7" t="s">
        <v>69</v>
      </c>
      <c r="O7">
        <v>-3.3328500000000001</v>
      </c>
      <c r="P7" t="s">
        <v>69</v>
      </c>
      <c r="Q7">
        <v>-3.3328500000000001</v>
      </c>
      <c r="R7" t="s">
        <v>69</v>
      </c>
      <c r="S7">
        <v>-3.3423500000000002</v>
      </c>
      <c r="T7" t="s">
        <v>69</v>
      </c>
      <c r="U7">
        <v>9.8884000000000007</v>
      </c>
      <c r="V7" t="s">
        <v>69</v>
      </c>
      <c r="W7">
        <v>9.6565200000000004</v>
      </c>
      <c r="X7" t="s">
        <v>69</v>
      </c>
      <c r="Y7">
        <v>9.1570099999999996</v>
      </c>
      <c r="Z7" t="s">
        <v>69</v>
      </c>
      <c r="AA7">
        <v>9.5887100000000007</v>
      </c>
      <c r="AB7" t="s">
        <v>69</v>
      </c>
      <c r="AC7">
        <v>42.374699999999997</v>
      </c>
      <c r="AD7" t="s">
        <v>69</v>
      </c>
      <c r="AE7">
        <v>13.241</v>
      </c>
      <c r="AF7" t="s">
        <v>69</v>
      </c>
      <c r="AG7">
        <v>9.6294299999999993</v>
      </c>
      <c r="AH7" t="s">
        <v>69</v>
      </c>
      <c r="AI7">
        <v>13.241</v>
      </c>
      <c r="AJ7" t="s">
        <v>69</v>
      </c>
      <c r="AK7">
        <v>9.0688300000000002</v>
      </c>
      <c r="AL7" t="s">
        <v>69</v>
      </c>
      <c r="AM7">
        <v>11.967499999999999</v>
      </c>
      <c r="AN7" t="s">
        <v>69</v>
      </c>
      <c r="AO7">
        <v>11.5258</v>
      </c>
      <c r="AP7" t="s">
        <v>69</v>
      </c>
      <c r="AQ7">
        <v>11.727600000000001</v>
      </c>
      <c r="AR7" t="s">
        <v>69</v>
      </c>
      <c r="AS7">
        <v>5.8926600000000002</v>
      </c>
      <c r="AT7" t="s">
        <v>68</v>
      </c>
      <c r="AU7">
        <v>-1.59853</v>
      </c>
    </row>
    <row r="8" spans="1:47" x14ac:dyDescent="0.25">
      <c r="A8" t="s">
        <v>47</v>
      </c>
      <c r="B8" t="s">
        <v>84</v>
      </c>
      <c r="C8" t="s">
        <v>85</v>
      </c>
      <c r="D8">
        <f t="shared" si="0"/>
        <v>-4.8551599999999997</v>
      </c>
      <c r="E8">
        <f t="shared" si="1"/>
        <v>38.4328</v>
      </c>
      <c r="F8">
        <f t="shared" si="2"/>
        <v>8.8386009200000011</v>
      </c>
      <c r="G8">
        <f t="shared" si="3"/>
        <v>-4.8551599999999997</v>
      </c>
      <c r="H8" t="s">
        <v>69</v>
      </c>
      <c r="I8">
        <v>3.8448400000000001E-2</v>
      </c>
      <c r="J8" t="s">
        <v>69</v>
      </c>
      <c r="K8">
        <v>3.9716800000000001</v>
      </c>
      <c r="L8" t="s">
        <v>69</v>
      </c>
      <c r="M8">
        <v>29.45</v>
      </c>
      <c r="N8" t="s">
        <v>69</v>
      </c>
      <c r="O8">
        <v>-4.8551599999999997</v>
      </c>
      <c r="P8" t="s">
        <v>69</v>
      </c>
      <c r="Q8">
        <v>-4.8551599999999997</v>
      </c>
      <c r="R8" t="s">
        <v>69</v>
      </c>
      <c r="S8">
        <v>4.9736500000000001</v>
      </c>
      <c r="T8" t="s">
        <v>69</v>
      </c>
      <c r="U8">
        <v>8.1021800000000006</v>
      </c>
      <c r="V8" t="s">
        <v>69</v>
      </c>
      <c r="W8">
        <v>7.9428599999999996</v>
      </c>
      <c r="X8" t="s">
        <v>69</v>
      </c>
      <c r="Y8">
        <v>7.1774899999999997</v>
      </c>
      <c r="Z8" t="s">
        <v>69</v>
      </c>
      <c r="AA8">
        <v>7.8750499999999999</v>
      </c>
      <c r="AB8" t="s">
        <v>69</v>
      </c>
      <c r="AC8">
        <v>38.4328</v>
      </c>
      <c r="AD8" t="s">
        <v>69</v>
      </c>
      <c r="AE8">
        <v>11.507400000000001</v>
      </c>
      <c r="AF8" t="s">
        <v>69</v>
      </c>
      <c r="AG8">
        <v>7.8914799999999996</v>
      </c>
      <c r="AH8" t="s">
        <v>69</v>
      </c>
      <c r="AI8">
        <v>11.507400000000001</v>
      </c>
      <c r="AJ8" t="s">
        <v>69</v>
      </c>
      <c r="AK8">
        <v>7.1743499999999996</v>
      </c>
      <c r="AL8" t="s">
        <v>69</v>
      </c>
      <c r="AM8">
        <v>10.2349</v>
      </c>
      <c r="AN8" t="s">
        <v>69</v>
      </c>
      <c r="AO8">
        <v>9.8249399999999998</v>
      </c>
      <c r="AP8" t="s">
        <v>69</v>
      </c>
      <c r="AQ8">
        <v>9.9949700000000004</v>
      </c>
      <c r="AR8" t="s">
        <v>69</v>
      </c>
      <c r="AS8">
        <v>4.1370899999999997</v>
      </c>
      <c r="AT8" t="s">
        <v>67</v>
      </c>
      <c r="AU8">
        <v>6.2456500000000004</v>
      </c>
    </row>
    <row r="9" spans="1:47" x14ac:dyDescent="0.25">
      <c r="A9" t="s">
        <v>48</v>
      </c>
      <c r="B9" t="s">
        <v>86</v>
      </c>
      <c r="C9" t="s">
        <v>87</v>
      </c>
      <c r="D9">
        <f t="shared" si="0"/>
        <v>-58.631500000000003</v>
      </c>
      <c r="E9">
        <f t="shared" si="1"/>
        <v>0</v>
      </c>
      <c r="F9">
        <f t="shared" si="2"/>
        <v>-5.2775615</v>
      </c>
      <c r="G9">
        <f t="shared" si="3"/>
        <v>0</v>
      </c>
      <c r="H9" t="s">
        <v>68</v>
      </c>
      <c r="I9">
        <v>-33.948700000000002</v>
      </c>
      <c r="J9" t="s">
        <v>68</v>
      </c>
      <c r="K9">
        <v>-3.1543800000000002</v>
      </c>
      <c r="L9" t="s">
        <v>68</v>
      </c>
      <c r="M9">
        <v>-1.3522000000000001</v>
      </c>
      <c r="N9" t="s">
        <v>68</v>
      </c>
      <c r="O9">
        <v>-1.49824</v>
      </c>
      <c r="P9" t="s">
        <v>68</v>
      </c>
      <c r="Q9">
        <v>-1.49824</v>
      </c>
      <c r="R9" t="s">
        <v>68</v>
      </c>
      <c r="S9">
        <v>-3.92509</v>
      </c>
      <c r="T9" t="s">
        <v>68</v>
      </c>
      <c r="U9">
        <v>0</v>
      </c>
      <c r="V9" t="s">
        <v>68</v>
      </c>
      <c r="W9">
        <v>0</v>
      </c>
      <c r="X9" t="s">
        <v>68</v>
      </c>
      <c r="Y9">
        <v>0</v>
      </c>
      <c r="Z9" t="s">
        <v>68</v>
      </c>
      <c r="AA9">
        <v>0</v>
      </c>
      <c r="AB9" t="s">
        <v>68</v>
      </c>
      <c r="AC9">
        <v>-1.54288</v>
      </c>
      <c r="AD9" t="s">
        <v>68</v>
      </c>
      <c r="AE9">
        <v>0</v>
      </c>
      <c r="AF9" t="s">
        <v>68</v>
      </c>
      <c r="AG9">
        <v>0</v>
      </c>
      <c r="AH9" t="s">
        <v>68</v>
      </c>
      <c r="AI9">
        <v>0</v>
      </c>
      <c r="AJ9" t="s">
        <v>68</v>
      </c>
      <c r="AK9">
        <v>0</v>
      </c>
      <c r="AL9" t="s">
        <v>68</v>
      </c>
      <c r="AM9">
        <v>0</v>
      </c>
      <c r="AN9" t="s">
        <v>68</v>
      </c>
      <c r="AO9">
        <v>0</v>
      </c>
      <c r="AP9" t="s">
        <v>68</v>
      </c>
      <c r="AQ9">
        <v>0</v>
      </c>
      <c r="AR9" t="s">
        <v>68</v>
      </c>
      <c r="AS9">
        <v>0</v>
      </c>
      <c r="AT9" t="s">
        <v>68</v>
      </c>
      <c r="AU9">
        <v>-58.631500000000003</v>
      </c>
    </row>
    <row r="10" spans="1:47" x14ac:dyDescent="0.25">
      <c r="A10" t="s">
        <v>49</v>
      </c>
      <c r="B10" t="s">
        <v>88</v>
      </c>
      <c r="C10" t="s">
        <v>89</v>
      </c>
      <c r="D10">
        <f t="shared" si="0"/>
        <v>-39.112000000000002</v>
      </c>
      <c r="E10">
        <f t="shared" si="1"/>
        <v>0</v>
      </c>
      <c r="F10">
        <f t="shared" si="2"/>
        <v>-2.6128070000000001</v>
      </c>
      <c r="G10">
        <f t="shared" si="3"/>
        <v>0</v>
      </c>
      <c r="H10" t="s">
        <v>69</v>
      </c>
      <c r="I10">
        <v>0</v>
      </c>
      <c r="J10" t="s">
        <v>69</v>
      </c>
      <c r="K10">
        <v>0</v>
      </c>
      <c r="L10" t="s">
        <v>69</v>
      </c>
      <c r="M10">
        <v>0</v>
      </c>
      <c r="N10" t="s">
        <v>69</v>
      </c>
      <c r="O10">
        <v>-6.5720700000000001</v>
      </c>
      <c r="P10" t="s">
        <v>69</v>
      </c>
      <c r="Q10">
        <v>-6.5720700000000001</v>
      </c>
      <c r="R10" t="s">
        <v>69</v>
      </c>
      <c r="S10">
        <v>0</v>
      </c>
      <c r="T10" t="s">
        <v>69</v>
      </c>
      <c r="U10">
        <v>0</v>
      </c>
      <c r="V10" t="s">
        <v>69</v>
      </c>
      <c r="W10">
        <v>0</v>
      </c>
      <c r="X10" t="s">
        <v>69</v>
      </c>
      <c r="Y10">
        <v>0</v>
      </c>
      <c r="Z10" t="s">
        <v>69</v>
      </c>
      <c r="AA10">
        <v>0</v>
      </c>
      <c r="AB10" t="s">
        <v>69</v>
      </c>
      <c r="AC10">
        <v>0</v>
      </c>
      <c r="AD10" t="s">
        <v>69</v>
      </c>
      <c r="AE10">
        <v>0</v>
      </c>
      <c r="AF10" t="s">
        <v>69</v>
      </c>
      <c r="AG10">
        <v>0</v>
      </c>
      <c r="AH10" t="s">
        <v>69</v>
      </c>
      <c r="AI10">
        <v>0</v>
      </c>
      <c r="AJ10" t="s">
        <v>69</v>
      </c>
      <c r="AK10">
        <v>0</v>
      </c>
      <c r="AL10" t="s">
        <v>69</v>
      </c>
      <c r="AM10">
        <v>0</v>
      </c>
      <c r="AN10" t="s">
        <v>69</v>
      </c>
      <c r="AO10">
        <v>0</v>
      </c>
      <c r="AP10" t="s">
        <v>69</v>
      </c>
      <c r="AQ10">
        <v>0</v>
      </c>
      <c r="AR10" t="s">
        <v>69</v>
      </c>
      <c r="AS10">
        <v>0</v>
      </c>
      <c r="AT10" t="s">
        <v>68</v>
      </c>
      <c r="AU10">
        <v>-39.112000000000002</v>
      </c>
    </row>
    <row r="11" spans="1:47" x14ac:dyDescent="0.25">
      <c r="A11" t="s">
        <v>50</v>
      </c>
      <c r="B11" t="s">
        <v>90</v>
      </c>
      <c r="C11" t="s">
        <v>91</v>
      </c>
      <c r="D11">
        <f t="shared" si="0"/>
        <v>-10.491400000000001</v>
      </c>
      <c r="E11">
        <f t="shared" si="1"/>
        <v>0</v>
      </c>
      <c r="F11">
        <f t="shared" si="2"/>
        <v>-0.52456999999999998</v>
      </c>
      <c r="G11">
        <f t="shared" si="3"/>
        <v>0</v>
      </c>
      <c r="H11" t="s">
        <v>69</v>
      </c>
      <c r="I11">
        <v>0</v>
      </c>
      <c r="J11" t="s">
        <v>69</v>
      </c>
      <c r="K11">
        <v>0</v>
      </c>
      <c r="L11" t="s">
        <v>69</v>
      </c>
      <c r="M11">
        <v>0</v>
      </c>
      <c r="N11" t="s">
        <v>69</v>
      </c>
      <c r="O11">
        <v>0</v>
      </c>
      <c r="P11" t="s">
        <v>69</v>
      </c>
      <c r="Q11">
        <v>0</v>
      </c>
      <c r="R11" t="s">
        <v>69</v>
      </c>
      <c r="S11">
        <v>0</v>
      </c>
      <c r="T11" t="s">
        <v>69</v>
      </c>
      <c r="U11">
        <v>0</v>
      </c>
      <c r="V11" t="s">
        <v>69</v>
      </c>
      <c r="W11">
        <v>0</v>
      </c>
      <c r="X11" t="s">
        <v>69</v>
      </c>
      <c r="Y11">
        <v>0</v>
      </c>
      <c r="Z11" t="s">
        <v>69</v>
      </c>
      <c r="AA11">
        <v>0</v>
      </c>
      <c r="AB11" t="s">
        <v>69</v>
      </c>
      <c r="AC11">
        <v>0</v>
      </c>
      <c r="AD11" t="s">
        <v>69</v>
      </c>
      <c r="AE11">
        <v>0</v>
      </c>
      <c r="AF11" t="s">
        <v>69</v>
      </c>
      <c r="AG11">
        <v>0</v>
      </c>
      <c r="AH11" t="s">
        <v>69</v>
      </c>
      <c r="AI11">
        <v>0</v>
      </c>
      <c r="AJ11" t="s">
        <v>69</v>
      </c>
      <c r="AK11">
        <v>0</v>
      </c>
      <c r="AL11" t="s">
        <v>69</v>
      </c>
      <c r="AM11">
        <v>0</v>
      </c>
      <c r="AN11" t="s">
        <v>69</v>
      </c>
      <c r="AO11">
        <v>0</v>
      </c>
      <c r="AP11" t="s">
        <v>69</v>
      </c>
      <c r="AQ11">
        <v>0</v>
      </c>
      <c r="AR11" t="s">
        <v>69</v>
      </c>
      <c r="AS11">
        <v>0</v>
      </c>
      <c r="AT11" t="s">
        <v>68</v>
      </c>
      <c r="AU11">
        <v>-10.491400000000001</v>
      </c>
    </row>
    <row r="12" spans="1:47" x14ac:dyDescent="0.25">
      <c r="A12" t="s">
        <v>51</v>
      </c>
      <c r="B12" t="s">
        <v>92</v>
      </c>
      <c r="C12" t="s">
        <v>93</v>
      </c>
      <c r="D12">
        <f t="shared" si="0"/>
        <v>0</v>
      </c>
      <c r="E12">
        <f t="shared" si="1"/>
        <v>4.7606299999999999</v>
      </c>
      <c r="F12">
        <f t="shared" si="2"/>
        <v>1.6269456000000002</v>
      </c>
      <c r="G12">
        <f t="shared" si="3"/>
        <v>0</v>
      </c>
      <c r="H12" t="s">
        <v>69</v>
      </c>
      <c r="I12">
        <v>0</v>
      </c>
      <c r="J12" t="s">
        <v>69</v>
      </c>
      <c r="K12">
        <v>0</v>
      </c>
      <c r="L12" t="s">
        <v>69</v>
      </c>
      <c r="M12">
        <v>2.5303599999999999</v>
      </c>
      <c r="N12" t="s">
        <v>69</v>
      </c>
      <c r="O12">
        <v>0.91924600000000001</v>
      </c>
      <c r="P12" t="s">
        <v>69</v>
      </c>
      <c r="Q12">
        <v>0.91924600000000001</v>
      </c>
      <c r="R12" t="s">
        <v>69</v>
      </c>
      <c r="S12">
        <v>0</v>
      </c>
      <c r="T12" t="s">
        <v>69</v>
      </c>
      <c r="U12">
        <v>2.1572200000000001</v>
      </c>
      <c r="V12" t="s">
        <v>69</v>
      </c>
      <c r="W12">
        <v>2.0695800000000002</v>
      </c>
      <c r="X12" t="s">
        <v>69</v>
      </c>
      <c r="Y12">
        <v>1.79348</v>
      </c>
      <c r="Z12" t="s">
        <v>69</v>
      </c>
      <c r="AA12">
        <v>2.0695800000000002</v>
      </c>
      <c r="AB12" t="s">
        <v>69</v>
      </c>
      <c r="AC12">
        <v>4.7606299999999999</v>
      </c>
      <c r="AD12" t="s">
        <v>69</v>
      </c>
      <c r="AE12">
        <v>2.0935600000000001</v>
      </c>
      <c r="AF12" t="s">
        <v>69</v>
      </c>
      <c r="AG12">
        <v>0</v>
      </c>
      <c r="AH12" t="s">
        <v>69</v>
      </c>
      <c r="AI12">
        <v>2.0935600000000001</v>
      </c>
      <c r="AJ12" t="s">
        <v>69</v>
      </c>
      <c r="AK12">
        <v>1.7079299999999999</v>
      </c>
      <c r="AL12" t="s">
        <v>69</v>
      </c>
      <c r="AM12">
        <v>1.77251</v>
      </c>
      <c r="AN12" t="s">
        <v>69</v>
      </c>
      <c r="AO12">
        <v>2.0541100000000001</v>
      </c>
      <c r="AP12" t="s">
        <v>69</v>
      </c>
      <c r="AQ12">
        <v>1.8791599999999999</v>
      </c>
      <c r="AR12" t="s">
        <v>69</v>
      </c>
      <c r="AS12">
        <v>2.1202100000000002</v>
      </c>
      <c r="AT12" t="s">
        <v>69</v>
      </c>
      <c r="AU12">
        <v>1.59853</v>
      </c>
    </row>
    <row r="13" spans="1:47" x14ac:dyDescent="0.25">
      <c r="A13" t="s">
        <v>52</v>
      </c>
      <c r="B13" t="s">
        <v>94</v>
      </c>
      <c r="C13" t="s">
        <v>95</v>
      </c>
      <c r="D13">
        <f t="shared" si="0"/>
        <v>-13.380699999999999</v>
      </c>
      <c r="E13">
        <f t="shared" si="1"/>
        <v>18.213799999999999</v>
      </c>
      <c r="F13">
        <f t="shared" si="2"/>
        <v>0.98247184999999992</v>
      </c>
      <c r="G13">
        <f t="shared" si="3"/>
        <v>0.264621</v>
      </c>
      <c r="H13" t="s">
        <v>69</v>
      </c>
      <c r="I13">
        <v>-13.380699999999999</v>
      </c>
      <c r="J13" t="s">
        <v>69</v>
      </c>
      <c r="K13">
        <v>-0.36212800000000001</v>
      </c>
      <c r="L13" t="s">
        <v>69</v>
      </c>
      <c r="M13">
        <v>-4.0677899999999996</v>
      </c>
      <c r="N13" t="s">
        <v>69</v>
      </c>
      <c r="O13">
        <v>8.0585100000000001</v>
      </c>
      <c r="P13" t="s">
        <v>69</v>
      </c>
      <c r="Q13">
        <v>8.0585100000000001</v>
      </c>
      <c r="R13" t="s">
        <v>69</v>
      </c>
      <c r="S13">
        <v>-1.75152</v>
      </c>
      <c r="T13" t="s">
        <v>69</v>
      </c>
      <c r="U13">
        <v>1.1553899999999999</v>
      </c>
      <c r="V13" t="s">
        <v>69</v>
      </c>
      <c r="W13">
        <v>0.264621</v>
      </c>
      <c r="X13" t="s">
        <v>69</v>
      </c>
      <c r="Y13">
        <v>0.263905</v>
      </c>
      <c r="Z13" t="s">
        <v>69</v>
      </c>
      <c r="AA13">
        <v>0.264621</v>
      </c>
      <c r="AB13" t="s">
        <v>69</v>
      </c>
      <c r="AC13">
        <v>0.60870199999999997</v>
      </c>
      <c r="AD13" t="s">
        <v>69</v>
      </c>
      <c r="AE13">
        <v>0.26768599999999998</v>
      </c>
      <c r="AF13" t="s">
        <v>69</v>
      </c>
      <c r="AG13">
        <v>0.268372</v>
      </c>
      <c r="AH13" t="s">
        <v>69</v>
      </c>
      <c r="AI13">
        <v>0.26768599999999998</v>
      </c>
      <c r="AJ13" t="s">
        <v>69</v>
      </c>
      <c r="AK13">
        <v>0.264621</v>
      </c>
      <c r="AL13" t="s">
        <v>69</v>
      </c>
      <c r="AM13">
        <v>0.26754299999999998</v>
      </c>
      <c r="AN13" t="s">
        <v>69</v>
      </c>
      <c r="AO13">
        <v>1.10016</v>
      </c>
      <c r="AP13" t="s">
        <v>69</v>
      </c>
      <c r="AQ13">
        <v>0.26754299999999998</v>
      </c>
      <c r="AR13" t="s">
        <v>69</v>
      </c>
      <c r="AS13">
        <v>-0.38009500000000002</v>
      </c>
      <c r="AT13" t="s">
        <v>67</v>
      </c>
      <c r="AU13">
        <v>18.213799999999999</v>
      </c>
    </row>
    <row r="14" spans="1:47" x14ac:dyDescent="0.25">
      <c r="A14" t="s">
        <v>53</v>
      </c>
      <c r="B14" t="s">
        <v>96</v>
      </c>
      <c r="C14" t="s">
        <v>97</v>
      </c>
      <c r="D14">
        <f t="shared" si="0"/>
        <v>-50.265099999999997</v>
      </c>
      <c r="E14">
        <f t="shared" si="1"/>
        <v>12.0388</v>
      </c>
      <c r="F14">
        <f t="shared" si="2"/>
        <v>-1.4023979999999996</v>
      </c>
      <c r="G14">
        <f t="shared" si="3"/>
        <v>5.2336200000000002</v>
      </c>
      <c r="H14" t="s">
        <v>69</v>
      </c>
      <c r="I14">
        <v>-50.265099999999997</v>
      </c>
      <c r="J14" t="s">
        <v>69</v>
      </c>
      <c r="K14">
        <v>1.40951</v>
      </c>
      <c r="L14" t="s">
        <v>69</v>
      </c>
      <c r="M14">
        <v>-7.2910000000000004</v>
      </c>
      <c r="N14" t="s">
        <v>69</v>
      </c>
      <c r="O14">
        <v>-5.2974500000000004</v>
      </c>
      <c r="P14" t="s">
        <v>69</v>
      </c>
      <c r="Q14">
        <v>-5.2974500000000004</v>
      </c>
      <c r="R14" t="s">
        <v>69</v>
      </c>
      <c r="S14">
        <v>4.3611700000000004</v>
      </c>
      <c r="T14" t="s">
        <v>69</v>
      </c>
      <c r="U14">
        <v>1.4956</v>
      </c>
      <c r="V14" t="s">
        <v>69</v>
      </c>
      <c r="W14">
        <v>5.2336200000000002</v>
      </c>
      <c r="X14" t="s">
        <v>69</v>
      </c>
      <c r="Y14">
        <v>5.2194599999999998</v>
      </c>
      <c r="Z14" t="s">
        <v>69</v>
      </c>
      <c r="AA14">
        <v>5.2336200000000002</v>
      </c>
      <c r="AB14" t="s">
        <v>69</v>
      </c>
      <c r="AC14">
        <v>12.0388</v>
      </c>
      <c r="AD14" t="s">
        <v>69</v>
      </c>
      <c r="AE14">
        <v>5.2942499999999999</v>
      </c>
      <c r="AF14" t="s">
        <v>69</v>
      </c>
      <c r="AG14">
        <v>5.3078099999999999</v>
      </c>
      <c r="AH14" t="s">
        <v>69</v>
      </c>
      <c r="AI14">
        <v>5.2942499999999999</v>
      </c>
      <c r="AJ14" t="s">
        <v>69</v>
      </c>
      <c r="AK14">
        <v>5.2336200000000002</v>
      </c>
      <c r="AL14" t="s">
        <v>69</v>
      </c>
      <c r="AM14">
        <v>5.2914300000000001</v>
      </c>
      <c r="AN14" t="s">
        <v>69</v>
      </c>
      <c r="AO14">
        <v>7.2882899999999999</v>
      </c>
      <c r="AP14" t="s">
        <v>69</v>
      </c>
      <c r="AQ14">
        <v>5.2914300000000001</v>
      </c>
      <c r="AR14" t="s">
        <v>69</v>
      </c>
      <c r="AS14">
        <v>1.46018</v>
      </c>
      <c r="AT14" t="s">
        <v>68</v>
      </c>
      <c r="AU14">
        <v>-35.35</v>
      </c>
    </row>
    <row r="15" spans="1:47" x14ac:dyDescent="0.25">
      <c r="A15" t="s">
        <v>54</v>
      </c>
      <c r="B15" t="s">
        <v>98</v>
      </c>
      <c r="C15" t="s">
        <v>99</v>
      </c>
      <c r="D15">
        <f t="shared" si="0"/>
        <v>-23.351900000000001</v>
      </c>
      <c r="E15">
        <f t="shared" si="1"/>
        <v>0</v>
      </c>
      <c r="F15">
        <f t="shared" si="2"/>
        <v>-4.1916173000000008</v>
      </c>
      <c r="G15">
        <f t="shared" si="3"/>
        <v>0</v>
      </c>
      <c r="H15" t="s">
        <v>69</v>
      </c>
      <c r="I15">
        <v>-23.351900000000001</v>
      </c>
      <c r="J15" t="s">
        <v>69</v>
      </c>
      <c r="K15">
        <v>0</v>
      </c>
      <c r="L15" t="s">
        <v>69</v>
      </c>
      <c r="M15">
        <v>0</v>
      </c>
      <c r="N15" t="s">
        <v>69</v>
      </c>
      <c r="O15">
        <v>-0.459623</v>
      </c>
      <c r="P15" t="s">
        <v>69</v>
      </c>
      <c r="Q15">
        <v>-0.459623</v>
      </c>
      <c r="R15" t="s">
        <v>69</v>
      </c>
      <c r="S15">
        <v>0</v>
      </c>
      <c r="T15" t="s">
        <v>69</v>
      </c>
      <c r="U15">
        <v>-3.5190399999999999</v>
      </c>
      <c r="V15" t="s">
        <v>69</v>
      </c>
      <c r="W15">
        <v>-3.32334</v>
      </c>
      <c r="X15" t="s">
        <v>69</v>
      </c>
      <c r="Y15">
        <v>-3.3143500000000001</v>
      </c>
      <c r="Z15" t="s">
        <v>69</v>
      </c>
      <c r="AA15">
        <v>-3.32334</v>
      </c>
      <c r="AB15" t="s">
        <v>69</v>
      </c>
      <c r="AC15">
        <v>-9.1875</v>
      </c>
      <c r="AD15" t="s">
        <v>69</v>
      </c>
      <c r="AE15">
        <v>-1.86798</v>
      </c>
      <c r="AF15" t="s">
        <v>69</v>
      </c>
      <c r="AG15">
        <v>-3.5016400000000001</v>
      </c>
      <c r="AH15" t="s">
        <v>69</v>
      </c>
      <c r="AI15">
        <v>-1.86798</v>
      </c>
      <c r="AJ15" t="s">
        <v>69</v>
      </c>
      <c r="AK15">
        <v>-3.5041699999999998</v>
      </c>
      <c r="AL15" t="s">
        <v>69</v>
      </c>
      <c r="AM15">
        <v>-1.6003799999999999</v>
      </c>
      <c r="AN15" t="s">
        <v>69</v>
      </c>
      <c r="AO15">
        <v>-1.8327800000000001</v>
      </c>
      <c r="AP15" t="s">
        <v>69</v>
      </c>
      <c r="AQ15">
        <v>-2.1335999999999999</v>
      </c>
      <c r="AR15" t="s">
        <v>69</v>
      </c>
      <c r="AS15">
        <v>0</v>
      </c>
      <c r="AT15" t="s">
        <v>68</v>
      </c>
      <c r="AU15">
        <v>-20.585100000000001</v>
      </c>
    </row>
    <row r="16" spans="1:47" x14ac:dyDescent="0.25">
      <c r="A16" t="s">
        <v>55</v>
      </c>
      <c r="B16" t="s">
        <v>100</v>
      </c>
      <c r="C16" t="s">
        <v>101</v>
      </c>
      <c r="D16">
        <f t="shared" si="0"/>
        <v>-19.543800000000001</v>
      </c>
      <c r="E16">
        <f t="shared" si="1"/>
        <v>2.2957700000000001</v>
      </c>
      <c r="F16">
        <f t="shared" si="2"/>
        <v>-1.0940827</v>
      </c>
      <c r="G16">
        <f t="shared" si="3"/>
        <v>0.56281000000000003</v>
      </c>
      <c r="H16" t="s">
        <v>69</v>
      </c>
      <c r="I16">
        <v>-13.519299999999999</v>
      </c>
      <c r="J16" t="s">
        <v>69</v>
      </c>
      <c r="K16">
        <v>-0.48366999999999999</v>
      </c>
      <c r="L16" t="s">
        <v>69</v>
      </c>
      <c r="M16">
        <v>-1.5075499999999999</v>
      </c>
      <c r="N16" t="s">
        <v>69</v>
      </c>
      <c r="O16">
        <v>2.2957700000000001</v>
      </c>
      <c r="P16" t="s">
        <v>69</v>
      </c>
      <c r="Q16">
        <v>2.2957700000000001</v>
      </c>
      <c r="R16" t="s">
        <v>69</v>
      </c>
      <c r="S16">
        <v>0.69235100000000005</v>
      </c>
      <c r="T16" t="s">
        <v>69</v>
      </c>
      <c r="U16">
        <v>1.0264200000000001</v>
      </c>
      <c r="V16" t="s">
        <v>69</v>
      </c>
      <c r="W16">
        <v>0.56281000000000003</v>
      </c>
      <c r="X16" t="s">
        <v>69</v>
      </c>
      <c r="Y16">
        <v>0.56128800000000001</v>
      </c>
      <c r="Z16" t="s">
        <v>69</v>
      </c>
      <c r="AA16">
        <v>0.56281000000000003</v>
      </c>
      <c r="AB16" t="s">
        <v>69</v>
      </c>
      <c r="AC16">
        <v>1.2946200000000001</v>
      </c>
      <c r="AD16" t="s">
        <v>69</v>
      </c>
      <c r="AE16">
        <v>0.56933</v>
      </c>
      <c r="AF16" t="s">
        <v>69</v>
      </c>
      <c r="AG16">
        <v>0.57078799999999996</v>
      </c>
      <c r="AH16" t="s">
        <v>69</v>
      </c>
      <c r="AI16">
        <v>0.56933</v>
      </c>
      <c r="AJ16" t="s">
        <v>69</v>
      </c>
      <c r="AK16">
        <v>0.56281000000000003</v>
      </c>
      <c r="AL16" t="s">
        <v>69</v>
      </c>
      <c r="AM16">
        <v>0.56902699999999995</v>
      </c>
      <c r="AN16" t="s">
        <v>69</v>
      </c>
      <c r="AO16">
        <v>0.97736299999999998</v>
      </c>
      <c r="AP16" t="s">
        <v>69</v>
      </c>
      <c r="AQ16">
        <v>0.56902699999999995</v>
      </c>
      <c r="AR16" t="s">
        <v>69</v>
      </c>
      <c r="AS16">
        <v>-0.50684799999999997</v>
      </c>
      <c r="AT16" t="s">
        <v>68</v>
      </c>
      <c r="AU16">
        <v>-19.543800000000001</v>
      </c>
    </row>
    <row r="17" spans="1:47" x14ac:dyDescent="0.25">
      <c r="A17" t="s">
        <v>56</v>
      </c>
      <c r="B17" t="s">
        <v>102</v>
      </c>
      <c r="C17" t="s">
        <v>103</v>
      </c>
      <c r="D17">
        <f t="shared" si="0"/>
        <v>-12.0388</v>
      </c>
      <c r="E17">
        <f t="shared" si="1"/>
        <v>50.265099999999997</v>
      </c>
      <c r="F17">
        <f t="shared" si="2"/>
        <v>1.4023979999999996</v>
      </c>
      <c r="G17">
        <f t="shared" si="3"/>
        <v>-5.2336200000000002</v>
      </c>
      <c r="H17" t="s">
        <v>69</v>
      </c>
      <c r="I17">
        <v>50.265099999999997</v>
      </c>
      <c r="J17" t="s">
        <v>69</v>
      </c>
      <c r="K17">
        <v>-1.40951</v>
      </c>
      <c r="L17" t="s">
        <v>69</v>
      </c>
      <c r="M17">
        <v>7.2910000000000004</v>
      </c>
      <c r="N17" t="s">
        <v>69</v>
      </c>
      <c r="O17">
        <v>5.2974500000000004</v>
      </c>
      <c r="P17" t="s">
        <v>69</v>
      </c>
      <c r="Q17">
        <v>5.2974500000000004</v>
      </c>
      <c r="R17" t="s">
        <v>69</v>
      </c>
      <c r="S17">
        <v>-4.3611700000000004</v>
      </c>
      <c r="T17" t="s">
        <v>69</v>
      </c>
      <c r="U17">
        <v>-1.4956</v>
      </c>
      <c r="V17" t="s">
        <v>69</v>
      </c>
      <c r="W17">
        <v>-5.2336200000000002</v>
      </c>
      <c r="X17" t="s">
        <v>69</v>
      </c>
      <c r="Y17">
        <v>-5.2194599999999998</v>
      </c>
      <c r="Z17" t="s">
        <v>69</v>
      </c>
      <c r="AA17">
        <v>-5.2336200000000002</v>
      </c>
      <c r="AB17" t="s">
        <v>69</v>
      </c>
      <c r="AC17">
        <v>-12.0388</v>
      </c>
      <c r="AD17" t="s">
        <v>69</v>
      </c>
      <c r="AE17">
        <v>-5.2942499999999999</v>
      </c>
      <c r="AF17" t="s">
        <v>69</v>
      </c>
      <c r="AG17">
        <v>-5.3078099999999999</v>
      </c>
      <c r="AH17" t="s">
        <v>69</v>
      </c>
      <c r="AI17">
        <v>-5.2942499999999999</v>
      </c>
      <c r="AJ17" t="s">
        <v>69</v>
      </c>
      <c r="AK17">
        <v>-5.2336200000000002</v>
      </c>
      <c r="AL17" t="s">
        <v>69</v>
      </c>
      <c r="AM17">
        <v>-5.2914300000000001</v>
      </c>
      <c r="AN17" t="s">
        <v>69</v>
      </c>
      <c r="AO17">
        <v>-7.2882899999999999</v>
      </c>
      <c r="AP17" t="s">
        <v>69</v>
      </c>
      <c r="AQ17">
        <v>-5.2914300000000001</v>
      </c>
      <c r="AR17" t="s">
        <v>69</v>
      </c>
      <c r="AS17">
        <v>-1.46018</v>
      </c>
      <c r="AT17" t="s">
        <v>67</v>
      </c>
      <c r="AU17">
        <v>35.35</v>
      </c>
    </row>
    <row r="18" spans="1:47" x14ac:dyDescent="0.25">
      <c r="A18" t="s">
        <v>57</v>
      </c>
      <c r="B18" t="s">
        <v>104</v>
      </c>
      <c r="C18" t="s">
        <v>105</v>
      </c>
      <c r="D18">
        <f t="shared" si="0"/>
        <v>-27.900600000000001</v>
      </c>
      <c r="E18">
        <f t="shared" si="1"/>
        <v>0</v>
      </c>
      <c r="F18">
        <f t="shared" si="2"/>
        <v>-8.7963699999999996</v>
      </c>
      <c r="G18">
        <f t="shared" si="3"/>
        <v>0</v>
      </c>
      <c r="H18" t="s">
        <v>69</v>
      </c>
      <c r="I18">
        <v>-13.5817</v>
      </c>
      <c r="J18" t="s">
        <v>69</v>
      </c>
      <c r="K18">
        <v>0</v>
      </c>
      <c r="L18" t="s">
        <v>69</v>
      </c>
      <c r="M18">
        <v>-14.829700000000001</v>
      </c>
      <c r="N18" t="s">
        <v>69</v>
      </c>
      <c r="O18">
        <v>0</v>
      </c>
      <c r="P18" t="s">
        <v>69</v>
      </c>
      <c r="Q18">
        <v>0</v>
      </c>
      <c r="R18" t="s">
        <v>69</v>
      </c>
      <c r="S18">
        <v>-26.617999999999999</v>
      </c>
      <c r="T18" t="s">
        <v>69</v>
      </c>
      <c r="U18">
        <v>0</v>
      </c>
      <c r="V18" t="s">
        <v>69</v>
      </c>
      <c r="W18">
        <v>-12.129200000000001</v>
      </c>
      <c r="X18" t="s">
        <v>69</v>
      </c>
      <c r="Y18">
        <v>-12.096399999999999</v>
      </c>
      <c r="Z18" t="s">
        <v>69</v>
      </c>
      <c r="AA18">
        <v>-12.129200000000001</v>
      </c>
      <c r="AB18" t="s">
        <v>69</v>
      </c>
      <c r="AC18">
        <v>-27.900600000000001</v>
      </c>
      <c r="AD18" t="s">
        <v>69</v>
      </c>
      <c r="AE18">
        <v>0</v>
      </c>
      <c r="AF18" t="s">
        <v>69</v>
      </c>
      <c r="AG18">
        <v>-13.3506</v>
      </c>
      <c r="AH18" t="s">
        <v>69</v>
      </c>
      <c r="AI18">
        <v>0</v>
      </c>
      <c r="AJ18" t="s">
        <v>69</v>
      </c>
      <c r="AK18">
        <v>-12.129200000000001</v>
      </c>
      <c r="AL18" t="s">
        <v>69</v>
      </c>
      <c r="AM18">
        <v>0</v>
      </c>
      <c r="AN18" t="s">
        <v>69</v>
      </c>
      <c r="AO18">
        <v>0</v>
      </c>
      <c r="AP18" t="s">
        <v>69</v>
      </c>
      <c r="AQ18">
        <v>0</v>
      </c>
      <c r="AR18" t="s">
        <v>69</v>
      </c>
      <c r="AS18">
        <v>-12.4259</v>
      </c>
      <c r="AT18" t="s">
        <v>69</v>
      </c>
      <c r="AU18">
        <v>-18.736899999999999</v>
      </c>
    </row>
    <row r="19" spans="1:47" x14ac:dyDescent="0.25">
      <c r="A19" t="s">
        <v>58</v>
      </c>
      <c r="B19" t="s">
        <v>106</v>
      </c>
      <c r="C19" t="s">
        <v>107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  <c r="H19" t="s">
        <v>67</v>
      </c>
      <c r="I19">
        <v>0</v>
      </c>
      <c r="J19" t="s">
        <v>67</v>
      </c>
      <c r="K19">
        <v>0</v>
      </c>
      <c r="L19" t="s">
        <v>67</v>
      </c>
      <c r="M19">
        <v>0</v>
      </c>
      <c r="N19" t="s">
        <v>67</v>
      </c>
      <c r="O19">
        <v>0</v>
      </c>
      <c r="P19" t="s">
        <v>67</v>
      </c>
      <c r="Q19">
        <v>0</v>
      </c>
      <c r="R19" t="s">
        <v>67</v>
      </c>
      <c r="S19">
        <v>0</v>
      </c>
      <c r="T19" t="s">
        <v>67</v>
      </c>
      <c r="U19">
        <v>0</v>
      </c>
      <c r="V19" t="s">
        <v>67</v>
      </c>
      <c r="W19">
        <v>0</v>
      </c>
      <c r="X19" t="s">
        <v>67</v>
      </c>
      <c r="Y19">
        <v>0</v>
      </c>
      <c r="Z19" t="s">
        <v>67</v>
      </c>
      <c r="AA19">
        <v>0</v>
      </c>
      <c r="AB19" t="s">
        <v>67</v>
      </c>
      <c r="AC19">
        <v>0</v>
      </c>
      <c r="AD19" t="s">
        <v>67</v>
      </c>
      <c r="AE19">
        <v>0</v>
      </c>
      <c r="AF19" t="s">
        <v>67</v>
      </c>
      <c r="AG19">
        <v>0</v>
      </c>
      <c r="AH19" t="s">
        <v>67</v>
      </c>
      <c r="AI19">
        <v>0</v>
      </c>
      <c r="AJ19" t="s">
        <v>67</v>
      </c>
      <c r="AK19">
        <v>0</v>
      </c>
      <c r="AL19" t="s">
        <v>67</v>
      </c>
      <c r="AM19">
        <v>0</v>
      </c>
      <c r="AN19" t="s">
        <v>67</v>
      </c>
      <c r="AO19">
        <v>0</v>
      </c>
      <c r="AP19" t="s">
        <v>67</v>
      </c>
      <c r="AQ19">
        <v>0</v>
      </c>
      <c r="AR19" t="s">
        <v>67</v>
      </c>
      <c r="AS19">
        <v>0</v>
      </c>
      <c r="AT19" t="s">
        <v>67</v>
      </c>
      <c r="AU19">
        <v>0</v>
      </c>
    </row>
    <row r="20" spans="1:47" x14ac:dyDescent="0.25">
      <c r="A20" t="s">
        <v>59</v>
      </c>
      <c r="B20" t="s">
        <v>108</v>
      </c>
      <c r="C20" t="s">
        <v>109</v>
      </c>
      <c r="D20">
        <f t="shared" si="0"/>
        <v>-3.7662800000000001</v>
      </c>
      <c r="E20">
        <f t="shared" si="1"/>
        <v>40.522799999999997</v>
      </c>
      <c r="F20">
        <f t="shared" si="2"/>
        <v>2.8957548500000003</v>
      </c>
      <c r="G20">
        <f t="shared" si="3"/>
        <v>-0.19661899999999999</v>
      </c>
      <c r="H20" t="s">
        <v>69</v>
      </c>
      <c r="I20">
        <v>28.078800000000001</v>
      </c>
      <c r="J20" t="s">
        <v>69</v>
      </c>
      <c r="K20">
        <v>1.8799399999999999</v>
      </c>
      <c r="L20" t="s">
        <v>69</v>
      </c>
      <c r="M20">
        <v>-0.240395</v>
      </c>
      <c r="N20" t="s">
        <v>69</v>
      </c>
      <c r="O20">
        <v>-3.7662800000000001</v>
      </c>
      <c r="P20" t="s">
        <v>69</v>
      </c>
      <c r="Q20">
        <v>-3.7662800000000001</v>
      </c>
      <c r="R20" t="s">
        <v>69</v>
      </c>
      <c r="S20">
        <v>-0.24187400000000001</v>
      </c>
      <c r="T20" t="s">
        <v>69</v>
      </c>
      <c r="U20">
        <v>-1.0845100000000001</v>
      </c>
      <c r="V20" t="s">
        <v>69</v>
      </c>
      <c r="W20">
        <v>-0.19661899999999999</v>
      </c>
      <c r="X20" t="s">
        <v>69</v>
      </c>
      <c r="Y20">
        <v>-0.19608700000000001</v>
      </c>
      <c r="Z20" t="s">
        <v>69</v>
      </c>
      <c r="AA20">
        <v>-0.19661899999999999</v>
      </c>
      <c r="AB20" t="s">
        <v>69</v>
      </c>
      <c r="AC20">
        <v>-0.45227899999999999</v>
      </c>
      <c r="AD20" t="s">
        <v>69</v>
      </c>
      <c r="AE20">
        <v>-0.19889699999999999</v>
      </c>
      <c r="AF20" t="s">
        <v>69</v>
      </c>
      <c r="AG20">
        <v>-0.199406</v>
      </c>
      <c r="AH20" t="s">
        <v>69</v>
      </c>
      <c r="AI20">
        <v>-0.19889699999999999</v>
      </c>
      <c r="AJ20" t="s">
        <v>69</v>
      </c>
      <c r="AK20">
        <v>-0.19661899999999999</v>
      </c>
      <c r="AL20" t="s">
        <v>69</v>
      </c>
      <c r="AM20">
        <v>-0.198791</v>
      </c>
      <c r="AN20" t="s">
        <v>69</v>
      </c>
      <c r="AO20">
        <v>-1.03267</v>
      </c>
      <c r="AP20" t="s">
        <v>69</v>
      </c>
      <c r="AQ20">
        <v>-0.198791</v>
      </c>
      <c r="AR20" t="s">
        <v>69</v>
      </c>
      <c r="AS20">
        <v>-0.201429</v>
      </c>
      <c r="AT20" t="s">
        <v>67</v>
      </c>
      <c r="AU20">
        <v>40.522799999999997</v>
      </c>
    </row>
    <row r="21" spans="1:47" x14ac:dyDescent="0.25">
      <c r="A21" t="s">
        <v>60</v>
      </c>
      <c r="B21" t="s">
        <v>110</v>
      </c>
      <c r="C21" t="s">
        <v>111</v>
      </c>
      <c r="D21">
        <f t="shared" si="0"/>
        <v>-2.2957700000000001</v>
      </c>
      <c r="E21">
        <f t="shared" si="1"/>
        <v>19.543800000000001</v>
      </c>
      <c r="F21">
        <f t="shared" si="2"/>
        <v>1.0940827</v>
      </c>
      <c r="G21">
        <f t="shared" si="3"/>
        <v>-0.56281000000000003</v>
      </c>
      <c r="H21" t="s">
        <v>69</v>
      </c>
      <c r="I21">
        <v>13.519299999999999</v>
      </c>
      <c r="J21" t="s">
        <v>69</v>
      </c>
      <c r="K21">
        <v>0.48366999999999999</v>
      </c>
      <c r="L21" t="s">
        <v>69</v>
      </c>
      <c r="M21">
        <v>1.5075499999999999</v>
      </c>
      <c r="N21" t="s">
        <v>69</v>
      </c>
      <c r="O21">
        <v>-2.2957700000000001</v>
      </c>
      <c r="P21" t="s">
        <v>69</v>
      </c>
      <c r="Q21">
        <v>-2.2957700000000001</v>
      </c>
      <c r="R21" t="s">
        <v>69</v>
      </c>
      <c r="S21">
        <v>-0.69235100000000005</v>
      </c>
      <c r="T21" t="s">
        <v>69</v>
      </c>
      <c r="U21">
        <v>-1.0264200000000001</v>
      </c>
      <c r="V21" t="s">
        <v>69</v>
      </c>
      <c r="W21">
        <v>-0.56281000000000003</v>
      </c>
      <c r="X21" t="s">
        <v>69</v>
      </c>
      <c r="Y21">
        <v>-0.56128800000000001</v>
      </c>
      <c r="Z21" t="s">
        <v>69</v>
      </c>
      <c r="AA21">
        <v>-0.56281000000000003</v>
      </c>
      <c r="AB21" t="s">
        <v>69</v>
      </c>
      <c r="AC21">
        <v>-1.2946200000000001</v>
      </c>
      <c r="AD21" t="s">
        <v>69</v>
      </c>
      <c r="AE21">
        <v>-0.56933</v>
      </c>
      <c r="AF21" t="s">
        <v>69</v>
      </c>
      <c r="AG21">
        <v>-0.57078799999999996</v>
      </c>
      <c r="AH21" t="s">
        <v>69</v>
      </c>
      <c r="AI21">
        <v>-0.56933</v>
      </c>
      <c r="AJ21" t="s">
        <v>69</v>
      </c>
      <c r="AK21">
        <v>-0.56281000000000003</v>
      </c>
      <c r="AL21" t="s">
        <v>69</v>
      </c>
      <c r="AM21">
        <v>-0.56902699999999995</v>
      </c>
      <c r="AN21" t="s">
        <v>69</v>
      </c>
      <c r="AO21">
        <v>-0.97736299999999998</v>
      </c>
      <c r="AP21" t="s">
        <v>69</v>
      </c>
      <c r="AQ21">
        <v>-0.56902699999999995</v>
      </c>
      <c r="AR21" t="s">
        <v>69</v>
      </c>
      <c r="AS21">
        <v>0.50684799999999997</v>
      </c>
      <c r="AT21" t="s">
        <v>67</v>
      </c>
      <c r="AU21">
        <v>19.543800000000001</v>
      </c>
    </row>
    <row r="22" spans="1:47" x14ac:dyDescent="0.25">
      <c r="A22" t="s">
        <v>61</v>
      </c>
      <c r="B22" t="s">
        <v>112</v>
      </c>
      <c r="C22" t="s">
        <v>113</v>
      </c>
      <c r="D22">
        <f t="shared" si="0"/>
        <v>0</v>
      </c>
      <c r="E22">
        <f t="shared" si="1"/>
        <v>2.3803100000000001</v>
      </c>
      <c r="F22">
        <f t="shared" si="2"/>
        <v>0.72488090000000005</v>
      </c>
      <c r="G22">
        <f t="shared" si="3"/>
        <v>0</v>
      </c>
      <c r="H22" t="s">
        <v>67</v>
      </c>
      <c r="I22">
        <v>0</v>
      </c>
      <c r="J22" t="s">
        <v>67</v>
      </c>
      <c r="K22">
        <v>0</v>
      </c>
      <c r="L22" t="s">
        <v>67</v>
      </c>
      <c r="M22">
        <v>1.26518</v>
      </c>
      <c r="N22" t="s">
        <v>67</v>
      </c>
      <c r="O22">
        <v>0</v>
      </c>
      <c r="P22" t="s">
        <v>67</v>
      </c>
      <c r="Q22">
        <v>0</v>
      </c>
      <c r="R22" t="s">
        <v>67</v>
      </c>
      <c r="S22">
        <v>0</v>
      </c>
      <c r="T22" t="s">
        <v>67</v>
      </c>
      <c r="U22">
        <v>1.0786100000000001</v>
      </c>
      <c r="V22" t="s">
        <v>67</v>
      </c>
      <c r="W22">
        <v>1.0347900000000001</v>
      </c>
      <c r="X22" t="s">
        <v>67</v>
      </c>
      <c r="Y22">
        <v>0.89673999999999998</v>
      </c>
      <c r="Z22" t="s">
        <v>67</v>
      </c>
      <c r="AA22">
        <v>1.0347900000000001</v>
      </c>
      <c r="AB22" t="s">
        <v>67</v>
      </c>
      <c r="AC22">
        <v>2.3803100000000001</v>
      </c>
      <c r="AD22" t="s">
        <v>67</v>
      </c>
      <c r="AE22">
        <v>1.04678</v>
      </c>
      <c r="AF22" t="s">
        <v>67</v>
      </c>
      <c r="AG22">
        <v>0</v>
      </c>
      <c r="AH22" t="s">
        <v>67</v>
      </c>
      <c r="AI22">
        <v>1.04678</v>
      </c>
      <c r="AJ22" t="s">
        <v>67</v>
      </c>
      <c r="AK22">
        <v>0.853966</v>
      </c>
      <c r="AL22" t="s">
        <v>67</v>
      </c>
      <c r="AM22">
        <v>0.83293399999999995</v>
      </c>
      <c r="AN22" t="s">
        <v>67</v>
      </c>
      <c r="AO22">
        <v>1.02705</v>
      </c>
      <c r="AP22" t="s">
        <v>67</v>
      </c>
      <c r="AQ22">
        <v>0.93957800000000002</v>
      </c>
      <c r="AR22" t="s">
        <v>67</v>
      </c>
      <c r="AS22">
        <v>1.0601100000000001</v>
      </c>
      <c r="AT22" t="s">
        <v>67</v>
      </c>
      <c r="AU22">
        <v>0</v>
      </c>
    </row>
    <row r="23" spans="1:47" x14ac:dyDescent="0.25">
      <c r="A23" t="s">
        <v>62</v>
      </c>
      <c r="B23" t="s">
        <v>114</v>
      </c>
      <c r="C23" t="s">
        <v>115</v>
      </c>
      <c r="D23">
        <f t="shared" si="0"/>
        <v>0</v>
      </c>
      <c r="E23">
        <f t="shared" si="1"/>
        <v>22.719799999999999</v>
      </c>
      <c r="F23">
        <f t="shared" si="2"/>
        <v>7.2377182399999995</v>
      </c>
      <c r="G23">
        <f t="shared" si="3"/>
        <v>3.2598400000000001</v>
      </c>
      <c r="H23" t="s">
        <v>67</v>
      </c>
      <c r="I23">
        <v>2.4840599999999999</v>
      </c>
      <c r="J23" t="s">
        <v>67</v>
      </c>
      <c r="K23">
        <v>4.5453799999999998</v>
      </c>
      <c r="L23" t="s">
        <v>67</v>
      </c>
      <c r="M23">
        <v>4.8364799999999999E-2</v>
      </c>
      <c r="N23" t="s">
        <v>67</v>
      </c>
      <c r="O23">
        <v>3.2598400000000001</v>
      </c>
      <c r="P23" t="s">
        <v>67</v>
      </c>
      <c r="Q23">
        <v>3.2598400000000001</v>
      </c>
      <c r="R23" t="s">
        <v>67</v>
      </c>
      <c r="S23">
        <v>3.8611499999999999</v>
      </c>
      <c r="T23" t="s">
        <v>67</v>
      </c>
      <c r="U23">
        <v>7.6437400000000002</v>
      </c>
      <c r="V23" t="s">
        <v>67</v>
      </c>
      <c r="W23">
        <v>9.2062299999999997</v>
      </c>
      <c r="X23" t="s">
        <v>67</v>
      </c>
      <c r="Y23">
        <v>9.5194600000000005</v>
      </c>
      <c r="Z23" t="s">
        <v>67</v>
      </c>
      <c r="AA23">
        <v>9.2062299999999997</v>
      </c>
      <c r="AB23" t="s">
        <v>67</v>
      </c>
      <c r="AC23">
        <v>22.719799999999999</v>
      </c>
      <c r="AD23" t="s">
        <v>67</v>
      </c>
      <c r="AE23">
        <v>8.4592600000000004</v>
      </c>
      <c r="AF23" t="s">
        <v>67</v>
      </c>
      <c r="AG23">
        <v>10.4518</v>
      </c>
      <c r="AH23" t="s">
        <v>67</v>
      </c>
      <c r="AI23">
        <v>8.4592600000000004</v>
      </c>
      <c r="AJ23" t="s">
        <v>67</v>
      </c>
      <c r="AK23">
        <v>9.5678900000000002</v>
      </c>
      <c r="AL23" t="s">
        <v>67</v>
      </c>
      <c r="AM23">
        <v>8.6946999999999992</v>
      </c>
      <c r="AN23" t="s">
        <v>67</v>
      </c>
      <c r="AO23">
        <v>9.4514399999999998</v>
      </c>
      <c r="AP23" t="s">
        <v>67</v>
      </c>
      <c r="AQ23">
        <v>8.8013399999999997</v>
      </c>
      <c r="AR23" t="s">
        <v>67</v>
      </c>
      <c r="AS23">
        <v>5.1145800000000001</v>
      </c>
      <c r="AT23" t="s">
        <v>67</v>
      </c>
      <c r="AU23">
        <v>0</v>
      </c>
    </row>
    <row r="24" spans="1:47" x14ac:dyDescent="0.25">
      <c r="A24" t="s">
        <v>63</v>
      </c>
      <c r="B24" t="s">
        <v>116</v>
      </c>
      <c r="C24" t="s">
        <v>117</v>
      </c>
      <c r="D24">
        <f t="shared" si="0"/>
        <v>-20.8063</v>
      </c>
      <c r="E24">
        <f t="shared" si="1"/>
        <v>9.1481899999999996</v>
      </c>
      <c r="F24">
        <f t="shared" si="2"/>
        <v>-3.4710419999999997</v>
      </c>
      <c r="G24">
        <f t="shared" si="3"/>
        <v>3.3607999999999998</v>
      </c>
      <c r="H24" t="s">
        <v>69</v>
      </c>
      <c r="I24">
        <v>-20.8063</v>
      </c>
      <c r="J24" t="s">
        <v>69</v>
      </c>
      <c r="K24">
        <v>-4.5676100000000002</v>
      </c>
      <c r="L24" t="s">
        <v>69</v>
      </c>
      <c r="M24">
        <v>9.1481899999999996</v>
      </c>
      <c r="N24" t="s">
        <v>69</v>
      </c>
      <c r="O24">
        <v>3.3607999999999998</v>
      </c>
      <c r="P24" t="s">
        <v>69</v>
      </c>
      <c r="Q24">
        <v>3.3607999999999998</v>
      </c>
      <c r="R24" t="s">
        <v>69</v>
      </c>
      <c r="S24">
        <v>2.1080800000000002</v>
      </c>
      <c r="T24" t="s">
        <v>69</v>
      </c>
      <c r="U24">
        <v>-3.3224</v>
      </c>
      <c r="V24" t="s">
        <v>69</v>
      </c>
      <c r="W24">
        <v>-4.8231099999999998</v>
      </c>
      <c r="X24" t="s">
        <v>69</v>
      </c>
      <c r="Y24">
        <v>-5.2158300000000004</v>
      </c>
      <c r="Z24" t="s">
        <v>69</v>
      </c>
      <c r="AA24">
        <v>-5.0943500000000004</v>
      </c>
      <c r="AB24" t="s">
        <v>69</v>
      </c>
      <c r="AC24">
        <v>-16.560600000000001</v>
      </c>
      <c r="AD24" t="s">
        <v>69</v>
      </c>
      <c r="AE24">
        <v>-3.3851300000000002</v>
      </c>
      <c r="AF24" t="s">
        <v>69</v>
      </c>
      <c r="AG24">
        <v>-7.1215900000000003</v>
      </c>
      <c r="AH24" t="s">
        <v>69</v>
      </c>
      <c r="AI24">
        <v>-3.3851300000000002</v>
      </c>
      <c r="AJ24" t="s">
        <v>69</v>
      </c>
      <c r="AK24">
        <v>-5.5464200000000003</v>
      </c>
      <c r="AL24" t="s">
        <v>69</v>
      </c>
      <c r="AM24">
        <v>-3.1167099999999999</v>
      </c>
      <c r="AN24" t="s">
        <v>69</v>
      </c>
      <c r="AO24">
        <v>-4.5776199999999996</v>
      </c>
      <c r="AP24" t="s">
        <v>69</v>
      </c>
      <c r="AQ24">
        <v>-3.75658</v>
      </c>
      <c r="AR24" t="s">
        <v>69</v>
      </c>
      <c r="AS24">
        <v>3.8806699999999998</v>
      </c>
      <c r="AT24" t="s">
        <v>69</v>
      </c>
      <c r="AU24">
        <v>0</v>
      </c>
    </row>
    <row r="25" spans="1:47" x14ac:dyDescent="0.25">
      <c r="A25" t="s">
        <v>64</v>
      </c>
      <c r="B25" t="s">
        <v>118</v>
      </c>
      <c r="C25" t="s">
        <v>119</v>
      </c>
      <c r="D25">
        <f t="shared" si="0"/>
        <v>-3.2751600000000001</v>
      </c>
      <c r="E25">
        <f t="shared" si="1"/>
        <v>18.213799999999999</v>
      </c>
      <c r="F25">
        <f t="shared" si="2"/>
        <v>1.4002630499999997</v>
      </c>
      <c r="G25">
        <f t="shared" si="3"/>
        <v>-1.42381</v>
      </c>
      <c r="H25" t="s">
        <v>67</v>
      </c>
      <c r="I25">
        <v>12.555199999999999</v>
      </c>
      <c r="J25" t="s">
        <v>68</v>
      </c>
      <c r="K25">
        <v>-0.36212800000000001</v>
      </c>
      <c r="L25" t="s">
        <v>67</v>
      </c>
      <c r="M25">
        <v>0.45485399999999998</v>
      </c>
      <c r="N25" t="s">
        <v>67</v>
      </c>
      <c r="O25">
        <v>8.0585100000000001</v>
      </c>
      <c r="P25" t="s">
        <v>67</v>
      </c>
      <c r="Q25">
        <v>8.0585100000000001</v>
      </c>
      <c r="R25" t="s">
        <v>68</v>
      </c>
      <c r="S25">
        <v>-1.75152</v>
      </c>
      <c r="T25" t="s">
        <v>67</v>
      </c>
      <c r="U25">
        <v>1.1553899999999999</v>
      </c>
      <c r="V25" t="s">
        <v>68</v>
      </c>
      <c r="W25">
        <v>-1.42381</v>
      </c>
      <c r="X25" t="s">
        <v>68</v>
      </c>
      <c r="Y25">
        <v>-1.4199600000000001</v>
      </c>
      <c r="Z25" t="s">
        <v>68</v>
      </c>
      <c r="AA25">
        <v>-1.42381</v>
      </c>
      <c r="AB25" t="s">
        <v>68</v>
      </c>
      <c r="AC25">
        <v>-3.2751600000000001</v>
      </c>
      <c r="AD25" t="s">
        <v>68</v>
      </c>
      <c r="AE25">
        <v>-1.4402999999999999</v>
      </c>
      <c r="AF25" t="s">
        <v>68</v>
      </c>
      <c r="AG25">
        <v>-1.4439900000000001</v>
      </c>
      <c r="AH25" t="s">
        <v>68</v>
      </c>
      <c r="AI25">
        <v>-1.4402999999999999</v>
      </c>
      <c r="AJ25" t="s">
        <v>68</v>
      </c>
      <c r="AK25">
        <v>-1.42381</v>
      </c>
      <c r="AL25" t="s">
        <v>68</v>
      </c>
      <c r="AM25">
        <v>-1.43954</v>
      </c>
      <c r="AN25" t="s">
        <v>68</v>
      </c>
      <c r="AO25">
        <v>-1.83192</v>
      </c>
      <c r="AP25" t="s">
        <v>68</v>
      </c>
      <c r="AQ25">
        <v>-1.43954</v>
      </c>
      <c r="AR25" t="s">
        <v>68</v>
      </c>
      <c r="AS25">
        <v>-0.37521500000000002</v>
      </c>
      <c r="AT25" t="s">
        <v>67</v>
      </c>
      <c r="AU25">
        <v>18.213799999999999</v>
      </c>
    </row>
    <row r="26" spans="1:47" x14ac:dyDescent="0.25">
      <c r="A26" t="s">
        <v>65</v>
      </c>
      <c r="D26">
        <f t="shared" si="0"/>
        <v>0.85202199999999995</v>
      </c>
      <c r="E26">
        <f t="shared" si="1"/>
        <v>2.2062400000000002</v>
      </c>
      <c r="F26">
        <f t="shared" si="2"/>
        <v>1.0690674</v>
      </c>
      <c r="G26">
        <f t="shared" si="3"/>
        <v>0.95911800000000003</v>
      </c>
      <c r="H26" t="s">
        <v>70</v>
      </c>
      <c r="I26">
        <v>1.0739799999999999</v>
      </c>
      <c r="J26" t="s">
        <v>70</v>
      </c>
      <c r="K26">
        <v>0.94218400000000002</v>
      </c>
      <c r="L26" t="s">
        <v>70</v>
      </c>
      <c r="M26">
        <v>1.17266</v>
      </c>
      <c r="N26" t="s">
        <v>70</v>
      </c>
      <c r="O26">
        <v>0.85202199999999995</v>
      </c>
      <c r="P26" t="s">
        <v>70</v>
      </c>
      <c r="Q26">
        <v>0.85202199999999995</v>
      </c>
      <c r="R26" t="s">
        <v>70</v>
      </c>
      <c r="S26">
        <v>1.17988</v>
      </c>
      <c r="T26" t="s">
        <v>70</v>
      </c>
      <c r="U26">
        <v>0.99973100000000004</v>
      </c>
      <c r="V26" t="s">
        <v>70</v>
      </c>
      <c r="W26">
        <v>0.95911800000000003</v>
      </c>
      <c r="X26" t="s">
        <v>70</v>
      </c>
      <c r="Y26">
        <v>0.95652300000000001</v>
      </c>
      <c r="Z26" t="s">
        <v>70</v>
      </c>
      <c r="AA26">
        <v>0.95911800000000003</v>
      </c>
      <c r="AB26" t="s">
        <v>70</v>
      </c>
      <c r="AC26">
        <v>2.2062400000000002</v>
      </c>
      <c r="AD26" t="s">
        <v>70</v>
      </c>
      <c r="AE26">
        <v>0.97022900000000001</v>
      </c>
      <c r="AF26" t="s">
        <v>70</v>
      </c>
      <c r="AG26">
        <v>0.97271399999999997</v>
      </c>
      <c r="AH26" t="s">
        <v>70</v>
      </c>
      <c r="AI26">
        <v>0.97022900000000001</v>
      </c>
      <c r="AJ26" t="s">
        <v>70</v>
      </c>
      <c r="AK26">
        <v>0.95911800000000003</v>
      </c>
      <c r="AL26" t="s">
        <v>70</v>
      </c>
      <c r="AM26">
        <v>0.96971200000000002</v>
      </c>
      <c r="AN26" t="s">
        <v>70</v>
      </c>
      <c r="AO26">
        <v>0.95194599999999996</v>
      </c>
      <c r="AP26" t="s">
        <v>70</v>
      </c>
      <c r="AQ26">
        <v>0.96971200000000002</v>
      </c>
      <c r="AR26" t="s">
        <v>70</v>
      </c>
      <c r="AS26">
        <v>0.98258000000000001</v>
      </c>
      <c r="AT26" t="s">
        <v>70</v>
      </c>
      <c r="AU26">
        <v>1.48163</v>
      </c>
    </row>
    <row r="27" spans="1:47" x14ac:dyDescent="0.25">
      <c r="A27" t="s">
        <v>66</v>
      </c>
      <c r="D27">
        <f t="shared" si="0"/>
        <v>0</v>
      </c>
      <c r="E27">
        <f t="shared" si="1"/>
        <v>12.3672</v>
      </c>
      <c r="F27">
        <f t="shared" si="2"/>
        <v>1.6034815000000002</v>
      </c>
      <c r="G27">
        <f t="shared" si="3"/>
        <v>0</v>
      </c>
      <c r="H27" t="s">
        <v>70</v>
      </c>
      <c r="I27">
        <v>0</v>
      </c>
      <c r="J27" t="s">
        <v>70</v>
      </c>
      <c r="K27">
        <v>5.0610799999999996</v>
      </c>
      <c r="L27" t="s">
        <v>70</v>
      </c>
      <c r="M27">
        <v>0</v>
      </c>
      <c r="N27" t="s">
        <v>70</v>
      </c>
      <c r="O27">
        <v>12.3672</v>
      </c>
      <c r="P27" t="s">
        <v>70</v>
      </c>
      <c r="Q27">
        <v>12.3672</v>
      </c>
      <c r="R27" t="s">
        <v>70</v>
      </c>
      <c r="S27">
        <v>0</v>
      </c>
      <c r="T27" t="s">
        <v>70</v>
      </c>
      <c r="U27">
        <v>0</v>
      </c>
      <c r="V27" t="s">
        <v>70</v>
      </c>
      <c r="W27">
        <v>0</v>
      </c>
      <c r="X27" t="s">
        <v>70</v>
      </c>
      <c r="Y27">
        <v>0</v>
      </c>
      <c r="Z27" t="s">
        <v>70</v>
      </c>
      <c r="AA27">
        <v>0</v>
      </c>
      <c r="AB27" t="s">
        <v>70</v>
      </c>
      <c r="AC27">
        <v>0</v>
      </c>
      <c r="AD27" t="s">
        <v>70</v>
      </c>
      <c r="AE27">
        <v>0</v>
      </c>
      <c r="AF27" t="s">
        <v>70</v>
      </c>
      <c r="AG27">
        <v>0</v>
      </c>
      <c r="AH27" t="s">
        <v>70</v>
      </c>
      <c r="AI27">
        <v>0</v>
      </c>
      <c r="AJ27" t="s">
        <v>70</v>
      </c>
      <c r="AK27">
        <v>0</v>
      </c>
      <c r="AL27" t="s">
        <v>70</v>
      </c>
      <c r="AM27">
        <v>0</v>
      </c>
      <c r="AN27" t="s">
        <v>70</v>
      </c>
      <c r="AO27">
        <v>0</v>
      </c>
      <c r="AP27" t="s">
        <v>70</v>
      </c>
      <c r="AQ27">
        <v>0</v>
      </c>
      <c r="AR27" t="s">
        <v>70</v>
      </c>
      <c r="AS27">
        <v>2.2741500000000001</v>
      </c>
      <c r="AT27" t="s">
        <v>70</v>
      </c>
      <c r="AU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302A-2419-4883-BFB5-1AE81FCB2863}">
  <dimension ref="A1:G27"/>
  <sheetViews>
    <sheetView tabSelected="1" topLeftCell="A7" workbookViewId="0">
      <selection activeCell="F4" sqref="F4:F27"/>
    </sheetView>
  </sheetViews>
  <sheetFormatPr defaultRowHeight="15" x14ac:dyDescent="0.25"/>
  <sheetData>
    <row r="1" spans="1:7" x14ac:dyDescent="0.25">
      <c r="A1" t="s">
        <v>0</v>
      </c>
      <c r="B1" t="s">
        <v>124</v>
      </c>
      <c r="C1" t="s">
        <v>125</v>
      </c>
      <c r="D1" t="s">
        <v>120</v>
      </c>
      <c r="E1" t="s">
        <v>121</v>
      </c>
      <c r="F1" t="s">
        <v>122</v>
      </c>
      <c r="G1" t="s">
        <v>123</v>
      </c>
    </row>
    <row r="2" spans="1:7" x14ac:dyDescent="0.25">
      <c r="A2" t="s">
        <v>65</v>
      </c>
      <c r="D2">
        <v>0.85202199999999995</v>
      </c>
      <c r="E2">
        <v>2.2062400000000002</v>
      </c>
      <c r="F2">
        <v>1.0690674</v>
      </c>
      <c r="G2">
        <v>0.95911800000000003</v>
      </c>
    </row>
    <row r="3" spans="1:7" x14ac:dyDescent="0.25">
      <c r="A3" t="s">
        <v>66</v>
      </c>
      <c r="D3">
        <v>0</v>
      </c>
      <c r="E3">
        <v>12.3672</v>
      </c>
      <c r="F3">
        <v>1.6034815000000002</v>
      </c>
      <c r="G3">
        <v>0</v>
      </c>
    </row>
    <row r="4" spans="1:7" x14ac:dyDescent="0.25">
      <c r="A4" t="s">
        <v>50</v>
      </c>
      <c r="B4" t="s">
        <v>90</v>
      </c>
      <c r="C4" t="s">
        <v>91</v>
      </c>
      <c r="D4">
        <v>-10.491400000000001</v>
      </c>
      <c r="E4">
        <v>0</v>
      </c>
      <c r="F4">
        <v>-0.52456999999999998</v>
      </c>
      <c r="G4">
        <v>0</v>
      </c>
    </row>
    <row r="5" spans="1:7" x14ac:dyDescent="0.25">
      <c r="A5" t="s">
        <v>43</v>
      </c>
      <c r="B5" t="s">
        <v>76</v>
      </c>
      <c r="C5" t="s">
        <v>77</v>
      </c>
      <c r="D5">
        <v>-58.631500000000003</v>
      </c>
      <c r="E5">
        <v>0</v>
      </c>
      <c r="F5">
        <v>-5.5509195000000009</v>
      </c>
      <c r="G5">
        <v>0</v>
      </c>
    </row>
    <row r="6" spans="1:7" x14ac:dyDescent="0.25">
      <c r="A6" t="s">
        <v>46</v>
      </c>
      <c r="B6" t="s">
        <v>82</v>
      </c>
      <c r="C6" t="s">
        <v>83</v>
      </c>
      <c r="D6">
        <v>-3.3423500000000002</v>
      </c>
      <c r="E6">
        <v>42.374699999999997</v>
      </c>
      <c r="F6">
        <v>9.36591855</v>
      </c>
      <c r="G6">
        <v>-3.3328500000000001</v>
      </c>
    </row>
    <row r="7" spans="1:7" x14ac:dyDescent="0.25">
      <c r="A7" t="s">
        <v>47</v>
      </c>
      <c r="B7" t="s">
        <v>84</v>
      </c>
      <c r="C7" t="s">
        <v>85</v>
      </c>
      <c r="D7">
        <v>-4.8551599999999997</v>
      </c>
      <c r="E7">
        <v>38.4328</v>
      </c>
      <c r="F7">
        <v>8.8386009200000011</v>
      </c>
      <c r="G7">
        <v>-4.8551599999999997</v>
      </c>
    </row>
    <row r="8" spans="1:7" x14ac:dyDescent="0.25">
      <c r="A8" t="s">
        <v>61</v>
      </c>
      <c r="B8" t="s">
        <v>112</v>
      </c>
      <c r="C8" t="s">
        <v>113</v>
      </c>
      <c r="D8">
        <v>0</v>
      </c>
      <c r="E8">
        <v>2.3803100000000001</v>
      </c>
      <c r="F8">
        <v>0.72488090000000005</v>
      </c>
      <c r="G8">
        <v>0</v>
      </c>
    </row>
    <row r="9" spans="1:7" x14ac:dyDescent="0.25">
      <c r="A9" t="s">
        <v>56</v>
      </c>
      <c r="B9" t="s">
        <v>102</v>
      </c>
      <c r="C9" t="s">
        <v>103</v>
      </c>
      <c r="D9">
        <v>-12.0388</v>
      </c>
      <c r="E9">
        <v>50.265099999999997</v>
      </c>
      <c r="F9">
        <v>1.4023979999999996</v>
      </c>
      <c r="G9">
        <v>-5.2336200000000002</v>
      </c>
    </row>
    <row r="10" spans="1:7" x14ac:dyDescent="0.25">
      <c r="A10" t="s">
        <v>54</v>
      </c>
      <c r="B10" t="s">
        <v>98</v>
      </c>
      <c r="C10" t="s">
        <v>99</v>
      </c>
      <c r="D10">
        <v>-23.351900000000001</v>
      </c>
      <c r="E10">
        <v>0</v>
      </c>
      <c r="F10">
        <v>-4.1916173000000008</v>
      </c>
      <c r="G10">
        <v>0</v>
      </c>
    </row>
    <row r="11" spans="1:7" x14ac:dyDescent="0.25">
      <c r="A11" t="s">
        <v>59</v>
      </c>
      <c r="B11" t="s">
        <v>108</v>
      </c>
      <c r="C11" t="s">
        <v>109</v>
      </c>
      <c r="D11">
        <v>-3.7662800000000001</v>
      </c>
      <c r="E11">
        <v>40.522799999999997</v>
      </c>
      <c r="F11">
        <v>2.8957548500000003</v>
      </c>
      <c r="G11">
        <v>-0.19661899999999999</v>
      </c>
    </row>
    <row r="12" spans="1:7" x14ac:dyDescent="0.25">
      <c r="A12" t="s">
        <v>64</v>
      </c>
      <c r="B12" t="s">
        <v>118</v>
      </c>
      <c r="C12" t="s">
        <v>119</v>
      </c>
      <c r="D12">
        <v>-3.2751600000000001</v>
      </c>
      <c r="E12">
        <v>18.213799999999999</v>
      </c>
      <c r="F12">
        <v>1.4002630499999997</v>
      </c>
      <c r="G12">
        <v>-1.42381</v>
      </c>
    </row>
    <row r="13" spans="1:7" x14ac:dyDescent="0.25">
      <c r="A13" t="s">
        <v>49</v>
      </c>
      <c r="B13" t="s">
        <v>88</v>
      </c>
      <c r="C13" t="s">
        <v>89</v>
      </c>
      <c r="D13">
        <v>-39.112000000000002</v>
      </c>
      <c r="E13">
        <v>0</v>
      </c>
      <c r="F13">
        <v>-2.6128070000000001</v>
      </c>
      <c r="G13">
        <v>0</v>
      </c>
    </row>
    <row r="14" spans="1:7" x14ac:dyDescent="0.25">
      <c r="A14" t="s">
        <v>53</v>
      </c>
      <c r="B14" t="s">
        <v>96</v>
      </c>
      <c r="C14" t="s">
        <v>97</v>
      </c>
      <c r="D14">
        <v>-50.265099999999997</v>
      </c>
      <c r="E14">
        <v>12.0388</v>
      </c>
      <c r="F14">
        <v>-1.4023979999999996</v>
      </c>
      <c r="G14">
        <v>5.2336200000000002</v>
      </c>
    </row>
    <row r="15" spans="1:7" x14ac:dyDescent="0.25">
      <c r="A15" t="s">
        <v>52</v>
      </c>
      <c r="B15" t="s">
        <v>94</v>
      </c>
      <c r="C15" t="s">
        <v>95</v>
      </c>
      <c r="D15">
        <v>-13.380699999999999</v>
      </c>
      <c r="E15">
        <v>18.213799999999999</v>
      </c>
      <c r="F15">
        <v>0.98247184999999992</v>
      </c>
      <c r="G15">
        <v>0.264621</v>
      </c>
    </row>
    <row r="16" spans="1:7" x14ac:dyDescent="0.25">
      <c r="A16" t="s">
        <v>60</v>
      </c>
      <c r="B16" t="s">
        <v>110</v>
      </c>
      <c r="C16" t="s">
        <v>111</v>
      </c>
      <c r="D16">
        <v>-2.2957700000000001</v>
      </c>
      <c r="E16">
        <v>19.543800000000001</v>
      </c>
      <c r="F16">
        <v>1.0940827</v>
      </c>
      <c r="G16">
        <v>-0.56281000000000003</v>
      </c>
    </row>
    <row r="17" spans="1:7" x14ac:dyDescent="0.25">
      <c r="A17" t="s">
        <v>55</v>
      </c>
      <c r="B17" t="s">
        <v>100</v>
      </c>
      <c r="C17" t="s">
        <v>101</v>
      </c>
      <c r="D17">
        <v>-19.543800000000001</v>
      </c>
      <c r="E17">
        <v>2.2957700000000001</v>
      </c>
      <c r="F17">
        <v>-1.0940827</v>
      </c>
      <c r="G17">
        <v>0.56281000000000003</v>
      </c>
    </row>
    <row r="18" spans="1:7" x14ac:dyDescent="0.25">
      <c r="A18" t="s">
        <v>57</v>
      </c>
      <c r="B18" t="s">
        <v>104</v>
      </c>
      <c r="C18" t="s">
        <v>105</v>
      </c>
      <c r="D18">
        <v>-27.900600000000001</v>
      </c>
      <c r="E18">
        <v>0</v>
      </c>
      <c r="F18">
        <v>-8.7963699999999996</v>
      </c>
      <c r="G18">
        <v>0</v>
      </c>
    </row>
    <row r="19" spans="1:7" x14ac:dyDescent="0.25">
      <c r="A19" t="s">
        <v>44</v>
      </c>
      <c r="B19" t="s">
        <v>78</v>
      </c>
      <c r="C19" t="s">
        <v>79</v>
      </c>
      <c r="D19">
        <v>-230.43899999999999</v>
      </c>
      <c r="E19">
        <v>-7.2261899999999999</v>
      </c>
      <c r="F19">
        <v>-101.34900450000001</v>
      </c>
      <c r="G19">
        <v>-100</v>
      </c>
    </row>
    <row r="20" spans="1:7" x14ac:dyDescent="0.25">
      <c r="A20" t="s">
        <v>63</v>
      </c>
      <c r="B20" t="s">
        <v>116</v>
      </c>
      <c r="C20" t="s">
        <v>117</v>
      </c>
      <c r="D20">
        <v>-20.8063</v>
      </c>
      <c r="E20">
        <v>9.1481899999999996</v>
      </c>
      <c r="F20">
        <v>-3.4710419999999997</v>
      </c>
      <c r="G20">
        <v>3.3607999999999998</v>
      </c>
    </row>
    <row r="21" spans="1:7" x14ac:dyDescent="0.25">
      <c r="A21" t="s">
        <v>62</v>
      </c>
      <c r="B21" t="s">
        <v>114</v>
      </c>
      <c r="C21" t="s">
        <v>115</v>
      </c>
      <c r="D21">
        <v>0</v>
      </c>
      <c r="E21">
        <v>22.719799999999999</v>
      </c>
      <c r="F21">
        <v>7.2377182399999995</v>
      </c>
      <c r="G21">
        <v>3.2598400000000001</v>
      </c>
    </row>
    <row r="22" spans="1:7" x14ac:dyDescent="0.25">
      <c r="A22" t="s">
        <v>48</v>
      </c>
      <c r="B22" t="s">
        <v>86</v>
      </c>
      <c r="C22" t="s">
        <v>87</v>
      </c>
      <c r="D22">
        <v>-58.631500000000003</v>
      </c>
      <c r="E22">
        <v>0</v>
      </c>
      <c r="F22">
        <v>-5.2775615</v>
      </c>
      <c r="G22">
        <v>0</v>
      </c>
    </row>
    <row r="23" spans="1:7" x14ac:dyDescent="0.25">
      <c r="A23" t="s">
        <v>45</v>
      </c>
      <c r="B23" t="s">
        <v>80</v>
      </c>
      <c r="C23" t="s">
        <v>81</v>
      </c>
      <c r="D23">
        <v>0</v>
      </c>
      <c r="E23">
        <v>23.351900000000001</v>
      </c>
      <c r="F23">
        <v>4.1916173000000008</v>
      </c>
      <c r="G23">
        <v>0</v>
      </c>
    </row>
    <row r="24" spans="1:7" x14ac:dyDescent="0.25">
      <c r="A24" t="s">
        <v>51</v>
      </c>
      <c r="B24" t="s">
        <v>92</v>
      </c>
      <c r="C24" t="s">
        <v>93</v>
      </c>
      <c r="D24">
        <v>0</v>
      </c>
      <c r="E24">
        <v>4.7606299999999999</v>
      </c>
      <c r="F24">
        <v>1.6269456000000002</v>
      </c>
      <c r="G24">
        <v>0</v>
      </c>
    </row>
    <row r="25" spans="1:7" x14ac:dyDescent="0.25">
      <c r="A25" t="s">
        <v>42</v>
      </c>
      <c r="B25" t="s">
        <v>74</v>
      </c>
      <c r="C25" t="s">
        <v>75</v>
      </c>
      <c r="D25">
        <v>1.59853</v>
      </c>
      <c r="E25">
        <v>50.200299999999999</v>
      </c>
      <c r="F25">
        <v>15.552231000000001</v>
      </c>
      <c r="G25">
        <v>8.2153200000000002</v>
      </c>
    </row>
    <row r="26" spans="1:7" x14ac:dyDescent="0.25">
      <c r="A26" t="s">
        <v>58</v>
      </c>
      <c r="B26" t="s">
        <v>106</v>
      </c>
      <c r="C26" t="s">
        <v>107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41</v>
      </c>
      <c r="B27" t="s">
        <v>72</v>
      </c>
      <c r="C27" t="s">
        <v>73</v>
      </c>
      <c r="D27">
        <v>0</v>
      </c>
      <c r="E27">
        <v>0</v>
      </c>
      <c r="F27">
        <v>0</v>
      </c>
      <c r="G27">
        <v>0</v>
      </c>
    </row>
  </sheetData>
  <autoFilter ref="A1:G1" xr:uid="{270A302A-2419-4883-BFB5-1AE81FCB2863}">
    <sortState xmlns:xlrd2="http://schemas.microsoft.com/office/spreadsheetml/2017/richdata2" ref="A2:G27">
      <sortCondition ref="A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2021-12-11T03:14:55Z</dcterms:created>
  <dcterms:modified xsi:type="dcterms:W3CDTF">2022-01-24T20:52:05Z</dcterms:modified>
</cp:coreProperties>
</file>