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EssencialReations_analise\Reactions\"/>
    </mc:Choice>
  </mc:AlternateContent>
  <xr:revisionPtr revIDLastSave="0" documentId="13_ncr:1_{36DDA181-BE52-4BD3-AA2F-590D9F6915A5}" xr6:coauthVersionLast="47" xr6:coauthVersionMax="47" xr10:uidLastSave="{00000000-0000-0000-0000-000000000000}"/>
  <bookViews>
    <workbookView xWindow="10545" yWindow="1890" windowWidth="7950" windowHeight="6600" activeTab="1" xr2:uid="{00000000-000D-0000-FFFF-FFFF00000000}"/>
  </bookViews>
  <sheets>
    <sheet name="Sheet1" sheetId="1" r:id="rId1"/>
    <sheet name="Planilha3" sheetId="4" r:id="rId2"/>
  </sheets>
  <definedNames>
    <definedName name="_xlnm._FilterDatabase" localSheetId="1" hidden="1">Planilha3!$A$1:$G$1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<sst xmlns="http://schemas.openxmlformats.org/spreadsheetml/2006/main" count="330" uniqueCount="133">
  <si>
    <t>id</t>
  </si>
  <si>
    <t>direction_Complete.fba.xls</t>
  </si>
  <si>
    <t>flux_Complete.fba.xls</t>
  </si>
  <si>
    <t>direction_S-Fumarate.fba.xls</t>
  </si>
  <si>
    <t>flux_S-Fumarate.fba.xls</t>
  </si>
  <si>
    <t>rxn05467_c0</t>
  </si>
  <si>
    <t>rxn09272_c0</t>
  </si>
  <si>
    <t>rxn05209_c0</t>
  </si>
  <si>
    <t>rxn08527_c0</t>
  </si>
  <si>
    <t>rxn00288_c0</t>
  </si>
  <si>
    <t>rxn10126_c0</t>
  </si>
  <si>
    <t>rxn05468_c0</t>
  </si>
  <si>
    <t>rxn05319_c0</t>
  </si>
  <si>
    <t>rxn00256_c0</t>
  </si>
  <si>
    <t>rxn05313_c0</t>
  </si>
  <si>
    <t>rxn00973_c0</t>
  </si>
  <si>
    <t>rxn00248_c0</t>
  </si>
  <si>
    <t>rxn00781_c0</t>
  </si>
  <si>
    <t>rxn01387_c0</t>
  </si>
  <si>
    <t>rxn01115_c0</t>
  </si>
  <si>
    <t>rxn00747_c0</t>
  </si>
  <si>
    <t>rxn00777_c0</t>
  </si>
  <si>
    <t>rxn00604_c0</t>
  </si>
  <si>
    <t>rxn05226_c0</t>
  </si>
  <si>
    <t>rxn08173_c0</t>
  </si>
  <si>
    <t>rxn00786_c0</t>
  </si>
  <si>
    <t>rxn10122_c0</t>
  </si>
  <si>
    <t>rxn01100_c0</t>
  </si>
  <si>
    <t>rxn00799_c0</t>
  </si>
  <si>
    <t>rxn01476_c0</t>
  </si>
  <si>
    <t>rxn00225_c0</t>
  </si>
  <si>
    <t>rxn01200_c0</t>
  </si>
  <si>
    <t>rxn01187_c0</t>
  </si>
  <si>
    <t>rxn00199_c0</t>
  </si>
  <si>
    <t>rxn00251_c0</t>
  </si>
  <si>
    <t>rxn00548_c0</t>
  </si>
  <si>
    <t>rxn00545_c0</t>
  </si>
  <si>
    <t>rxn00558_c0</t>
  </si>
  <si>
    <t>rxn07191_c0</t>
  </si>
  <si>
    <t>rxn05938_c0</t>
  </si>
  <si>
    <t>rxn05561_c0</t>
  </si>
  <si>
    <t>rxn05488_c0</t>
  </si>
  <si>
    <t>rxn01333_c0</t>
  </si>
  <si>
    <t>bio1</t>
  </si>
  <si>
    <t>bio2</t>
  </si>
  <si>
    <t>-</t>
  </si>
  <si>
    <t>&gt;</t>
  </si>
  <si>
    <t>&lt;</t>
  </si>
  <si>
    <t>-&gt;</t>
  </si>
  <si>
    <t>name</t>
  </si>
  <si>
    <t>definition</t>
  </si>
  <si>
    <t>CO2 transporter via diffusion_c0</t>
  </si>
  <si>
    <t>(1) CO2_e0[e0] &lt;-&gt; (1) CO2_c0[c0]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</si>
  <si>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</si>
  <si>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</si>
  <si>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TRANS-RXNBWI-115525.ce.maizeexp.NA+_c0</t>
  </si>
  <si>
    <t>(1) H+_c0[c0] + (1) Na+_e0[e0] &lt;-&gt; (1) H+_e0[e0] + (1) Na+_c0[c0]</t>
  </si>
  <si>
    <t>fumarate reductase_c0</t>
  </si>
  <si>
    <t>(1) Fumarate_c0[c0] + (1) Menaquinol 8_c0[c0] &lt;-&gt; (1) Succinate_c0[c0] + (1) Menaquinone 8_c0[c0]</t>
  </si>
  <si>
    <t>Succinate:(acceptor) oxidoreductase_c0</t>
  </si>
  <si>
    <t>(1) FAD_c0[c0] + (1) Succinate_c0[c0] + (1) H+_c0[c0] -&gt; (1) Fumarate_c0[c0] + (1) FADH2_c0[c0]</t>
  </si>
  <si>
    <t>succinate dehyrdogenase_c0</t>
  </si>
  <si>
    <t>(1) FADH2_c0[c0] + (1) Ubiquinone-8_c0[c0] -&gt; (1) FAD_c0[c0] + (1) H+_c0[c0] + (1) Ubiquinol-8_c0[c0]</t>
  </si>
  <si>
    <t>TRANS-RXNAVI-26568.ce_c0</t>
  </si>
  <si>
    <t>(1) O2_e0[e0] -&gt; (1) O2_c0[c0]</t>
  </si>
  <si>
    <t>TRANS-RXNBWI-115401.ce.maizeexp.OH_c0</t>
  </si>
  <si>
    <t>(1) H2O_e0[e0] &lt;-&gt; (1) H2O_c0[c0]</t>
  </si>
  <si>
    <t>acetyl-CoA:oxaloacetate C-acetyltransferase (thioester-hydrolysing)_c0</t>
  </si>
  <si>
    <t>(1) CoA_c0[c0] + (1) H+_c0[c0] + (1) Citrate_c0[c0] &lt;- (1) H2O_c0[c0] + (1) Acetyl-CoA_c0[c0] + (1) Oxaloacetate_c0[c0]</t>
  </si>
  <si>
    <t>phosphate transport in/out via three Na+ symporter_c0</t>
  </si>
  <si>
    <t>(1) Phosphate_e0[e0] + (3) Na+_e0[e0] -&gt; (1) Phosphate_c0[c0] + (3) Na+_c0[c0]</t>
  </si>
  <si>
    <t>citrate hydroxymutase_c0</t>
  </si>
  <si>
    <t>(1) Citrate_c0[c0] -&gt; (1) Isocitrate_c0[c0]</t>
  </si>
  <si>
    <t>(S)-malate:NAD+ oxidoreductase_c0</t>
  </si>
  <si>
    <t>(1) NAD_c0[c0] + (1) L-Malate_c0[c0] -&gt; (1) NADH_c0[c0] + (1) Oxaloacetate_c0[c0] + (1) H+_c0[c0]</t>
  </si>
  <si>
    <t>D-glyceraldehyde-3-phosphate:NAD+ oxidoreductase (phosphorylating)_c0</t>
  </si>
  <si>
    <t>(1) NAD_c0[c0] + (1) Phosphate_c0[c0] + (1) Glyceraldehyde3-phosphate_c0[c0] -&gt; (1) NADH_c0[c0] + (1) H+_c0[c0] + (1) 1,3-Bisphospho-D-glycerate_c0[c0]</t>
  </si>
  <si>
    <t>D-glucose-6-phosphate:NADP+ 1-oxidoreductase_c0</t>
  </si>
  <si>
    <t>(1) NADP_c0[c0] + (1) D-glucose-6-phosphate_c0[c0] -&gt; (1) NADPH_c0[c0] + (1) H+_c0[c0] + (1) 6-phospho-D-glucono-1-5-lactone_c0[c0]</t>
  </si>
  <si>
    <t>D-glucose transport via PEP:Pyr PTS_c0</t>
  </si>
  <si>
    <t>(1) D-Glucose_e0[e0] + (1) Phosphoenolpyruvate_c0[c0] -&gt; (1) Pyruvate_c0[c0] + (1) D-glucose-6-phosphate_c0[c0]</t>
  </si>
  <si>
    <t>F(1)-ATPase_c0</t>
  </si>
  <si>
    <t>(1) ADP_c0[c0] + (1) Phosphate_c0[c0] + (4) H+_e0[e0] -&gt; (1) H2O_c0[c0] + (1) ATP_c0[c0] + (3) H+_c0[c0]</t>
  </si>
  <si>
    <t>NADH dehydrogenase (ubiquinone-8 &amp; 3.5 protons)_c0</t>
  </si>
  <si>
    <t>(1) NADH_c0[c0] + (4.5) H+_c0[c0] + (1) Ubiquinone-8_c0[c0] -&gt; (1) NAD_c0[c0] + (3.5) H+_e0[e0] + (1) Ubiquinol-8_c0[c0]</t>
  </si>
  <si>
    <t>ATP:3-phospho-D-glycerate 1-phosphotransferase_c0</t>
  </si>
  <si>
    <t>(1) ATP_c0[c0] + (1) 3-Phosphoglycerate_c0[c0] &lt;- (1) ADP_c0[c0] + (1) 1,3-Bisphospho-D-glycerate_c0[c0]</t>
  </si>
  <si>
    <t>(S)-malate hydro-lyase (fumarate-forming)_c0</t>
  </si>
  <si>
    <t>(1) L-Malate_c0[c0] &lt;- (1) H2O_c0[c0] + (1) Fumarate_c0[c0]</t>
  </si>
  <si>
    <t>6-Phospho-D-glucono-1,5-lactone lactonohydrolase_c0</t>
  </si>
  <si>
    <t>(1) H2O_c0[c0] + (1) 6-phospho-D-glucono-1-5-lactone_c0[c0] -&gt; (1) H+_c0[c0] + (1) 6-Phospho-D-gluconate_c0[c0]</t>
  </si>
  <si>
    <t>ATP:acetate phosphotransferase_c0</t>
  </si>
  <si>
    <t>(1) ATP_c0[c0] + (1) Acetate_c0[c0] &lt;- (1) ADP_c0[c0] + (1) Acetylphosphate_c0[c0]</t>
  </si>
  <si>
    <t>Sedoheptulose-7-phosphate:D-glyceraldehyde-3-phosphate glycolaldehyde transferase_c0</t>
  </si>
  <si>
    <t>(1) Glyceraldehyde3-phosphate_c0[c0] + (1) Sedoheptulose7-phosphate_c0[c0] -&gt; (1) ribose-5-phosphate_c0[c0] + (1) D-Xylulose5-phosphate_c0[c0]</t>
  </si>
  <si>
    <t>D-Xylulose 5-phosphate D-glyceraldehyde-3-phosphate-lyase (adding phosphate; acetyl-phosphate-forming)_c0</t>
  </si>
  <si>
    <t>(1) Phosphate_c0[c0] + (1) D-Xylulose5-phosphate_c0[c0] -&gt; (1) H2O_c0[c0] + (1) Glyceraldehyde3-phosphate_c0[c0] + (1) Acetylphosphate_c0[c0]</t>
  </si>
  <si>
    <t>phosphate:oxaloacetate carboxy-lyase (adding phosphate;phosphoenolpyruvate-forming)_c0</t>
  </si>
  <si>
    <t>(1) Phosphate_c0[c0] + (1) Oxaloacetate_c0[c0] + (1) H+_c0[c0] -&gt; (1) H2O_c0[c0] + (1) CO2_c0[c0] + (1) Phosphoenolpyruvate_c0[c0]</t>
  </si>
  <si>
    <t>D-fructose-6-phosphate D-erythrose-4-phosphate-lyase (adding phosphate; acetyl-phosphate-forming)_c0</t>
  </si>
  <si>
    <t>(1) Phosphate_c0[c0] + (1) D-fructose-6-phosphate_c0[c0] -&gt; (1) H2O_c0[c0] + (1) Acetylphosphate_c0[c0] + (1) D-Erythrose4-phosphate_c0[c0]</t>
  </si>
  <si>
    <t>D-glucose-6-phosphate aldose-ketose-isomerase_c0</t>
  </si>
  <si>
    <t>(1) D-glucose-6-phosphate_c0[c0] -&gt; (1) D-fructose-6-phosphate_c0[c0]</t>
  </si>
  <si>
    <t>D-glyceraldehyde-3-phosphate:ferredoxin oxidoreductase_c0</t>
  </si>
  <si>
    <t>(1) H2O_c0[c0] + (1) Glyceraldehyde3-phosphate_c0[c0] + (1) Oxidizedferredoxin_c0[c0] &lt;- (3) H+_c0[c0] + (1) 3-Phosphoglycerate_c0[c0] + (1) Reducedferredoxin_c0[c0]</t>
  </si>
  <si>
    <t>pyruvate ferredoxin oxidoreductase_c0</t>
  </si>
  <si>
    <t>(1) CO2_c0[c0] + (1) Acetyl-CoA_c0[c0] + (1) H+_c0[c0] + (1) Reducedferredoxin_c0[c0] &lt;- (1) CoA_c0[c0] + (1) Pyruvate_c0[c0] + (1) Oxidizedferredoxin_c0[c0]</t>
  </si>
  <si>
    <t>acetate reversible transport via proton symport_c0</t>
  </si>
  <si>
    <t>(1) Acetate_e0[e0] + (1) H+_e0[e0] &lt;- (1) Acetate_c0[c0] + (1) H+_c0[c0]</t>
  </si>
  <si>
    <t>sedoheptulose-7-phosphate:D-glyceraldehyde-3-phosphate glyceronetransferase_c0</t>
  </si>
  <si>
    <t>(1) Glyceraldehyde3-phosphate_c0[c0] + (1) Sedoheptulose7-phosphate_c0[c0] &lt;- (1) D-fructose-6-phosphate_c0[c0] + (1) D-Erythrose4-phosphate_c0[c0]</t>
  </si>
  <si>
    <t>Isocitrate:NADP+ oxidoreductase_c0</t>
  </si>
  <si>
    <t>(1) NADP_c0[c0] + (1) Isocitrate_c0[c0] -&gt; (1) NADPH_c0[c0] + (1) H+_c0[c0] + (1) Oxalosuccinate_c0[c0]</t>
  </si>
  <si>
    <t>6-phospho-D-gluconate:NADP+ 2-oxidoreductase (decarboxylating)_c0</t>
  </si>
  <si>
    <t>(1) NADP_c0[c0] + (1) 6-Phospho-D-gluconate_c0[c0] -&gt; (1) NADPH_c0[c0] + (1) CO2_c0[c0] + (1) D-Ribulose5-phosphate_c0[c0]</t>
  </si>
  <si>
    <t>D-glyceraldehyde-3-phosphate aldose-ketose-isomerase_c0</t>
  </si>
  <si>
    <t>(1) Glyceraldehyde3-phosphate_c0[c0] &lt;- (1) Glycerone-phosphate_c0[c0]</t>
  </si>
  <si>
    <t>D-ribose-5-phosphate aldose-ketose-isomerase_c0</t>
  </si>
  <si>
    <t>(1) ribose-5-phosphate_c0[c0] &lt;- (1) D-Ribulose5-phosphate_c0[c0]</t>
  </si>
  <si>
    <t>D-fructose-1,6-bisphosphate D-glyceraldehyde-3-phosphate-lyase (glycerone-phosphate-forming)_c0</t>
  </si>
  <si>
    <t>(1) D-fructose-1,6-bisphosphate_c0[c0] -&gt; (1) Glycerone-phosphate_c0[c0] + (1) Glyceraldehyde3-phosphate_c0[c0]</t>
  </si>
  <si>
    <t>oxalosuccinate carboxy-lyase (2-oxoglutarate-forming)_c0</t>
  </si>
  <si>
    <t>(1) H+_c0[c0] + (1) Oxalosuccinate_c0[c0] -&gt; (1) CO2_c0[c0] + (1) 2-Oxoglutarate_c0[c0]</t>
  </si>
  <si>
    <t>ATP:D-fructose-6-phosphate 1-phosphotransferase_c0</t>
  </si>
  <si>
    <t>(1) ATP_c0[c0] + (1) D-fructose-6-phosphate_c0[c0] -&gt; (1) ADP_c0[c0] + (1) H+_c0[c0] + (1) D-fructose-1,6-bisphosphate_c0[c0]</t>
  </si>
  <si>
    <t>Transport of dicarboxylates, extracellular_c0</t>
  </si>
  <si>
    <t>(1) H+_e0[e0] + (1) Fumarate_e0[e0] -&gt; (1) H+_c0[c0] + (1) Fumarate_c0[c0]</t>
  </si>
  <si>
    <t>min</t>
  </si>
  <si>
    <t>max</t>
  </si>
  <si>
    <t>media</t>
  </si>
  <si>
    <t>moda</t>
  </si>
  <si>
    <t>Enzime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</si>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</sst>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workbookViewId="0">
      <selection sqref="A1:G1048576"/>
    </sheetView>
  </sheetViews>
  <sheetFormatPr defaultRowHeight="15" x14ac:dyDescent="0.25"/>
  <sheetData>
    <row r="1" spans="1:11" x14ac:dyDescent="0.25">
      <c r="A1" s="1" t="s">
        <v>0</v>
      </c>
      <c r="B1" s="2" t="s">
        <v>49</v>
      </c>
      <c r="C1" s="2" t="s">
        <v>50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5">
      <c r="A2" t="s">
        <v>5</v>
      </c>
      <c r="B2" t="s">
        <v>51</v>
      </c>
      <c r="C2" t="s">
        <v>52</v>
      </c>
      <c r="D2">
        <f>SMALL(H2:MI2,1)</f>
        <v>-410.017</v>
      </c>
      <c r="E2">
        <f>LARGE(H2:MI2,1)</f>
        <v>-100</v>
      </c>
      <c r="F2">
        <f>AVERAGE(H2:MI2)</f>
        <v>-255.0085</v>
      </c>
      <c r="G2" t="e">
        <f>MODE(H2:MI2)</f>
        <v>#N/A</v>
      </c>
      <c r="H2" t="s">
        <v>45</v>
      </c>
      <c r="I2">
        <v>-410.017</v>
      </c>
      <c r="J2" t="s">
        <v>45</v>
      </c>
      <c r="K2">
        <v>-100</v>
      </c>
    </row>
    <row r="3" spans="1:11" x14ac:dyDescent="0.25">
      <c r="A3" t="s">
        <v>6</v>
      </c>
      <c r="B3" t="s">
        <v>53</v>
      </c>
      <c r="C3" t="s">
        <v>54</v>
      </c>
      <c r="D3">
        <f t="shared" ref="D3:D41" si="0">SMALL(H3:MI3,1)</f>
        <v>0</v>
      </c>
      <c r="E3">
        <f t="shared" ref="E3:E41" si="1">LARGE(H3:MI3,1)</f>
        <v>0</v>
      </c>
      <c r="F3">
        <f t="shared" ref="F3:F41" si="2">AVERAGE(H3:MI3)</f>
        <v>0</v>
      </c>
      <c r="G3">
        <f t="shared" ref="G3:G41" si="3">MODE(H3:MI3)</f>
        <v>0</v>
      </c>
      <c r="H3" t="s">
        <v>46</v>
      </c>
      <c r="I3">
        <v>0</v>
      </c>
      <c r="J3" t="s">
        <v>46</v>
      </c>
      <c r="K3">
        <v>0</v>
      </c>
    </row>
    <row r="4" spans="1:11" x14ac:dyDescent="0.25">
      <c r="A4" t="s">
        <v>7</v>
      </c>
      <c r="B4" t="s">
        <v>55</v>
      </c>
      <c r="C4" t="s">
        <v>56</v>
      </c>
      <c r="D4">
        <f t="shared" si="0"/>
        <v>-358.68599999999998</v>
      </c>
      <c r="E4">
        <f t="shared" si="1"/>
        <v>-87.480599999999995</v>
      </c>
      <c r="F4">
        <f t="shared" si="2"/>
        <v>-223.08329999999998</v>
      </c>
      <c r="G4" t="e">
        <f t="shared" si="3"/>
        <v>#N/A</v>
      </c>
      <c r="H4" t="s">
        <v>45</v>
      </c>
      <c r="I4">
        <v>-358.68599999999998</v>
      </c>
      <c r="J4" t="s">
        <v>45</v>
      </c>
      <c r="K4">
        <v>-87.480599999999995</v>
      </c>
    </row>
    <row r="5" spans="1:11" x14ac:dyDescent="0.25">
      <c r="A5" t="s">
        <v>8</v>
      </c>
      <c r="B5" t="s">
        <v>57</v>
      </c>
      <c r="C5" t="s">
        <v>58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 t="s">
        <v>45</v>
      </c>
      <c r="I5">
        <v>0</v>
      </c>
      <c r="J5" t="s">
        <v>45</v>
      </c>
      <c r="K5">
        <v>0</v>
      </c>
    </row>
    <row r="6" spans="1:11" x14ac:dyDescent="0.25">
      <c r="A6" t="s">
        <v>9</v>
      </c>
      <c r="B6" t="s">
        <v>59</v>
      </c>
      <c r="C6" t="s">
        <v>60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 t="s">
        <v>46</v>
      </c>
      <c r="I6">
        <v>0</v>
      </c>
      <c r="J6" t="s">
        <v>46</v>
      </c>
      <c r="K6">
        <v>0</v>
      </c>
    </row>
    <row r="7" spans="1:11" x14ac:dyDescent="0.25">
      <c r="A7" t="s">
        <v>10</v>
      </c>
      <c r="B7" t="s">
        <v>61</v>
      </c>
      <c r="C7" t="s">
        <v>62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 t="s">
        <v>46</v>
      </c>
      <c r="I7">
        <v>0</v>
      </c>
      <c r="J7" t="s">
        <v>46</v>
      </c>
      <c r="K7">
        <v>0</v>
      </c>
    </row>
    <row r="8" spans="1:11" x14ac:dyDescent="0.25">
      <c r="A8" t="s">
        <v>11</v>
      </c>
      <c r="B8" t="s">
        <v>63</v>
      </c>
      <c r="C8" t="s">
        <v>64</v>
      </c>
      <c r="D8">
        <f t="shared" si="0"/>
        <v>72.336399999999998</v>
      </c>
      <c r="E8">
        <f t="shared" si="1"/>
        <v>296.59199999999998</v>
      </c>
      <c r="F8">
        <f t="shared" si="2"/>
        <v>184.46420000000001</v>
      </c>
      <c r="G8" t="e">
        <f t="shared" si="3"/>
        <v>#N/A</v>
      </c>
      <c r="H8" t="s">
        <v>46</v>
      </c>
      <c r="I8">
        <v>296.59199999999998</v>
      </c>
      <c r="J8" t="s">
        <v>46</v>
      </c>
      <c r="K8">
        <v>72.336399999999998</v>
      </c>
    </row>
    <row r="9" spans="1:11" x14ac:dyDescent="0.25">
      <c r="A9" t="s">
        <v>12</v>
      </c>
      <c r="B9" t="s">
        <v>65</v>
      </c>
      <c r="C9" t="s">
        <v>66</v>
      </c>
      <c r="D9">
        <f t="shared" si="0"/>
        <v>-315.92</v>
      </c>
      <c r="E9">
        <f t="shared" si="1"/>
        <v>-77.050399999999996</v>
      </c>
      <c r="F9">
        <f t="shared" si="2"/>
        <v>-196.48520000000002</v>
      </c>
      <c r="G9" t="e">
        <f t="shared" si="3"/>
        <v>#N/A</v>
      </c>
      <c r="H9" t="s">
        <v>45</v>
      </c>
      <c r="I9">
        <v>-315.92</v>
      </c>
      <c r="J9" t="s">
        <v>45</v>
      </c>
      <c r="K9">
        <v>-77.050399999999996</v>
      </c>
    </row>
    <row r="10" spans="1:11" x14ac:dyDescent="0.25">
      <c r="A10" t="s">
        <v>13</v>
      </c>
      <c r="B10" t="s">
        <v>67</v>
      </c>
      <c r="C10" t="s">
        <v>68</v>
      </c>
      <c r="D10">
        <f t="shared" si="0"/>
        <v>-30.600999999999999</v>
      </c>
      <c r="E10">
        <f t="shared" si="1"/>
        <v>-7.4633399999999996</v>
      </c>
      <c r="F10">
        <f t="shared" si="2"/>
        <v>-19.032170000000001</v>
      </c>
      <c r="G10" t="e">
        <f t="shared" si="3"/>
        <v>#N/A</v>
      </c>
      <c r="H10" t="s">
        <v>47</v>
      </c>
      <c r="I10">
        <v>-30.600999999999999</v>
      </c>
      <c r="J10" t="s">
        <v>47</v>
      </c>
      <c r="K10">
        <v>-7.4633399999999996</v>
      </c>
    </row>
    <row r="11" spans="1:11" x14ac:dyDescent="0.25">
      <c r="A11" t="s">
        <v>14</v>
      </c>
      <c r="B11" t="s">
        <v>69</v>
      </c>
      <c r="C11" t="s">
        <v>70</v>
      </c>
      <c r="D11">
        <f t="shared" si="0"/>
        <v>29.1602</v>
      </c>
      <c r="E11">
        <f t="shared" si="1"/>
        <v>119.562</v>
      </c>
      <c r="F11">
        <f t="shared" si="2"/>
        <v>74.361099999999993</v>
      </c>
      <c r="G11" t="e">
        <f t="shared" si="3"/>
        <v>#N/A</v>
      </c>
      <c r="H11" t="s">
        <v>46</v>
      </c>
      <c r="I11">
        <v>119.562</v>
      </c>
      <c r="J11" t="s">
        <v>46</v>
      </c>
      <c r="K11">
        <v>29.1602</v>
      </c>
    </row>
    <row r="12" spans="1:11" x14ac:dyDescent="0.25">
      <c r="A12" t="s">
        <v>15</v>
      </c>
      <c r="B12" t="s">
        <v>71</v>
      </c>
      <c r="C12" t="s">
        <v>72</v>
      </c>
      <c r="D12">
        <f t="shared" si="0"/>
        <v>7.4633399999999996</v>
      </c>
      <c r="E12">
        <f t="shared" si="1"/>
        <v>30.600999999999999</v>
      </c>
      <c r="F12">
        <f t="shared" si="2"/>
        <v>19.032170000000001</v>
      </c>
      <c r="G12" t="e">
        <f t="shared" si="3"/>
        <v>#N/A</v>
      </c>
      <c r="H12" t="s">
        <v>46</v>
      </c>
      <c r="I12">
        <v>30.600999999999999</v>
      </c>
      <c r="J12" t="s">
        <v>46</v>
      </c>
      <c r="K12">
        <v>7.4633399999999996</v>
      </c>
    </row>
    <row r="13" spans="1:11" x14ac:dyDescent="0.25">
      <c r="A13" t="s">
        <v>16</v>
      </c>
      <c r="B13" t="s">
        <v>73</v>
      </c>
      <c r="C13" t="s">
        <v>74</v>
      </c>
      <c r="D13">
        <f t="shared" si="0"/>
        <v>76.398700000000005</v>
      </c>
      <c r="E13">
        <f t="shared" si="1"/>
        <v>313.24799999999999</v>
      </c>
      <c r="F13">
        <f t="shared" si="2"/>
        <v>194.82335</v>
      </c>
      <c r="G13" t="e">
        <f t="shared" si="3"/>
        <v>#N/A</v>
      </c>
      <c r="H13" t="s">
        <v>46</v>
      </c>
      <c r="I13">
        <v>313.24799999999999</v>
      </c>
      <c r="J13" t="s">
        <v>46</v>
      </c>
      <c r="K13">
        <v>76.398700000000005</v>
      </c>
    </row>
    <row r="14" spans="1:11" x14ac:dyDescent="0.25">
      <c r="A14" t="s">
        <v>17</v>
      </c>
      <c r="B14" t="s">
        <v>75</v>
      </c>
      <c r="C14" t="s">
        <v>76</v>
      </c>
      <c r="D14">
        <f t="shared" si="0"/>
        <v>43.737499999999997</v>
      </c>
      <c r="E14">
        <f t="shared" si="1"/>
        <v>179.33199999999999</v>
      </c>
      <c r="F14">
        <f t="shared" si="2"/>
        <v>111.53475</v>
      </c>
      <c r="G14" t="e">
        <f t="shared" si="3"/>
        <v>#N/A</v>
      </c>
      <c r="H14" t="s">
        <v>46</v>
      </c>
      <c r="I14">
        <v>179.33199999999999</v>
      </c>
      <c r="J14" t="s">
        <v>46</v>
      </c>
      <c r="K14">
        <v>43.737499999999997</v>
      </c>
    </row>
    <row r="15" spans="1:11" x14ac:dyDescent="0.25">
      <c r="A15" t="s">
        <v>18</v>
      </c>
      <c r="B15" t="s">
        <v>111</v>
      </c>
      <c r="C15" t="s">
        <v>112</v>
      </c>
      <c r="D15">
        <f t="shared" si="0"/>
        <v>7.4633399999999996</v>
      </c>
      <c r="E15">
        <f t="shared" si="1"/>
        <v>30.600999999999999</v>
      </c>
      <c r="F15">
        <f t="shared" si="2"/>
        <v>19.032170000000001</v>
      </c>
      <c r="G15" t="e">
        <f t="shared" si="3"/>
        <v>#N/A</v>
      </c>
      <c r="H15" t="s">
        <v>46</v>
      </c>
      <c r="I15">
        <v>30.600999999999999</v>
      </c>
      <c r="J15" t="s">
        <v>46</v>
      </c>
      <c r="K15">
        <v>7.4633399999999996</v>
      </c>
    </row>
    <row r="16" spans="1:11" x14ac:dyDescent="0.25">
      <c r="A16" t="s">
        <v>19</v>
      </c>
      <c r="B16" t="s">
        <v>113</v>
      </c>
      <c r="C16" t="s">
        <v>114</v>
      </c>
      <c r="D16">
        <f t="shared" si="0"/>
        <v>2.5719400000000001</v>
      </c>
      <c r="E16">
        <f t="shared" si="1"/>
        <v>10.545400000000001</v>
      </c>
      <c r="F16">
        <f t="shared" si="2"/>
        <v>6.5586700000000002</v>
      </c>
      <c r="G16" t="e">
        <f t="shared" si="3"/>
        <v>#N/A</v>
      </c>
      <c r="H16" t="s">
        <v>46</v>
      </c>
      <c r="I16">
        <v>10.545400000000001</v>
      </c>
      <c r="J16" t="s">
        <v>46</v>
      </c>
      <c r="K16">
        <v>2.5719400000000001</v>
      </c>
    </row>
    <row r="17" spans="1:11" x14ac:dyDescent="0.25">
      <c r="A17" t="s">
        <v>20</v>
      </c>
      <c r="B17" t="s">
        <v>115</v>
      </c>
      <c r="C17" t="s">
        <v>116</v>
      </c>
      <c r="D17">
        <f t="shared" si="0"/>
        <v>-15.587</v>
      </c>
      <c r="E17">
        <f t="shared" si="1"/>
        <v>-3.8015400000000001</v>
      </c>
      <c r="F17">
        <f t="shared" si="2"/>
        <v>-9.6942699999999995</v>
      </c>
      <c r="G17" t="e">
        <f t="shared" si="3"/>
        <v>#N/A</v>
      </c>
      <c r="H17" t="s">
        <v>47</v>
      </c>
      <c r="I17">
        <v>-15.587</v>
      </c>
      <c r="J17" t="s">
        <v>47</v>
      </c>
      <c r="K17">
        <v>-3.8015400000000001</v>
      </c>
    </row>
    <row r="18" spans="1:11" x14ac:dyDescent="0.25">
      <c r="A18" t="s">
        <v>21</v>
      </c>
      <c r="B18" t="s">
        <v>117</v>
      </c>
      <c r="C18" t="s">
        <v>118</v>
      </c>
      <c r="D18">
        <f t="shared" si="0"/>
        <v>-10.545400000000001</v>
      </c>
      <c r="E18">
        <f t="shared" si="1"/>
        <v>-2.5719400000000001</v>
      </c>
      <c r="F18">
        <f t="shared" si="2"/>
        <v>-6.5586700000000002</v>
      </c>
      <c r="G18" t="e">
        <f t="shared" si="3"/>
        <v>#N/A</v>
      </c>
      <c r="H18" t="s">
        <v>47</v>
      </c>
      <c r="I18">
        <v>-10.545400000000001</v>
      </c>
      <c r="J18" t="s">
        <v>47</v>
      </c>
      <c r="K18">
        <v>-2.5719400000000001</v>
      </c>
    </row>
    <row r="19" spans="1:11" x14ac:dyDescent="0.25">
      <c r="A19" t="s">
        <v>22</v>
      </c>
      <c r="B19" t="s">
        <v>77</v>
      </c>
      <c r="C19" t="s">
        <v>78</v>
      </c>
      <c r="D19">
        <f t="shared" si="0"/>
        <v>2.5719400000000001</v>
      </c>
      <c r="E19">
        <f t="shared" si="1"/>
        <v>10.545400000000001</v>
      </c>
      <c r="F19">
        <f t="shared" si="2"/>
        <v>6.5586700000000002</v>
      </c>
      <c r="G19" t="e">
        <f t="shared" si="3"/>
        <v>#N/A</v>
      </c>
      <c r="H19" t="s">
        <v>46</v>
      </c>
      <c r="I19">
        <v>10.545400000000001</v>
      </c>
      <c r="J19" t="s">
        <v>46</v>
      </c>
      <c r="K19">
        <v>2.5719400000000001</v>
      </c>
    </row>
    <row r="20" spans="1:11" x14ac:dyDescent="0.25">
      <c r="A20" t="s">
        <v>23</v>
      </c>
      <c r="B20" t="s">
        <v>79</v>
      </c>
      <c r="C20" t="s">
        <v>80</v>
      </c>
      <c r="D20">
        <f t="shared" si="0"/>
        <v>21.767800000000001</v>
      </c>
      <c r="E20">
        <f t="shared" si="1"/>
        <v>89.2517</v>
      </c>
      <c r="F20">
        <f t="shared" si="2"/>
        <v>55.509749999999997</v>
      </c>
      <c r="G20" t="e">
        <f t="shared" si="3"/>
        <v>#N/A</v>
      </c>
      <c r="H20" t="s">
        <v>46</v>
      </c>
      <c r="I20">
        <v>89.2517</v>
      </c>
      <c r="J20" t="s">
        <v>46</v>
      </c>
      <c r="K20">
        <v>21.767800000000001</v>
      </c>
    </row>
    <row r="21" spans="1:11" x14ac:dyDescent="0.25">
      <c r="A21" t="s">
        <v>24</v>
      </c>
      <c r="B21" t="s">
        <v>81</v>
      </c>
      <c r="C21" t="s">
        <v>82</v>
      </c>
      <c r="D21">
        <f t="shared" si="0"/>
        <v>243.892</v>
      </c>
      <c r="E21">
        <f t="shared" si="1"/>
        <v>1000</v>
      </c>
      <c r="F21">
        <f t="shared" si="2"/>
        <v>621.94600000000003</v>
      </c>
      <c r="G21" t="e">
        <f t="shared" si="3"/>
        <v>#N/A</v>
      </c>
      <c r="H21" t="s">
        <v>46</v>
      </c>
      <c r="I21">
        <v>1000</v>
      </c>
      <c r="J21" t="s">
        <v>46</v>
      </c>
      <c r="K21">
        <v>243.892</v>
      </c>
    </row>
    <row r="22" spans="1:11" x14ac:dyDescent="0.25">
      <c r="A22" t="s">
        <v>25</v>
      </c>
      <c r="B22" t="s">
        <v>119</v>
      </c>
      <c r="C22" t="s">
        <v>120</v>
      </c>
      <c r="D22">
        <f t="shared" si="0"/>
        <v>3.8015400000000001</v>
      </c>
      <c r="E22">
        <f t="shared" si="1"/>
        <v>15.587</v>
      </c>
      <c r="F22">
        <f t="shared" si="2"/>
        <v>9.6942699999999995</v>
      </c>
      <c r="G22" t="e">
        <f t="shared" si="3"/>
        <v>#N/A</v>
      </c>
      <c r="H22" t="s">
        <v>46</v>
      </c>
      <c r="I22">
        <v>15.587</v>
      </c>
      <c r="J22" t="s">
        <v>46</v>
      </c>
      <c r="K22">
        <v>3.8015400000000001</v>
      </c>
    </row>
    <row r="23" spans="1:11" x14ac:dyDescent="0.25">
      <c r="A23" t="s">
        <v>26</v>
      </c>
      <c r="B23" t="s">
        <v>83</v>
      </c>
      <c r="C23" t="s">
        <v>84</v>
      </c>
      <c r="D23">
        <f t="shared" si="0"/>
        <v>144.673</v>
      </c>
      <c r="E23">
        <f t="shared" si="1"/>
        <v>593.18399999999997</v>
      </c>
      <c r="F23">
        <f t="shared" si="2"/>
        <v>368.92849999999999</v>
      </c>
      <c r="G23" t="e">
        <f t="shared" si="3"/>
        <v>#N/A</v>
      </c>
      <c r="H23" t="s">
        <v>46</v>
      </c>
      <c r="I23">
        <v>593.18399999999997</v>
      </c>
      <c r="J23" t="s">
        <v>46</v>
      </c>
      <c r="K23">
        <v>144.673</v>
      </c>
    </row>
    <row r="24" spans="1:11" x14ac:dyDescent="0.25">
      <c r="A24" t="s">
        <v>27</v>
      </c>
      <c r="B24" t="s">
        <v>85</v>
      </c>
      <c r="C24" t="s">
        <v>86</v>
      </c>
      <c r="D24">
        <f t="shared" si="0"/>
        <v>-179.33199999999999</v>
      </c>
      <c r="E24">
        <f t="shared" si="1"/>
        <v>-43.737499999999997</v>
      </c>
      <c r="F24">
        <f t="shared" si="2"/>
        <v>-111.53475</v>
      </c>
      <c r="G24" t="e">
        <f t="shared" si="3"/>
        <v>#N/A</v>
      </c>
      <c r="H24" t="s">
        <v>47</v>
      </c>
      <c r="I24">
        <v>-179.33199999999999</v>
      </c>
      <c r="J24" t="s">
        <v>47</v>
      </c>
      <c r="K24">
        <v>-43.737499999999997</v>
      </c>
    </row>
    <row r="25" spans="1:11" x14ac:dyDescent="0.25">
      <c r="A25" t="s">
        <v>28</v>
      </c>
      <c r="B25" t="s">
        <v>87</v>
      </c>
      <c r="C25" t="s">
        <v>88</v>
      </c>
      <c r="D25">
        <f t="shared" si="0"/>
        <v>-313.24799999999999</v>
      </c>
      <c r="E25">
        <f t="shared" si="1"/>
        <v>-76.398700000000005</v>
      </c>
      <c r="F25">
        <f t="shared" si="2"/>
        <v>-194.82335</v>
      </c>
      <c r="G25" t="e">
        <f t="shared" si="3"/>
        <v>#N/A</v>
      </c>
      <c r="H25" t="s">
        <v>47</v>
      </c>
      <c r="I25">
        <v>-313.24799999999999</v>
      </c>
      <c r="J25" t="s">
        <v>47</v>
      </c>
      <c r="K25">
        <v>-76.398700000000005</v>
      </c>
    </row>
    <row r="26" spans="1:11" x14ac:dyDescent="0.25">
      <c r="A26" t="s">
        <v>29</v>
      </c>
      <c r="B26" t="s">
        <v>89</v>
      </c>
      <c r="C26" t="s">
        <v>90</v>
      </c>
      <c r="D26">
        <f t="shared" si="0"/>
        <v>2.5719400000000001</v>
      </c>
      <c r="E26">
        <f t="shared" si="1"/>
        <v>10.545400000000001</v>
      </c>
      <c r="F26">
        <f t="shared" si="2"/>
        <v>6.5586700000000002</v>
      </c>
      <c r="G26" t="e">
        <f t="shared" si="3"/>
        <v>#N/A</v>
      </c>
      <c r="H26" t="s">
        <v>46</v>
      </c>
      <c r="I26">
        <v>10.545400000000001</v>
      </c>
      <c r="J26" t="s">
        <v>46</v>
      </c>
      <c r="K26">
        <v>2.5719400000000001</v>
      </c>
    </row>
    <row r="27" spans="1:11" x14ac:dyDescent="0.25">
      <c r="A27" t="s">
        <v>30</v>
      </c>
      <c r="B27" t="s">
        <v>91</v>
      </c>
      <c r="C27" t="s">
        <v>92</v>
      </c>
      <c r="D27">
        <f t="shared" si="0"/>
        <v>-55.293900000000001</v>
      </c>
      <c r="E27">
        <f t="shared" si="1"/>
        <v>-13.4857</v>
      </c>
      <c r="F27">
        <f t="shared" si="2"/>
        <v>-34.389800000000001</v>
      </c>
      <c r="G27" t="e">
        <f t="shared" si="3"/>
        <v>#N/A</v>
      </c>
      <c r="H27" t="s">
        <v>47</v>
      </c>
      <c r="I27">
        <v>-55.293900000000001</v>
      </c>
      <c r="J27" t="s">
        <v>47</v>
      </c>
      <c r="K27">
        <v>-13.4857</v>
      </c>
    </row>
    <row r="28" spans="1:11" x14ac:dyDescent="0.25">
      <c r="A28" t="s">
        <v>31</v>
      </c>
      <c r="B28" t="s">
        <v>93</v>
      </c>
      <c r="C28" t="s">
        <v>94</v>
      </c>
      <c r="D28">
        <f t="shared" si="0"/>
        <v>3.63794</v>
      </c>
      <c r="E28">
        <f t="shared" si="1"/>
        <v>14.9162</v>
      </c>
      <c r="F28">
        <f t="shared" si="2"/>
        <v>9.2770700000000001</v>
      </c>
      <c r="G28" t="e">
        <f t="shared" si="3"/>
        <v>#N/A</v>
      </c>
      <c r="H28" t="s">
        <v>46</v>
      </c>
      <c r="I28">
        <v>14.9162</v>
      </c>
      <c r="J28" t="s">
        <v>46</v>
      </c>
      <c r="K28">
        <v>3.63794</v>
      </c>
    </row>
    <row r="29" spans="1:11" x14ac:dyDescent="0.25">
      <c r="A29" t="s">
        <v>32</v>
      </c>
      <c r="B29" t="s">
        <v>95</v>
      </c>
      <c r="C29" t="s">
        <v>96</v>
      </c>
      <c r="D29">
        <f t="shared" si="0"/>
        <v>3.63794</v>
      </c>
      <c r="E29">
        <f t="shared" si="1"/>
        <v>14.9162</v>
      </c>
      <c r="F29">
        <f t="shared" si="2"/>
        <v>9.2770700000000001</v>
      </c>
      <c r="G29" t="e">
        <f t="shared" si="3"/>
        <v>#N/A</v>
      </c>
      <c r="H29" t="s">
        <v>46</v>
      </c>
      <c r="I29">
        <v>14.9162</v>
      </c>
      <c r="J29" t="s">
        <v>46</v>
      </c>
      <c r="K29">
        <v>3.63794</v>
      </c>
    </row>
    <row r="30" spans="1:11" x14ac:dyDescent="0.25">
      <c r="A30" t="s">
        <v>33</v>
      </c>
      <c r="B30" t="s">
        <v>121</v>
      </c>
      <c r="C30" t="s">
        <v>122</v>
      </c>
      <c r="D30">
        <f t="shared" si="0"/>
        <v>7.4633399999999996</v>
      </c>
      <c r="E30">
        <f t="shared" si="1"/>
        <v>30.600999999999999</v>
      </c>
      <c r="F30">
        <f t="shared" si="2"/>
        <v>19.032170000000001</v>
      </c>
      <c r="G30" t="e">
        <f t="shared" si="3"/>
        <v>#N/A</v>
      </c>
      <c r="H30" t="s">
        <v>46</v>
      </c>
      <c r="I30">
        <v>30.600999999999999</v>
      </c>
      <c r="J30" t="s">
        <v>46</v>
      </c>
      <c r="K30">
        <v>7.4633399999999996</v>
      </c>
    </row>
    <row r="31" spans="1:11" x14ac:dyDescent="0.25">
      <c r="A31" t="s">
        <v>34</v>
      </c>
      <c r="B31" t="s">
        <v>97</v>
      </c>
      <c r="C31" t="s">
        <v>98</v>
      </c>
      <c r="D31">
        <f t="shared" si="0"/>
        <v>25.358699999999999</v>
      </c>
      <c r="E31">
        <f t="shared" si="1"/>
        <v>231.971</v>
      </c>
      <c r="F31">
        <f t="shared" si="2"/>
        <v>128.66485</v>
      </c>
      <c r="G31" t="e">
        <f t="shared" si="3"/>
        <v>#N/A</v>
      </c>
      <c r="H31" t="s">
        <v>46</v>
      </c>
      <c r="I31">
        <v>231.971</v>
      </c>
      <c r="J31" t="s">
        <v>46</v>
      </c>
      <c r="K31">
        <v>25.358699999999999</v>
      </c>
    </row>
    <row r="32" spans="1:11" x14ac:dyDescent="0.25">
      <c r="A32" t="s">
        <v>35</v>
      </c>
      <c r="B32" t="s">
        <v>99</v>
      </c>
      <c r="C32" t="s">
        <v>100</v>
      </c>
      <c r="D32">
        <f t="shared" si="0"/>
        <v>9.8478099999999991</v>
      </c>
      <c r="E32">
        <f t="shared" si="1"/>
        <v>40.377800000000001</v>
      </c>
      <c r="F32">
        <f t="shared" si="2"/>
        <v>25.112805000000002</v>
      </c>
      <c r="G32" t="e">
        <f t="shared" si="3"/>
        <v>#N/A</v>
      </c>
      <c r="H32" t="s">
        <v>46</v>
      </c>
      <c r="I32">
        <v>40.377800000000001</v>
      </c>
      <c r="J32" t="s">
        <v>46</v>
      </c>
      <c r="K32">
        <v>9.8478099999999991</v>
      </c>
    </row>
    <row r="33" spans="1:11" x14ac:dyDescent="0.25">
      <c r="A33" t="s">
        <v>36</v>
      </c>
      <c r="B33" t="s">
        <v>123</v>
      </c>
      <c r="C33" t="s">
        <v>124</v>
      </c>
      <c r="D33">
        <f t="shared" si="0"/>
        <v>3.8015400000000001</v>
      </c>
      <c r="E33">
        <f t="shared" si="1"/>
        <v>15.587</v>
      </c>
      <c r="F33">
        <f t="shared" si="2"/>
        <v>9.6942699999999995</v>
      </c>
      <c r="G33" t="e">
        <f t="shared" si="3"/>
        <v>#N/A</v>
      </c>
      <c r="H33" t="s">
        <v>46</v>
      </c>
      <c r="I33">
        <v>15.587</v>
      </c>
      <c r="J33" t="s">
        <v>46</v>
      </c>
      <c r="K33">
        <v>3.8015400000000001</v>
      </c>
    </row>
    <row r="34" spans="1:11" x14ac:dyDescent="0.25">
      <c r="A34" t="s">
        <v>37</v>
      </c>
      <c r="B34" t="s">
        <v>101</v>
      </c>
      <c r="C34" t="s">
        <v>102</v>
      </c>
      <c r="D34">
        <f t="shared" si="0"/>
        <v>17.777699999999999</v>
      </c>
      <c r="E34">
        <f t="shared" si="1"/>
        <v>72.891800000000003</v>
      </c>
      <c r="F34">
        <f t="shared" si="2"/>
        <v>45.33475</v>
      </c>
      <c r="G34" t="e">
        <f t="shared" si="3"/>
        <v>#N/A</v>
      </c>
      <c r="H34" t="s">
        <v>46</v>
      </c>
      <c r="I34">
        <v>72.891800000000003</v>
      </c>
      <c r="J34" t="s">
        <v>46</v>
      </c>
      <c r="K34">
        <v>17.777699999999999</v>
      </c>
    </row>
    <row r="35" spans="1:11" x14ac:dyDescent="0.25">
      <c r="A35" t="s">
        <v>38</v>
      </c>
      <c r="B35" t="s">
        <v>103</v>
      </c>
      <c r="C35" t="s">
        <v>104</v>
      </c>
      <c r="D35">
        <f t="shared" si="0"/>
        <v>-136.9</v>
      </c>
      <c r="E35">
        <f t="shared" si="1"/>
        <v>-33.3889</v>
      </c>
      <c r="F35">
        <f t="shared" si="2"/>
        <v>-85.144450000000006</v>
      </c>
      <c r="G35" t="e">
        <f t="shared" si="3"/>
        <v>#N/A</v>
      </c>
      <c r="H35" t="s">
        <v>47</v>
      </c>
      <c r="I35">
        <v>-136.9</v>
      </c>
      <c r="J35" t="s">
        <v>47</v>
      </c>
      <c r="K35">
        <v>-33.3889</v>
      </c>
    </row>
    <row r="36" spans="1:11" x14ac:dyDescent="0.25">
      <c r="A36" t="s">
        <v>39</v>
      </c>
      <c r="B36" t="s">
        <v>105</v>
      </c>
      <c r="C36" t="s">
        <v>106</v>
      </c>
      <c r="D36">
        <f t="shared" si="0"/>
        <v>-136.9</v>
      </c>
      <c r="E36">
        <f t="shared" si="1"/>
        <v>-33.3889</v>
      </c>
      <c r="F36">
        <f t="shared" si="2"/>
        <v>-85.144450000000006</v>
      </c>
      <c r="G36" t="e">
        <f t="shared" si="3"/>
        <v>#N/A</v>
      </c>
      <c r="H36" t="s">
        <v>47</v>
      </c>
      <c r="I36">
        <v>-136.9</v>
      </c>
      <c r="J36" t="s">
        <v>47</v>
      </c>
      <c r="K36">
        <v>-33.3889</v>
      </c>
    </row>
    <row r="37" spans="1:11" x14ac:dyDescent="0.25">
      <c r="A37" t="s">
        <v>40</v>
      </c>
      <c r="B37" t="s">
        <v>125</v>
      </c>
      <c r="C37" t="s">
        <v>126</v>
      </c>
      <c r="D37">
        <f t="shared" si="0"/>
        <v>76.398700000000005</v>
      </c>
      <c r="E37">
        <f t="shared" si="1"/>
        <v>313.24799999999999</v>
      </c>
      <c r="F37">
        <f t="shared" si="2"/>
        <v>194.82335</v>
      </c>
      <c r="G37" t="e">
        <f t="shared" si="3"/>
        <v>#N/A</v>
      </c>
      <c r="H37" t="s">
        <v>46</v>
      </c>
      <c r="I37">
        <v>313.24799999999999</v>
      </c>
      <c r="J37" t="s">
        <v>46</v>
      </c>
      <c r="K37">
        <v>76.398700000000005</v>
      </c>
    </row>
    <row r="38" spans="1:11" x14ac:dyDescent="0.25">
      <c r="A38" t="s">
        <v>41</v>
      </c>
      <c r="B38" t="s">
        <v>107</v>
      </c>
      <c r="C38" t="s">
        <v>108</v>
      </c>
      <c r="D38">
        <f t="shared" si="0"/>
        <v>-55.293900000000001</v>
      </c>
      <c r="E38">
        <f t="shared" si="1"/>
        <v>-13.4857</v>
      </c>
      <c r="F38">
        <f t="shared" si="2"/>
        <v>-34.389800000000001</v>
      </c>
      <c r="G38" t="e">
        <f t="shared" si="3"/>
        <v>#N/A</v>
      </c>
      <c r="H38" t="s">
        <v>47</v>
      </c>
      <c r="I38">
        <v>-55.293900000000001</v>
      </c>
      <c r="J38" t="s">
        <v>47</v>
      </c>
      <c r="K38">
        <v>-13.4857</v>
      </c>
    </row>
    <row r="39" spans="1:11" x14ac:dyDescent="0.25">
      <c r="A39" t="s">
        <v>42</v>
      </c>
      <c r="B39" t="s">
        <v>109</v>
      </c>
      <c r="C39" t="s">
        <v>110</v>
      </c>
      <c r="D39">
        <f t="shared" si="0"/>
        <v>-14.9162</v>
      </c>
      <c r="E39">
        <f t="shared" si="1"/>
        <v>-3.63794</v>
      </c>
      <c r="F39">
        <f t="shared" si="2"/>
        <v>-9.2770700000000001</v>
      </c>
      <c r="G39" t="e">
        <f t="shared" si="3"/>
        <v>#N/A</v>
      </c>
      <c r="H39" t="s">
        <v>47</v>
      </c>
      <c r="I39">
        <v>-14.9162</v>
      </c>
      <c r="J39" t="s">
        <v>47</v>
      </c>
      <c r="K39">
        <v>-3.63794</v>
      </c>
    </row>
    <row r="40" spans="1:11" x14ac:dyDescent="0.25">
      <c r="A40" t="s">
        <v>43</v>
      </c>
      <c r="D40">
        <f t="shared" si="0"/>
        <v>6.9175399999999998</v>
      </c>
      <c r="E40">
        <f t="shared" si="1"/>
        <v>28.363099999999999</v>
      </c>
      <c r="F40">
        <f t="shared" si="2"/>
        <v>17.640319999999999</v>
      </c>
      <c r="G40" t="e">
        <f t="shared" si="3"/>
        <v>#N/A</v>
      </c>
      <c r="H40" t="s">
        <v>48</v>
      </c>
      <c r="I40">
        <v>28.363099999999999</v>
      </c>
      <c r="J40" t="s">
        <v>48</v>
      </c>
      <c r="K40">
        <v>6.9175399999999998</v>
      </c>
    </row>
    <row r="41" spans="1:11" x14ac:dyDescent="0.25">
      <c r="A41" t="s">
        <v>44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0</v>
      </c>
      <c r="H41" t="s">
        <v>48</v>
      </c>
      <c r="I41">
        <v>0</v>
      </c>
      <c r="J41" t="s">
        <v>48</v>
      </c>
      <c r="K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E13C-70C9-4663-A7EE-74ED49442A5C}">
  <dimension ref="A1:G41"/>
  <sheetViews>
    <sheetView tabSelected="1" topLeftCell="A22" workbookViewId="0">
      <selection activeCell="F4" sqref="F4:F41"/>
    </sheetView>
  </sheetViews>
  <sheetFormatPr defaultRowHeight="15" x14ac:dyDescent="0.25"/>
  <sheetData>
    <row r="1" spans="1:7" x14ac:dyDescent="0.25">
      <c r="A1" t="s">
        <v>0</v>
      </c>
      <c r="B1" t="s">
        <v>131</v>
      </c>
      <c r="C1" t="s">
        <v>132</v>
      </c>
      <c r="D1" t="s">
        <v>127</v>
      </c>
      <c r="E1" t="s">
        <v>128</v>
      </c>
      <c r="F1" t="s">
        <v>129</v>
      </c>
      <c r="G1" t="s">
        <v>130</v>
      </c>
    </row>
    <row r="2" spans="1:7" x14ac:dyDescent="0.25">
      <c r="A2" t="s">
        <v>43</v>
      </c>
      <c r="D2">
        <v>6.9175399999999998</v>
      </c>
      <c r="E2">
        <v>28.363099999999999</v>
      </c>
      <c r="F2">
        <v>17.640319999999999</v>
      </c>
      <c r="G2" t="e">
        <v>#N/A</v>
      </c>
    </row>
    <row r="3" spans="1:7" x14ac:dyDescent="0.25">
      <c r="A3" t="s">
        <v>44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33</v>
      </c>
      <c r="B4" t="s">
        <v>121</v>
      </c>
      <c r="C4" t="s">
        <v>122</v>
      </c>
      <c r="D4">
        <v>7.4633399999999996</v>
      </c>
      <c r="E4">
        <v>30.600999999999999</v>
      </c>
      <c r="F4">
        <v>19.032170000000001</v>
      </c>
      <c r="G4" t="e">
        <v>#N/A</v>
      </c>
    </row>
    <row r="5" spans="1:7" x14ac:dyDescent="0.25">
      <c r="A5" t="s">
        <v>30</v>
      </c>
      <c r="B5" t="s">
        <v>91</v>
      </c>
      <c r="C5" t="s">
        <v>92</v>
      </c>
      <c r="D5">
        <v>-55.293900000000001</v>
      </c>
      <c r="E5">
        <v>-13.4857</v>
      </c>
      <c r="F5">
        <v>-34.389800000000001</v>
      </c>
      <c r="G5" t="e">
        <v>#N/A</v>
      </c>
    </row>
    <row r="6" spans="1:7" x14ac:dyDescent="0.25">
      <c r="A6" t="s">
        <v>16</v>
      </c>
      <c r="B6" t="s">
        <v>73</v>
      </c>
      <c r="C6" t="s">
        <v>74</v>
      </c>
      <c r="D6">
        <v>76.398700000000005</v>
      </c>
      <c r="E6">
        <v>313.24799999999999</v>
      </c>
      <c r="F6">
        <v>194.82335</v>
      </c>
      <c r="G6" t="e">
        <v>#N/A</v>
      </c>
    </row>
    <row r="7" spans="1:7" x14ac:dyDescent="0.25">
      <c r="A7" t="s">
        <v>34</v>
      </c>
      <c r="B7" t="s">
        <v>97</v>
      </c>
      <c r="C7" t="s">
        <v>98</v>
      </c>
      <c r="D7">
        <v>25.358699999999999</v>
      </c>
      <c r="E7">
        <v>231.971</v>
      </c>
      <c r="F7">
        <v>128.66485</v>
      </c>
      <c r="G7" t="e">
        <v>#N/A</v>
      </c>
    </row>
    <row r="8" spans="1:7" x14ac:dyDescent="0.25">
      <c r="A8" t="s">
        <v>13</v>
      </c>
      <c r="B8" t="s">
        <v>67</v>
      </c>
      <c r="C8" t="s">
        <v>68</v>
      </c>
      <c r="D8">
        <v>-30.600999999999999</v>
      </c>
      <c r="E8">
        <v>-7.4633399999999996</v>
      </c>
      <c r="F8">
        <v>-19.032170000000001</v>
      </c>
      <c r="G8" t="e">
        <v>#N/A</v>
      </c>
    </row>
    <row r="9" spans="1:7" x14ac:dyDescent="0.25">
      <c r="A9" t="s">
        <v>9</v>
      </c>
      <c r="B9" t="s">
        <v>59</v>
      </c>
      <c r="C9" t="s">
        <v>60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36</v>
      </c>
      <c r="B10" t="s">
        <v>123</v>
      </c>
      <c r="C10" t="s">
        <v>124</v>
      </c>
      <c r="D10">
        <v>3.8015400000000001</v>
      </c>
      <c r="E10">
        <v>15.587</v>
      </c>
      <c r="F10">
        <v>9.6942699999999995</v>
      </c>
      <c r="G10" t="e">
        <v>#N/A</v>
      </c>
    </row>
    <row r="11" spans="1:7" x14ac:dyDescent="0.25">
      <c r="A11" t="s">
        <v>35</v>
      </c>
      <c r="B11" t="s">
        <v>99</v>
      </c>
      <c r="C11" t="s">
        <v>100</v>
      </c>
      <c r="D11">
        <v>9.8478099999999991</v>
      </c>
      <c r="E11">
        <v>40.377800000000001</v>
      </c>
      <c r="F11">
        <v>25.112805000000002</v>
      </c>
      <c r="G11" t="e">
        <v>#N/A</v>
      </c>
    </row>
    <row r="12" spans="1:7" x14ac:dyDescent="0.25">
      <c r="A12" t="s">
        <v>37</v>
      </c>
      <c r="B12" t="s">
        <v>101</v>
      </c>
      <c r="C12" t="s">
        <v>102</v>
      </c>
      <c r="D12">
        <v>17.777699999999999</v>
      </c>
      <c r="E12">
        <v>72.891800000000003</v>
      </c>
      <c r="F12">
        <v>45.33475</v>
      </c>
      <c r="G12" t="e">
        <v>#N/A</v>
      </c>
    </row>
    <row r="13" spans="1:7" x14ac:dyDescent="0.25">
      <c r="A13" t="s">
        <v>22</v>
      </c>
      <c r="B13" t="s">
        <v>77</v>
      </c>
      <c r="C13" t="s">
        <v>78</v>
      </c>
      <c r="D13">
        <v>2.5719400000000001</v>
      </c>
      <c r="E13">
        <v>10.545400000000001</v>
      </c>
      <c r="F13">
        <v>6.5586700000000002</v>
      </c>
      <c r="G13" t="e">
        <v>#N/A</v>
      </c>
    </row>
    <row r="14" spans="1:7" x14ac:dyDescent="0.25">
      <c r="A14" t="s">
        <v>20</v>
      </c>
      <c r="B14" t="s">
        <v>115</v>
      </c>
      <c r="C14" t="s">
        <v>116</v>
      </c>
      <c r="D14">
        <v>-15.587</v>
      </c>
      <c r="E14">
        <v>-3.8015400000000001</v>
      </c>
      <c r="F14">
        <v>-9.6942699999999995</v>
      </c>
      <c r="G14" t="e">
        <v>#N/A</v>
      </c>
    </row>
    <row r="15" spans="1:7" x14ac:dyDescent="0.25">
      <c r="A15" t="s">
        <v>21</v>
      </c>
      <c r="B15" t="s">
        <v>117</v>
      </c>
      <c r="C15" t="s">
        <v>118</v>
      </c>
      <c r="D15">
        <v>-10.545400000000001</v>
      </c>
      <c r="E15">
        <v>-2.5719400000000001</v>
      </c>
      <c r="F15">
        <v>-6.5586700000000002</v>
      </c>
      <c r="G15" t="e">
        <v>#N/A</v>
      </c>
    </row>
    <row r="16" spans="1:7" x14ac:dyDescent="0.25">
      <c r="A16" t="s">
        <v>17</v>
      </c>
      <c r="B16" t="s">
        <v>75</v>
      </c>
      <c r="C16" t="s">
        <v>76</v>
      </c>
      <c r="D16">
        <v>43.737499999999997</v>
      </c>
      <c r="E16">
        <v>179.33199999999999</v>
      </c>
      <c r="F16">
        <v>111.53475</v>
      </c>
      <c r="G16" t="e">
        <v>#N/A</v>
      </c>
    </row>
    <row r="17" spans="1:7" x14ac:dyDescent="0.25">
      <c r="A17" t="s">
        <v>25</v>
      </c>
      <c r="B17" t="s">
        <v>119</v>
      </c>
      <c r="C17" t="s">
        <v>120</v>
      </c>
      <c r="D17">
        <v>3.8015400000000001</v>
      </c>
      <c r="E17">
        <v>15.587</v>
      </c>
      <c r="F17">
        <v>9.6942699999999995</v>
      </c>
      <c r="G17" t="e">
        <v>#N/A</v>
      </c>
    </row>
    <row r="18" spans="1:7" x14ac:dyDescent="0.25">
      <c r="A18" t="s">
        <v>28</v>
      </c>
      <c r="B18" t="s">
        <v>87</v>
      </c>
      <c r="C18" t="s">
        <v>88</v>
      </c>
      <c r="D18">
        <v>-313.24799999999999</v>
      </c>
      <c r="E18">
        <v>-76.398700000000005</v>
      </c>
      <c r="F18">
        <v>-194.82335</v>
      </c>
      <c r="G18" t="e">
        <v>#N/A</v>
      </c>
    </row>
    <row r="19" spans="1:7" x14ac:dyDescent="0.25">
      <c r="A19" t="s">
        <v>15</v>
      </c>
      <c r="B19" t="s">
        <v>71</v>
      </c>
      <c r="C19" t="s">
        <v>72</v>
      </c>
      <c r="D19">
        <v>7.4633399999999996</v>
      </c>
      <c r="E19">
        <v>30.600999999999999</v>
      </c>
      <c r="F19">
        <v>19.032170000000001</v>
      </c>
      <c r="G19" t="e">
        <v>#N/A</v>
      </c>
    </row>
    <row r="20" spans="1:7" x14ac:dyDescent="0.25">
      <c r="A20" t="s">
        <v>27</v>
      </c>
      <c r="B20" t="s">
        <v>85</v>
      </c>
      <c r="C20" t="s">
        <v>86</v>
      </c>
      <c r="D20">
        <v>-179.33199999999999</v>
      </c>
      <c r="E20">
        <v>-43.737499999999997</v>
      </c>
      <c r="F20">
        <v>-111.53475</v>
      </c>
      <c r="G20" t="e">
        <v>#N/A</v>
      </c>
    </row>
    <row r="21" spans="1:7" x14ac:dyDescent="0.25">
      <c r="A21" t="s">
        <v>19</v>
      </c>
      <c r="B21" t="s">
        <v>113</v>
      </c>
      <c r="C21" t="s">
        <v>114</v>
      </c>
      <c r="D21">
        <v>2.5719400000000001</v>
      </c>
      <c r="E21">
        <v>10.545400000000001</v>
      </c>
      <c r="F21">
        <v>6.5586700000000002</v>
      </c>
      <c r="G21" t="e">
        <v>#N/A</v>
      </c>
    </row>
    <row r="22" spans="1:7" x14ac:dyDescent="0.25">
      <c r="A22" t="s">
        <v>32</v>
      </c>
      <c r="B22" t="s">
        <v>95</v>
      </c>
      <c r="C22" t="s">
        <v>96</v>
      </c>
      <c r="D22">
        <v>3.63794</v>
      </c>
      <c r="E22">
        <v>14.9162</v>
      </c>
      <c r="F22">
        <v>9.2770700000000001</v>
      </c>
      <c r="G22" t="e">
        <v>#N/A</v>
      </c>
    </row>
    <row r="23" spans="1:7" x14ac:dyDescent="0.25">
      <c r="A23" t="s">
        <v>31</v>
      </c>
      <c r="B23" t="s">
        <v>93</v>
      </c>
      <c r="C23" t="s">
        <v>94</v>
      </c>
      <c r="D23">
        <v>3.63794</v>
      </c>
      <c r="E23">
        <v>14.9162</v>
      </c>
      <c r="F23">
        <v>9.2770700000000001</v>
      </c>
      <c r="G23" t="e">
        <v>#N/A</v>
      </c>
    </row>
    <row r="24" spans="1:7" x14ac:dyDescent="0.25">
      <c r="A24" t="s">
        <v>42</v>
      </c>
      <c r="B24" t="s">
        <v>109</v>
      </c>
      <c r="C24" t="s">
        <v>110</v>
      </c>
      <c r="D24">
        <v>-14.9162</v>
      </c>
      <c r="E24">
        <v>-3.63794</v>
      </c>
      <c r="F24">
        <v>-9.2770700000000001</v>
      </c>
      <c r="G24" t="e">
        <v>#N/A</v>
      </c>
    </row>
    <row r="25" spans="1:7" x14ac:dyDescent="0.25">
      <c r="A25" t="s">
        <v>18</v>
      </c>
      <c r="B25" t="s">
        <v>111</v>
      </c>
      <c r="C25" t="s">
        <v>112</v>
      </c>
      <c r="D25">
        <v>7.4633399999999996</v>
      </c>
      <c r="E25">
        <v>30.600999999999999</v>
      </c>
      <c r="F25">
        <v>19.032170000000001</v>
      </c>
      <c r="G25" t="e">
        <v>#N/A</v>
      </c>
    </row>
    <row r="26" spans="1:7" x14ac:dyDescent="0.25">
      <c r="A26" t="s">
        <v>29</v>
      </c>
      <c r="B26" t="s">
        <v>89</v>
      </c>
      <c r="C26" t="s">
        <v>90</v>
      </c>
      <c r="D26">
        <v>2.5719400000000001</v>
      </c>
      <c r="E26">
        <v>10.545400000000001</v>
      </c>
      <c r="F26">
        <v>6.5586700000000002</v>
      </c>
      <c r="G26" t="e">
        <v>#N/A</v>
      </c>
    </row>
    <row r="27" spans="1:7" x14ac:dyDescent="0.25">
      <c r="A27" t="s">
        <v>7</v>
      </c>
      <c r="B27" t="s">
        <v>55</v>
      </c>
      <c r="C27" t="s">
        <v>56</v>
      </c>
      <c r="D27">
        <v>-358.68599999999998</v>
      </c>
      <c r="E27">
        <v>-87.480599999999995</v>
      </c>
      <c r="F27">
        <v>-223.08329999999998</v>
      </c>
      <c r="G27" t="e">
        <v>#N/A</v>
      </c>
    </row>
    <row r="28" spans="1:7" x14ac:dyDescent="0.25">
      <c r="A28" t="s">
        <v>23</v>
      </c>
      <c r="B28" t="s">
        <v>79</v>
      </c>
      <c r="C28" t="s">
        <v>80</v>
      </c>
      <c r="D28">
        <v>21.767800000000001</v>
      </c>
      <c r="E28">
        <v>89.2517</v>
      </c>
      <c r="F28">
        <v>55.509749999999997</v>
      </c>
      <c r="G28" t="e">
        <v>#N/A</v>
      </c>
    </row>
    <row r="29" spans="1:7" x14ac:dyDescent="0.25">
      <c r="A29" t="s">
        <v>14</v>
      </c>
      <c r="B29" t="s">
        <v>69</v>
      </c>
      <c r="C29" t="s">
        <v>70</v>
      </c>
      <c r="D29">
        <v>29.1602</v>
      </c>
      <c r="E29">
        <v>119.562</v>
      </c>
      <c r="F29">
        <v>74.361099999999993</v>
      </c>
      <c r="G29" t="e">
        <v>#N/A</v>
      </c>
    </row>
    <row r="30" spans="1:7" x14ac:dyDescent="0.25">
      <c r="A30" t="s">
        <v>12</v>
      </c>
      <c r="B30" t="s">
        <v>65</v>
      </c>
      <c r="C30" t="s">
        <v>66</v>
      </c>
      <c r="D30">
        <v>-315.92</v>
      </c>
      <c r="E30">
        <v>-77.050399999999996</v>
      </c>
      <c r="F30">
        <v>-196.48520000000002</v>
      </c>
      <c r="G30" t="e">
        <v>#N/A</v>
      </c>
    </row>
    <row r="31" spans="1:7" x14ac:dyDescent="0.25">
      <c r="A31" t="s">
        <v>5</v>
      </c>
      <c r="B31" t="s">
        <v>51</v>
      </c>
      <c r="C31" t="s">
        <v>52</v>
      </c>
      <c r="D31">
        <v>-410.017</v>
      </c>
      <c r="E31">
        <v>-100</v>
      </c>
      <c r="F31">
        <v>-255.0085</v>
      </c>
      <c r="G31" t="e">
        <v>#N/A</v>
      </c>
    </row>
    <row r="32" spans="1:7" x14ac:dyDescent="0.25">
      <c r="A32" t="s">
        <v>11</v>
      </c>
      <c r="B32" t="s">
        <v>63</v>
      </c>
      <c r="C32" t="s">
        <v>64</v>
      </c>
      <c r="D32">
        <v>72.336399999999998</v>
      </c>
      <c r="E32">
        <v>296.59199999999998</v>
      </c>
      <c r="F32">
        <v>184.46420000000001</v>
      </c>
      <c r="G32" t="e">
        <v>#N/A</v>
      </c>
    </row>
    <row r="33" spans="1:7" x14ac:dyDescent="0.25">
      <c r="A33" t="s">
        <v>41</v>
      </c>
      <c r="B33" t="s">
        <v>107</v>
      </c>
      <c r="C33" t="s">
        <v>108</v>
      </c>
      <c r="D33">
        <v>-55.293900000000001</v>
      </c>
      <c r="E33">
        <v>-13.4857</v>
      </c>
      <c r="F33">
        <v>-34.389800000000001</v>
      </c>
      <c r="G33" t="e">
        <v>#N/A</v>
      </c>
    </row>
    <row r="34" spans="1:7" x14ac:dyDescent="0.25">
      <c r="A34" t="s">
        <v>40</v>
      </c>
      <c r="B34" t="s">
        <v>125</v>
      </c>
      <c r="C34" t="s">
        <v>126</v>
      </c>
      <c r="D34">
        <v>76.398700000000005</v>
      </c>
      <c r="E34">
        <v>313.24799999999999</v>
      </c>
      <c r="F34">
        <v>194.82335</v>
      </c>
      <c r="G34" t="e">
        <v>#N/A</v>
      </c>
    </row>
    <row r="35" spans="1:7" x14ac:dyDescent="0.25">
      <c r="A35" t="s">
        <v>39</v>
      </c>
      <c r="B35" t="s">
        <v>105</v>
      </c>
      <c r="C35" t="s">
        <v>106</v>
      </c>
      <c r="D35">
        <v>-136.9</v>
      </c>
      <c r="E35">
        <v>-33.3889</v>
      </c>
      <c r="F35">
        <v>-85.144450000000006</v>
      </c>
      <c r="G35" t="e">
        <v>#N/A</v>
      </c>
    </row>
    <row r="36" spans="1:7" x14ac:dyDescent="0.25">
      <c r="A36" t="s">
        <v>38</v>
      </c>
      <c r="B36" t="s">
        <v>103</v>
      </c>
      <c r="C36" t="s">
        <v>104</v>
      </c>
      <c r="D36">
        <v>-136.9</v>
      </c>
      <c r="E36">
        <v>-33.3889</v>
      </c>
      <c r="F36">
        <v>-85.144450000000006</v>
      </c>
      <c r="G36" t="e">
        <v>#N/A</v>
      </c>
    </row>
    <row r="37" spans="1:7" x14ac:dyDescent="0.25">
      <c r="A37" t="s">
        <v>24</v>
      </c>
      <c r="B37" t="s">
        <v>81</v>
      </c>
      <c r="C37" t="s">
        <v>82</v>
      </c>
      <c r="D37">
        <v>243.892</v>
      </c>
      <c r="E37">
        <v>1000</v>
      </c>
      <c r="F37">
        <v>621.94600000000003</v>
      </c>
      <c r="G37" t="e">
        <v>#N/A</v>
      </c>
    </row>
    <row r="38" spans="1:7" x14ac:dyDescent="0.25">
      <c r="A38" t="s">
        <v>8</v>
      </c>
      <c r="B38" t="s">
        <v>57</v>
      </c>
      <c r="C38" t="s">
        <v>58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6</v>
      </c>
      <c r="B39" t="s">
        <v>53</v>
      </c>
      <c r="C39" t="s">
        <v>54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26</v>
      </c>
      <c r="B40" t="s">
        <v>83</v>
      </c>
      <c r="C40" t="s">
        <v>84</v>
      </c>
      <c r="D40">
        <v>144.673</v>
      </c>
      <c r="E40">
        <v>593.18399999999997</v>
      </c>
      <c r="F40">
        <v>368.92849999999999</v>
      </c>
      <c r="G40" t="e">
        <v>#N/A</v>
      </c>
    </row>
    <row r="41" spans="1:7" x14ac:dyDescent="0.25">
      <c r="A41" t="s">
        <v>10</v>
      </c>
      <c r="B41" t="s">
        <v>61</v>
      </c>
      <c r="C41" t="s">
        <v>62</v>
      </c>
      <c r="D41">
        <v>0</v>
      </c>
      <c r="E41">
        <v>0</v>
      </c>
      <c r="F41">
        <v>0</v>
      </c>
      <c r="G41">
        <v>0</v>
      </c>
    </row>
  </sheetData>
  <autoFilter ref="A1:G1" xr:uid="{EC87E13C-70C9-4663-A7EE-74ED49442A5C}">
    <sortState xmlns:xlrd2="http://schemas.microsoft.com/office/spreadsheetml/2017/richdata2" ref="A2:G41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2021-12-11T03:17:03Z</dcterms:created>
  <dcterms:modified xsi:type="dcterms:W3CDTF">2022-01-24T20:55:04Z</dcterms:modified>
</cp:coreProperties>
</file>