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1E05420C-4488-4D99-B5F1-295DE5AA304F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ustentabilidade_-_agua_2022" sheetId="1" r:id="rId1"/>
    <sheet name="Planilha3" sheetId="4" r:id="rId2"/>
    <sheet name="Planilha2" sheetId="3" r:id="rId3"/>
    <sheet name="Planilha1" sheetId="2" r:id="rId4"/>
  </sheets>
  <calcPr calcId="191029"/>
</workbook>
</file>

<file path=xl/calcChain.xml><?xml version="1.0" encoding="utf-8"?>
<calcChain xmlns="http://schemas.openxmlformats.org/spreadsheetml/2006/main">
  <c r="I24" i="1" l="1"/>
  <c r="I20" i="1" l="1"/>
  <c r="K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O2" i="1" s="1"/>
  <c r="O3" i="1" s="1"/>
  <c r="O4" i="1" s="1"/>
  <c r="I16" i="1" l="1"/>
  <c r="L2" i="1"/>
  <c r="L3" i="1" s="1"/>
  <c r="L4" i="1" s="1"/>
</calcChain>
</file>

<file path=xl/sharedStrings.xml><?xml version="1.0" encoding="utf-8"?>
<sst xmlns="http://schemas.openxmlformats.org/spreadsheetml/2006/main" count="1198" uniqueCount="42">
  <si>
    <t>Cidade</t>
  </si>
  <si>
    <t>Campus/Unidade</t>
  </si>
  <si>
    <t>Ano</t>
  </si>
  <si>
    <t>Mes</t>
  </si>
  <si>
    <t>Quantidade (m3)</t>
  </si>
  <si>
    <t>Ituiutaba</t>
  </si>
  <si>
    <t>Centro</t>
  </si>
  <si>
    <t>Janeiro</t>
  </si>
  <si>
    <t>FACIP</t>
  </si>
  <si>
    <t>Monte Carmelo</t>
  </si>
  <si>
    <t>Araras</t>
  </si>
  <si>
    <t>Boa Vista</t>
  </si>
  <si>
    <t>Cidade Jardim</t>
  </si>
  <si>
    <t>Mundo Novo</t>
  </si>
  <si>
    <t>Vila Nova</t>
  </si>
  <si>
    <t>Patos de Minas</t>
  </si>
  <si>
    <t>Uberlândia</t>
  </si>
  <si>
    <t>Educação Física</t>
  </si>
  <si>
    <t>Gloria</t>
  </si>
  <si>
    <t>Moradia</t>
  </si>
  <si>
    <t>Santa Mônica</t>
  </si>
  <si>
    <t>Umuarama</t>
  </si>
  <si>
    <t>Unidades Externas</t>
  </si>
  <si>
    <t xml:space="preserve">Fevereiro </t>
  </si>
  <si>
    <t xml:space="preserve">Março </t>
  </si>
  <si>
    <t xml:space="preserve">Abril </t>
  </si>
  <si>
    <t xml:space="preserve">Maio </t>
  </si>
  <si>
    <t xml:space="preserve">Junho </t>
  </si>
  <si>
    <t xml:space="preserve">Julho </t>
  </si>
  <si>
    <t xml:space="preserve">Agosto </t>
  </si>
  <si>
    <t xml:space="preserve">Setembro </t>
  </si>
  <si>
    <t xml:space="preserve">Outubro </t>
  </si>
  <si>
    <t xml:space="preserve">Novembro </t>
  </si>
  <si>
    <t xml:space="preserve">Dezembro </t>
  </si>
  <si>
    <t>Máximo</t>
  </si>
  <si>
    <t>Unidade</t>
  </si>
  <si>
    <t>Linha</t>
  </si>
  <si>
    <t>Qual cidade teve o menor consumo de água no ano de 2022?</t>
  </si>
  <si>
    <t>Minimo</t>
  </si>
  <si>
    <t>Total consumo de água em janeiro por m3?</t>
  </si>
  <si>
    <t>Qual a quantidade total gasta de água no ano de 2022 dos campus por m3?</t>
  </si>
  <si>
    <t>Qual a soma da quantidade gasta de uma faculdade FACIP?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</si>
</sst>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16085-BDB9-456F-B5FE-B36DA4673406}" name="Tabela1" displayName="Tabela1" ref="A1:E1048576" totalsRowShown="0">
  <autoFilter ref="A1:E1048576" xr:uid="{6C90AA3F-3888-44EC-91A9-48F62906319B}"/>
  <tableColumns count="5">
    <tableColumn id="1" xr3:uid="{EA59372A-5B55-4DF5-B207-C57DECBAF9E4}" name="Cidade"/>
    <tableColumn id="2" xr3:uid="{757E6C6F-7181-4BC3-9C09-7314800914E6}" name="Campus/Unidade"/>
    <tableColumn id="3" xr3:uid="{D992BA40-6CB4-4A8D-8CCC-07D4582BE679}" name="Ano"/>
    <tableColumn id="4" xr3:uid="{B3A0122B-B6B9-4BDC-AC3C-2E7742C926B5}" name="Mes"/>
    <tableColumn id="5" xr3:uid="{A12F2B59-CB1D-472B-A3DE-0B96A136E5D7}" name="Quantidade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abSelected="1" workbookViewId="0">
      <selection activeCell="I19" sqref="I19"/>
    </sheetView>
  </sheetViews>
  <sheetFormatPr defaultRowHeight="15" x14ac:dyDescent="0.25"/>
  <cols>
    <col min="1" max="1" width="14.85546875" bestFit="1" customWidth="1"/>
    <col min="2" max="2" width="18.5703125" customWidth="1"/>
    <col min="4" max="4" width="10.85546875" bestFit="1" customWidth="1"/>
    <col min="5" max="5" width="18.140625" customWidth="1"/>
    <col min="9" max="9" width="79" bestFit="1" customWidth="1"/>
    <col min="14" max="14" width="5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40</v>
      </c>
      <c r="N1" t="s">
        <v>37</v>
      </c>
    </row>
    <row r="2" spans="1:15" x14ac:dyDescent="0.25">
      <c r="A2" t="s">
        <v>5</v>
      </c>
      <c r="B2" t="s">
        <v>6</v>
      </c>
      <c r="C2">
        <v>2022</v>
      </c>
      <c r="D2" t="s">
        <v>7</v>
      </c>
      <c r="E2">
        <v>0</v>
      </c>
      <c r="I2">
        <f>SUMIFS(E:E, B:B, B2, C:C, 2022)</f>
        <v>0</v>
      </c>
      <c r="K2" t="s">
        <v>34</v>
      </c>
      <c r="L2">
        <f>MAX(I2:I15)</f>
        <v>90519</v>
      </c>
      <c r="N2" t="s">
        <v>38</v>
      </c>
      <c r="O2">
        <f>MIN(I2:I15)</f>
        <v>0</v>
      </c>
    </row>
    <row r="3" spans="1:15" x14ac:dyDescent="0.25">
      <c r="A3" t="s">
        <v>5</v>
      </c>
      <c r="B3" t="s">
        <v>8</v>
      </c>
      <c r="C3">
        <v>2022</v>
      </c>
      <c r="D3" t="s">
        <v>7</v>
      </c>
      <c r="E3">
        <v>245</v>
      </c>
      <c r="I3">
        <f t="shared" ref="I3:I15" si="0">SUMIFS(E:E, B:B, B3, C:C, 2022)</f>
        <v>8584</v>
      </c>
      <c r="K3" t="s">
        <v>36</v>
      </c>
      <c r="L3">
        <f>MATCH(L2,I2:I15,0)</f>
        <v>12</v>
      </c>
      <c r="N3" t="s">
        <v>36</v>
      </c>
      <c r="O3">
        <f>MATCH(O2,I2:I15,0)</f>
        <v>1</v>
      </c>
    </row>
    <row r="4" spans="1:15" x14ac:dyDescent="0.25">
      <c r="A4" t="s">
        <v>9</v>
      </c>
      <c r="B4" t="s">
        <v>10</v>
      </c>
      <c r="C4">
        <v>2022</v>
      </c>
      <c r="D4" t="s">
        <v>7</v>
      </c>
      <c r="E4">
        <v>1254</v>
      </c>
      <c r="I4">
        <f t="shared" si="0"/>
        <v>15080</v>
      </c>
      <c r="K4" t="s">
        <v>35</v>
      </c>
      <c r="L4" t="str">
        <f>INDEX(Planilha1!A:B,'sustentabilidade_-_agua_2022'!L3,1)</f>
        <v>Moradia</v>
      </c>
      <c r="N4" t="s">
        <v>0</v>
      </c>
      <c r="O4" t="str">
        <f>INDEX(A2:B169,O3,1)</f>
        <v>Ituiutaba</v>
      </c>
    </row>
    <row r="5" spans="1:15" x14ac:dyDescent="0.25">
      <c r="A5" t="s">
        <v>9</v>
      </c>
      <c r="B5" t="s">
        <v>11</v>
      </c>
      <c r="C5">
        <v>2022</v>
      </c>
      <c r="D5" t="s">
        <v>7</v>
      </c>
      <c r="E5">
        <v>13</v>
      </c>
      <c r="I5">
        <f t="shared" si="0"/>
        <v>184</v>
      </c>
      <c r="K5">
        <f>SUMIF(B26,E:E)</f>
        <v>0</v>
      </c>
    </row>
    <row r="6" spans="1:15" x14ac:dyDescent="0.25">
      <c r="A6" t="s">
        <v>9</v>
      </c>
      <c r="B6" t="s">
        <v>12</v>
      </c>
      <c r="C6">
        <v>2022</v>
      </c>
      <c r="D6" t="s">
        <v>7</v>
      </c>
      <c r="E6">
        <v>0</v>
      </c>
      <c r="I6">
        <f t="shared" si="0"/>
        <v>83</v>
      </c>
    </row>
    <row r="7" spans="1:15" x14ac:dyDescent="0.25">
      <c r="A7" t="s">
        <v>9</v>
      </c>
      <c r="B7" t="s">
        <v>13</v>
      </c>
      <c r="C7">
        <v>2022</v>
      </c>
      <c r="D7" t="s">
        <v>7</v>
      </c>
      <c r="E7">
        <v>0</v>
      </c>
      <c r="I7">
        <f t="shared" si="0"/>
        <v>0</v>
      </c>
    </row>
    <row r="8" spans="1:15" x14ac:dyDescent="0.25">
      <c r="A8" t="s">
        <v>9</v>
      </c>
      <c r="B8" t="s">
        <v>14</v>
      </c>
      <c r="C8">
        <v>2022</v>
      </c>
      <c r="D8" t="s">
        <v>7</v>
      </c>
      <c r="E8">
        <v>0</v>
      </c>
      <c r="I8">
        <f t="shared" si="0"/>
        <v>0</v>
      </c>
    </row>
    <row r="9" spans="1:15" x14ac:dyDescent="0.25">
      <c r="A9" t="s">
        <v>15</v>
      </c>
      <c r="B9" t="s">
        <v>15</v>
      </c>
      <c r="C9">
        <v>2022</v>
      </c>
      <c r="D9" t="s">
        <v>7</v>
      </c>
      <c r="E9">
        <v>81</v>
      </c>
      <c r="I9">
        <f t="shared" si="0"/>
        <v>1591</v>
      </c>
    </row>
    <row r="10" spans="1:15" x14ac:dyDescent="0.25">
      <c r="A10" t="s">
        <v>16</v>
      </c>
      <c r="B10" t="s">
        <v>17</v>
      </c>
      <c r="C10">
        <v>2022</v>
      </c>
      <c r="D10" t="s">
        <v>7</v>
      </c>
      <c r="E10">
        <v>363</v>
      </c>
      <c r="I10">
        <f t="shared" si="0"/>
        <v>13707</v>
      </c>
    </row>
    <row r="11" spans="1:15" x14ac:dyDescent="0.25">
      <c r="A11" t="s">
        <v>16</v>
      </c>
      <c r="B11" t="s">
        <v>18</v>
      </c>
      <c r="C11">
        <v>2022</v>
      </c>
      <c r="D11" t="s">
        <v>7</v>
      </c>
      <c r="E11">
        <v>585</v>
      </c>
      <c r="I11">
        <f t="shared" si="0"/>
        <v>13185</v>
      </c>
    </row>
    <row r="12" spans="1:15" x14ac:dyDescent="0.25">
      <c r="A12" t="s">
        <v>16</v>
      </c>
      <c r="B12" t="s">
        <v>19</v>
      </c>
      <c r="C12">
        <v>2022</v>
      </c>
      <c r="D12" t="s">
        <v>7</v>
      </c>
      <c r="E12">
        <v>260</v>
      </c>
      <c r="I12">
        <f t="shared" si="0"/>
        <v>3530</v>
      </c>
    </row>
    <row r="13" spans="1:15" x14ac:dyDescent="0.25">
      <c r="A13" t="s">
        <v>16</v>
      </c>
      <c r="B13" t="s">
        <v>20</v>
      </c>
      <c r="C13">
        <v>2022</v>
      </c>
      <c r="D13" t="s">
        <v>7</v>
      </c>
      <c r="E13">
        <v>4972</v>
      </c>
      <c r="I13">
        <f t="shared" si="0"/>
        <v>90519</v>
      </c>
    </row>
    <row r="14" spans="1:15" x14ac:dyDescent="0.25">
      <c r="A14" t="s">
        <v>16</v>
      </c>
      <c r="B14" t="s">
        <v>21</v>
      </c>
      <c r="C14">
        <v>2022</v>
      </c>
      <c r="D14" t="s">
        <v>7</v>
      </c>
      <c r="E14">
        <v>5082</v>
      </c>
      <c r="I14">
        <f t="shared" si="0"/>
        <v>62631</v>
      </c>
    </row>
    <row r="15" spans="1:15" x14ac:dyDescent="0.25">
      <c r="A15" t="s">
        <v>16</v>
      </c>
      <c r="B15" t="s">
        <v>22</v>
      </c>
      <c r="C15">
        <v>2022</v>
      </c>
      <c r="D15" t="s">
        <v>7</v>
      </c>
      <c r="E15">
        <v>383</v>
      </c>
      <c r="I15">
        <f t="shared" si="0"/>
        <v>6094</v>
      </c>
    </row>
    <row r="16" spans="1:15" x14ac:dyDescent="0.25">
      <c r="A16" t="s">
        <v>5</v>
      </c>
      <c r="B16" t="s">
        <v>6</v>
      </c>
      <c r="C16">
        <v>2022</v>
      </c>
      <c r="D16" t="s">
        <v>23</v>
      </c>
      <c r="E16">
        <v>0</v>
      </c>
      <c r="I16">
        <f>SUM(I2:I15)</f>
        <v>215188</v>
      </c>
    </row>
    <row r="17" spans="1:9" x14ac:dyDescent="0.25">
      <c r="A17" t="s">
        <v>5</v>
      </c>
      <c r="B17" t="s">
        <v>8</v>
      </c>
      <c r="C17">
        <v>2022</v>
      </c>
      <c r="D17" t="s">
        <v>23</v>
      </c>
      <c r="E17">
        <v>330</v>
      </c>
    </row>
    <row r="18" spans="1:9" x14ac:dyDescent="0.25">
      <c r="A18" t="s">
        <v>9</v>
      </c>
      <c r="B18" t="s">
        <v>10</v>
      </c>
      <c r="C18">
        <v>2022</v>
      </c>
      <c r="D18" t="s">
        <v>23</v>
      </c>
      <c r="E18">
        <v>855</v>
      </c>
    </row>
    <row r="19" spans="1:9" x14ac:dyDescent="0.25">
      <c r="A19" t="s">
        <v>9</v>
      </c>
      <c r="B19" t="s">
        <v>11</v>
      </c>
      <c r="C19">
        <v>2022</v>
      </c>
      <c r="D19" t="s">
        <v>23</v>
      </c>
      <c r="E19">
        <v>8</v>
      </c>
      <c r="I19" t="s">
        <v>39</v>
      </c>
    </row>
    <row r="20" spans="1:9" x14ac:dyDescent="0.25">
      <c r="A20" t="s">
        <v>9</v>
      </c>
      <c r="B20" t="s">
        <v>12</v>
      </c>
      <c r="C20">
        <v>2022</v>
      </c>
      <c r="D20" t="s">
        <v>23</v>
      </c>
      <c r="E20">
        <v>0</v>
      </c>
      <c r="I20">
        <f>SUMIF(D:D,D5,E:E)</f>
        <v>13238</v>
      </c>
    </row>
    <row r="21" spans="1:9" x14ac:dyDescent="0.25">
      <c r="A21" t="s">
        <v>9</v>
      </c>
      <c r="B21" t="s">
        <v>13</v>
      </c>
      <c r="C21">
        <v>2022</v>
      </c>
      <c r="D21" t="s">
        <v>23</v>
      </c>
      <c r="E21">
        <v>0</v>
      </c>
    </row>
    <row r="22" spans="1:9" x14ac:dyDescent="0.25">
      <c r="A22" t="s">
        <v>9</v>
      </c>
      <c r="B22" t="s">
        <v>14</v>
      </c>
      <c r="C22">
        <v>2022</v>
      </c>
      <c r="D22" t="s">
        <v>23</v>
      </c>
      <c r="E22">
        <v>0</v>
      </c>
    </row>
    <row r="23" spans="1:9" x14ac:dyDescent="0.25">
      <c r="A23" t="s">
        <v>15</v>
      </c>
      <c r="B23" t="s">
        <v>15</v>
      </c>
      <c r="C23">
        <v>2022</v>
      </c>
      <c r="D23" t="s">
        <v>23</v>
      </c>
      <c r="E23">
        <v>70</v>
      </c>
      <c r="I23" t="s">
        <v>41</v>
      </c>
    </row>
    <row r="24" spans="1:9" x14ac:dyDescent="0.25">
      <c r="A24" t="s">
        <v>16</v>
      </c>
      <c r="B24" t="s">
        <v>17</v>
      </c>
      <c r="C24">
        <v>2022</v>
      </c>
      <c r="D24" t="s">
        <v>23</v>
      </c>
      <c r="E24">
        <v>501</v>
      </c>
      <c r="I24">
        <f>SUMIF(Tabela1[[#All],[Campus/Unidade]],"FACIP",Tabela1[[#All],[Quantidade (m3)]])</f>
        <v>8584</v>
      </c>
    </row>
    <row r="25" spans="1:9" x14ac:dyDescent="0.25">
      <c r="A25" t="s">
        <v>16</v>
      </c>
      <c r="B25" t="s">
        <v>18</v>
      </c>
      <c r="C25">
        <v>2022</v>
      </c>
      <c r="D25" t="s">
        <v>23</v>
      </c>
      <c r="E25">
        <v>861</v>
      </c>
    </row>
    <row r="26" spans="1:9" x14ac:dyDescent="0.25">
      <c r="A26" t="s">
        <v>16</v>
      </c>
      <c r="B26" t="s">
        <v>19</v>
      </c>
      <c r="C26">
        <v>2022</v>
      </c>
      <c r="D26" t="s">
        <v>23</v>
      </c>
      <c r="E26">
        <v>260</v>
      </c>
    </row>
    <row r="27" spans="1:9" x14ac:dyDescent="0.25">
      <c r="A27" t="s">
        <v>16</v>
      </c>
      <c r="B27" t="s">
        <v>20</v>
      </c>
      <c r="C27">
        <v>2022</v>
      </c>
      <c r="D27" t="s">
        <v>23</v>
      </c>
      <c r="E27">
        <v>4879</v>
      </c>
    </row>
    <row r="28" spans="1:9" x14ac:dyDescent="0.25">
      <c r="A28" t="s">
        <v>16</v>
      </c>
      <c r="B28" t="s">
        <v>21</v>
      </c>
      <c r="C28">
        <v>2022</v>
      </c>
      <c r="D28" t="s">
        <v>23</v>
      </c>
      <c r="E28">
        <v>4612</v>
      </c>
    </row>
    <row r="29" spans="1:9" x14ac:dyDescent="0.25">
      <c r="A29" t="s">
        <v>16</v>
      </c>
      <c r="B29" t="s">
        <v>22</v>
      </c>
      <c r="C29">
        <v>2022</v>
      </c>
      <c r="D29" t="s">
        <v>23</v>
      </c>
      <c r="E29">
        <v>430</v>
      </c>
    </row>
    <row r="30" spans="1:9" x14ac:dyDescent="0.25">
      <c r="A30" t="s">
        <v>5</v>
      </c>
      <c r="B30" t="s">
        <v>6</v>
      </c>
      <c r="C30">
        <v>2022</v>
      </c>
      <c r="D30" t="s">
        <v>24</v>
      </c>
      <c r="E30">
        <v>0</v>
      </c>
    </row>
    <row r="31" spans="1:9" x14ac:dyDescent="0.25">
      <c r="A31" t="s">
        <v>5</v>
      </c>
      <c r="B31" t="s">
        <v>8</v>
      </c>
      <c r="C31">
        <v>2022</v>
      </c>
      <c r="D31" t="s">
        <v>24</v>
      </c>
      <c r="E31">
        <v>573</v>
      </c>
    </row>
    <row r="32" spans="1:9" x14ac:dyDescent="0.25">
      <c r="A32" t="s">
        <v>9</v>
      </c>
      <c r="B32" t="s">
        <v>10</v>
      </c>
      <c r="C32">
        <v>2022</v>
      </c>
      <c r="D32" t="s">
        <v>24</v>
      </c>
      <c r="E32">
        <v>669</v>
      </c>
    </row>
    <row r="33" spans="1:5" x14ac:dyDescent="0.25">
      <c r="A33" t="s">
        <v>9</v>
      </c>
      <c r="B33" t="s">
        <v>11</v>
      </c>
      <c r="C33">
        <v>2022</v>
      </c>
      <c r="D33" t="s">
        <v>24</v>
      </c>
      <c r="E33">
        <v>7</v>
      </c>
    </row>
    <row r="34" spans="1:5" x14ac:dyDescent="0.25">
      <c r="A34" t="s">
        <v>9</v>
      </c>
      <c r="B34" t="s">
        <v>12</v>
      </c>
      <c r="C34">
        <v>2022</v>
      </c>
      <c r="D34" t="s">
        <v>24</v>
      </c>
      <c r="E34">
        <v>0</v>
      </c>
    </row>
    <row r="35" spans="1:5" x14ac:dyDescent="0.25">
      <c r="A35" t="s">
        <v>9</v>
      </c>
      <c r="B35" t="s">
        <v>13</v>
      </c>
      <c r="C35">
        <v>2022</v>
      </c>
      <c r="D35" t="s">
        <v>24</v>
      </c>
      <c r="E35">
        <v>0</v>
      </c>
    </row>
    <row r="36" spans="1:5" x14ac:dyDescent="0.25">
      <c r="A36" t="s">
        <v>9</v>
      </c>
      <c r="B36" t="s">
        <v>14</v>
      </c>
      <c r="C36">
        <v>2022</v>
      </c>
      <c r="D36" t="s">
        <v>24</v>
      </c>
      <c r="E36">
        <v>0</v>
      </c>
    </row>
    <row r="37" spans="1:5" x14ac:dyDescent="0.25">
      <c r="A37" t="s">
        <v>15</v>
      </c>
      <c r="B37" t="s">
        <v>15</v>
      </c>
      <c r="C37">
        <v>2022</v>
      </c>
      <c r="D37" t="s">
        <v>24</v>
      </c>
      <c r="E37">
        <v>83</v>
      </c>
    </row>
    <row r="38" spans="1:5" x14ac:dyDescent="0.25">
      <c r="A38" t="s">
        <v>16</v>
      </c>
      <c r="B38" t="s">
        <v>17</v>
      </c>
      <c r="C38">
        <v>2022</v>
      </c>
      <c r="D38" t="s">
        <v>24</v>
      </c>
      <c r="E38">
        <v>521</v>
      </c>
    </row>
    <row r="39" spans="1:5" x14ac:dyDescent="0.25">
      <c r="A39" t="s">
        <v>16</v>
      </c>
      <c r="B39" t="s">
        <v>18</v>
      </c>
      <c r="C39">
        <v>2022</v>
      </c>
      <c r="D39" t="s">
        <v>24</v>
      </c>
      <c r="E39">
        <v>771</v>
      </c>
    </row>
    <row r="40" spans="1:5" x14ac:dyDescent="0.25">
      <c r="A40" t="s">
        <v>16</v>
      </c>
      <c r="B40" t="s">
        <v>19</v>
      </c>
      <c r="C40">
        <v>2022</v>
      </c>
      <c r="D40" t="s">
        <v>24</v>
      </c>
      <c r="E40">
        <v>260</v>
      </c>
    </row>
    <row r="41" spans="1:5" x14ac:dyDescent="0.25">
      <c r="A41" t="s">
        <v>16</v>
      </c>
      <c r="B41" t="s">
        <v>20</v>
      </c>
      <c r="C41">
        <v>2022</v>
      </c>
      <c r="D41" t="s">
        <v>24</v>
      </c>
      <c r="E41">
        <v>6228</v>
      </c>
    </row>
    <row r="42" spans="1:5" x14ac:dyDescent="0.25">
      <c r="A42" t="s">
        <v>16</v>
      </c>
      <c r="B42" t="s">
        <v>21</v>
      </c>
      <c r="C42">
        <v>2022</v>
      </c>
      <c r="D42" t="s">
        <v>24</v>
      </c>
      <c r="E42">
        <v>5023</v>
      </c>
    </row>
    <row r="43" spans="1:5" x14ac:dyDescent="0.25">
      <c r="A43" t="s">
        <v>16</v>
      </c>
      <c r="B43" t="s">
        <v>22</v>
      </c>
      <c r="C43">
        <v>2022</v>
      </c>
      <c r="D43" t="s">
        <v>24</v>
      </c>
      <c r="E43">
        <v>394</v>
      </c>
    </row>
    <row r="44" spans="1:5" x14ac:dyDescent="0.25">
      <c r="A44" t="s">
        <v>5</v>
      </c>
      <c r="B44" t="s">
        <v>6</v>
      </c>
      <c r="C44">
        <v>2022</v>
      </c>
      <c r="D44" t="s">
        <v>25</v>
      </c>
      <c r="E44">
        <v>0</v>
      </c>
    </row>
    <row r="45" spans="1:5" x14ac:dyDescent="0.25">
      <c r="A45" t="s">
        <v>5</v>
      </c>
      <c r="B45" t="s">
        <v>8</v>
      </c>
      <c r="C45">
        <v>2022</v>
      </c>
      <c r="D45" t="s">
        <v>25</v>
      </c>
      <c r="E45">
        <v>472</v>
      </c>
    </row>
    <row r="46" spans="1:5" x14ac:dyDescent="0.25">
      <c r="A46" t="s">
        <v>9</v>
      </c>
      <c r="B46" t="s">
        <v>10</v>
      </c>
      <c r="C46">
        <v>2022</v>
      </c>
      <c r="D46" t="s">
        <v>25</v>
      </c>
      <c r="E46">
        <v>1175</v>
      </c>
    </row>
    <row r="47" spans="1:5" x14ac:dyDescent="0.25">
      <c r="A47" t="s">
        <v>9</v>
      </c>
      <c r="B47" t="s">
        <v>11</v>
      </c>
      <c r="C47">
        <v>2022</v>
      </c>
      <c r="D47" t="s">
        <v>25</v>
      </c>
      <c r="E47">
        <v>13</v>
      </c>
    </row>
    <row r="48" spans="1:5" x14ac:dyDescent="0.25">
      <c r="A48" t="s">
        <v>9</v>
      </c>
      <c r="B48" t="s">
        <v>12</v>
      </c>
      <c r="C48">
        <v>2022</v>
      </c>
      <c r="D48" t="s">
        <v>25</v>
      </c>
      <c r="E48">
        <v>0</v>
      </c>
    </row>
    <row r="49" spans="1:5" x14ac:dyDescent="0.25">
      <c r="A49" t="s">
        <v>9</v>
      </c>
      <c r="B49" t="s">
        <v>13</v>
      </c>
      <c r="C49">
        <v>2022</v>
      </c>
      <c r="D49" t="s">
        <v>25</v>
      </c>
      <c r="E49">
        <v>0</v>
      </c>
    </row>
    <row r="50" spans="1:5" x14ac:dyDescent="0.25">
      <c r="A50" t="s">
        <v>9</v>
      </c>
      <c r="B50" t="s">
        <v>14</v>
      </c>
      <c r="C50">
        <v>2022</v>
      </c>
      <c r="D50" t="s">
        <v>25</v>
      </c>
      <c r="E50">
        <v>0</v>
      </c>
    </row>
    <row r="51" spans="1:5" x14ac:dyDescent="0.25">
      <c r="A51" t="s">
        <v>15</v>
      </c>
      <c r="B51" t="s">
        <v>15</v>
      </c>
      <c r="C51">
        <v>2022</v>
      </c>
      <c r="D51" t="s">
        <v>25</v>
      </c>
      <c r="E51">
        <v>80</v>
      </c>
    </row>
    <row r="52" spans="1:5" x14ac:dyDescent="0.25">
      <c r="A52" t="s">
        <v>16</v>
      </c>
      <c r="B52" t="s">
        <v>17</v>
      </c>
      <c r="C52">
        <v>2022</v>
      </c>
      <c r="D52" t="s">
        <v>25</v>
      </c>
      <c r="E52">
        <v>1041</v>
      </c>
    </row>
    <row r="53" spans="1:5" x14ac:dyDescent="0.25">
      <c r="A53" t="s">
        <v>16</v>
      </c>
      <c r="B53" t="s">
        <v>18</v>
      </c>
      <c r="C53">
        <v>2022</v>
      </c>
      <c r="D53" t="s">
        <v>25</v>
      </c>
      <c r="E53">
        <v>1069</v>
      </c>
    </row>
    <row r="54" spans="1:5" x14ac:dyDescent="0.25">
      <c r="A54" t="s">
        <v>16</v>
      </c>
      <c r="B54" t="s">
        <v>19</v>
      </c>
      <c r="C54">
        <v>2022</v>
      </c>
      <c r="D54" t="s">
        <v>25</v>
      </c>
      <c r="E54">
        <v>260</v>
      </c>
    </row>
    <row r="55" spans="1:5" x14ac:dyDescent="0.25">
      <c r="A55" t="s">
        <v>16</v>
      </c>
      <c r="B55" t="s">
        <v>20</v>
      </c>
      <c r="C55">
        <v>2022</v>
      </c>
      <c r="D55" t="s">
        <v>25</v>
      </c>
      <c r="E55">
        <v>7207</v>
      </c>
    </row>
    <row r="56" spans="1:5" x14ac:dyDescent="0.25">
      <c r="A56" t="s">
        <v>16</v>
      </c>
      <c r="B56" t="s">
        <v>21</v>
      </c>
      <c r="C56">
        <v>2022</v>
      </c>
      <c r="D56" t="s">
        <v>25</v>
      </c>
      <c r="E56">
        <v>5876</v>
      </c>
    </row>
    <row r="57" spans="1:5" x14ac:dyDescent="0.25">
      <c r="A57" t="s">
        <v>16</v>
      </c>
      <c r="B57" t="s">
        <v>22</v>
      </c>
      <c r="C57">
        <v>2022</v>
      </c>
      <c r="D57" t="s">
        <v>25</v>
      </c>
      <c r="E57">
        <v>413</v>
      </c>
    </row>
    <row r="58" spans="1:5" x14ac:dyDescent="0.25">
      <c r="A58" t="s">
        <v>5</v>
      </c>
      <c r="B58" t="s">
        <v>6</v>
      </c>
      <c r="C58">
        <v>2022</v>
      </c>
      <c r="D58" t="s">
        <v>26</v>
      </c>
      <c r="E58">
        <v>0</v>
      </c>
    </row>
    <row r="59" spans="1:5" x14ac:dyDescent="0.25">
      <c r="A59" t="s">
        <v>5</v>
      </c>
      <c r="B59" t="s">
        <v>8</v>
      </c>
      <c r="C59">
        <v>2022</v>
      </c>
      <c r="D59" t="s">
        <v>26</v>
      </c>
      <c r="E59">
        <v>715</v>
      </c>
    </row>
    <row r="60" spans="1:5" x14ac:dyDescent="0.25">
      <c r="A60" t="s">
        <v>9</v>
      </c>
      <c r="B60" t="s">
        <v>10</v>
      </c>
      <c r="C60">
        <v>2022</v>
      </c>
      <c r="D60" t="s">
        <v>26</v>
      </c>
      <c r="E60">
        <v>1270</v>
      </c>
    </row>
    <row r="61" spans="1:5" x14ac:dyDescent="0.25">
      <c r="A61" t="s">
        <v>9</v>
      </c>
      <c r="B61" t="s">
        <v>11</v>
      </c>
      <c r="C61">
        <v>2022</v>
      </c>
      <c r="D61" t="s">
        <v>26</v>
      </c>
      <c r="E61">
        <v>10</v>
      </c>
    </row>
    <row r="62" spans="1:5" x14ac:dyDescent="0.25">
      <c r="A62" t="s">
        <v>9</v>
      </c>
      <c r="B62" t="s">
        <v>12</v>
      </c>
      <c r="C62">
        <v>2022</v>
      </c>
      <c r="D62" t="s">
        <v>26</v>
      </c>
      <c r="E62">
        <v>0</v>
      </c>
    </row>
    <row r="63" spans="1:5" x14ac:dyDescent="0.25">
      <c r="A63" t="s">
        <v>9</v>
      </c>
      <c r="B63" t="s">
        <v>13</v>
      </c>
      <c r="C63">
        <v>2022</v>
      </c>
      <c r="D63" t="s">
        <v>26</v>
      </c>
      <c r="E63">
        <v>0</v>
      </c>
    </row>
    <row r="64" spans="1:5" x14ac:dyDescent="0.25">
      <c r="A64" t="s">
        <v>9</v>
      </c>
      <c r="B64" t="s">
        <v>14</v>
      </c>
      <c r="C64">
        <v>2022</v>
      </c>
      <c r="D64" t="s">
        <v>26</v>
      </c>
      <c r="E64">
        <v>0</v>
      </c>
    </row>
    <row r="65" spans="1:5" x14ac:dyDescent="0.25">
      <c r="A65" t="s">
        <v>15</v>
      </c>
      <c r="B65" t="s">
        <v>15</v>
      </c>
      <c r="C65">
        <v>2022</v>
      </c>
      <c r="D65" t="s">
        <v>26</v>
      </c>
      <c r="E65">
        <v>103</v>
      </c>
    </row>
    <row r="66" spans="1:5" x14ac:dyDescent="0.25">
      <c r="A66" t="s">
        <v>16</v>
      </c>
      <c r="B66" t="s">
        <v>17</v>
      </c>
      <c r="C66">
        <v>2022</v>
      </c>
      <c r="D66" t="s">
        <v>26</v>
      </c>
      <c r="E66">
        <v>1577</v>
      </c>
    </row>
    <row r="67" spans="1:5" x14ac:dyDescent="0.25">
      <c r="A67" t="s">
        <v>16</v>
      </c>
      <c r="B67" t="s">
        <v>18</v>
      </c>
      <c r="C67">
        <v>2022</v>
      </c>
      <c r="D67" t="s">
        <v>26</v>
      </c>
      <c r="E67">
        <v>1380</v>
      </c>
    </row>
    <row r="68" spans="1:5" x14ac:dyDescent="0.25">
      <c r="A68" t="s">
        <v>16</v>
      </c>
      <c r="B68" t="s">
        <v>19</v>
      </c>
      <c r="C68">
        <v>2022</v>
      </c>
      <c r="D68" t="s">
        <v>26</v>
      </c>
      <c r="E68">
        <v>293</v>
      </c>
    </row>
    <row r="69" spans="1:5" x14ac:dyDescent="0.25">
      <c r="A69" t="s">
        <v>16</v>
      </c>
      <c r="B69" t="s">
        <v>20</v>
      </c>
      <c r="C69">
        <v>2022</v>
      </c>
      <c r="D69" t="s">
        <v>26</v>
      </c>
      <c r="E69">
        <v>8270</v>
      </c>
    </row>
    <row r="70" spans="1:5" x14ac:dyDescent="0.25">
      <c r="A70" t="s">
        <v>16</v>
      </c>
      <c r="B70" t="s">
        <v>21</v>
      </c>
      <c r="C70">
        <v>2022</v>
      </c>
      <c r="D70" t="s">
        <v>26</v>
      </c>
      <c r="E70">
        <v>5192</v>
      </c>
    </row>
    <row r="71" spans="1:5" x14ac:dyDescent="0.25">
      <c r="A71" t="s">
        <v>16</v>
      </c>
      <c r="B71" t="s">
        <v>22</v>
      </c>
      <c r="C71">
        <v>2022</v>
      </c>
      <c r="D71" t="s">
        <v>26</v>
      </c>
      <c r="E71">
        <v>573</v>
      </c>
    </row>
    <row r="72" spans="1:5" x14ac:dyDescent="0.25">
      <c r="A72" t="s">
        <v>5</v>
      </c>
      <c r="B72" t="s">
        <v>6</v>
      </c>
      <c r="C72">
        <v>2022</v>
      </c>
      <c r="D72" t="s">
        <v>27</v>
      </c>
      <c r="E72">
        <v>0</v>
      </c>
    </row>
    <row r="73" spans="1:5" x14ac:dyDescent="0.25">
      <c r="A73" t="s">
        <v>5</v>
      </c>
      <c r="B73" t="s">
        <v>8</v>
      </c>
      <c r="C73">
        <v>2022</v>
      </c>
      <c r="D73" t="s">
        <v>27</v>
      </c>
      <c r="E73">
        <v>812</v>
      </c>
    </row>
    <row r="74" spans="1:5" x14ac:dyDescent="0.25">
      <c r="A74" t="s">
        <v>9</v>
      </c>
      <c r="B74" t="s">
        <v>10</v>
      </c>
      <c r="C74">
        <v>2022</v>
      </c>
      <c r="D74" t="s">
        <v>27</v>
      </c>
      <c r="E74">
        <v>1734</v>
      </c>
    </row>
    <row r="75" spans="1:5" x14ac:dyDescent="0.25">
      <c r="A75" t="s">
        <v>9</v>
      </c>
      <c r="B75" t="s">
        <v>11</v>
      </c>
      <c r="C75">
        <v>2022</v>
      </c>
      <c r="D75" t="s">
        <v>27</v>
      </c>
      <c r="E75">
        <v>15</v>
      </c>
    </row>
    <row r="76" spans="1:5" x14ac:dyDescent="0.25">
      <c r="A76" t="s">
        <v>9</v>
      </c>
      <c r="B76" t="s">
        <v>12</v>
      </c>
      <c r="C76">
        <v>2022</v>
      </c>
      <c r="D76" t="s">
        <v>27</v>
      </c>
      <c r="E76">
        <v>0</v>
      </c>
    </row>
    <row r="77" spans="1:5" x14ac:dyDescent="0.25">
      <c r="A77" t="s">
        <v>9</v>
      </c>
      <c r="B77" t="s">
        <v>13</v>
      </c>
      <c r="C77">
        <v>2022</v>
      </c>
      <c r="D77" t="s">
        <v>27</v>
      </c>
      <c r="E77">
        <v>0</v>
      </c>
    </row>
    <row r="78" spans="1:5" x14ac:dyDescent="0.25">
      <c r="A78" t="s">
        <v>9</v>
      </c>
      <c r="B78" t="s">
        <v>14</v>
      </c>
      <c r="C78">
        <v>2022</v>
      </c>
      <c r="D78" t="s">
        <v>27</v>
      </c>
      <c r="E78">
        <v>0</v>
      </c>
    </row>
    <row r="79" spans="1:5" x14ac:dyDescent="0.25">
      <c r="A79" t="s">
        <v>15</v>
      </c>
      <c r="B79" t="s">
        <v>15</v>
      </c>
      <c r="C79">
        <v>2022</v>
      </c>
      <c r="D79" t="s">
        <v>27</v>
      </c>
      <c r="E79">
        <v>119</v>
      </c>
    </row>
    <row r="80" spans="1:5" x14ac:dyDescent="0.25">
      <c r="A80" t="s">
        <v>16</v>
      </c>
      <c r="B80" t="s">
        <v>17</v>
      </c>
      <c r="C80">
        <v>2022</v>
      </c>
      <c r="D80" t="s">
        <v>27</v>
      </c>
      <c r="E80">
        <v>1340</v>
      </c>
    </row>
    <row r="81" spans="1:5" x14ac:dyDescent="0.25">
      <c r="A81" t="s">
        <v>16</v>
      </c>
      <c r="B81" t="s">
        <v>18</v>
      </c>
      <c r="C81">
        <v>2022</v>
      </c>
      <c r="D81" t="s">
        <v>27</v>
      </c>
      <c r="E81">
        <v>1240</v>
      </c>
    </row>
    <row r="82" spans="1:5" x14ac:dyDescent="0.25">
      <c r="A82" t="s">
        <v>16</v>
      </c>
      <c r="B82" t="s">
        <v>19</v>
      </c>
      <c r="C82">
        <v>2022</v>
      </c>
      <c r="D82" t="s">
        <v>27</v>
      </c>
      <c r="E82">
        <v>295</v>
      </c>
    </row>
    <row r="83" spans="1:5" x14ac:dyDescent="0.25">
      <c r="A83" t="s">
        <v>16</v>
      </c>
      <c r="B83" t="s">
        <v>20</v>
      </c>
      <c r="C83">
        <v>2022</v>
      </c>
      <c r="D83" t="s">
        <v>27</v>
      </c>
      <c r="E83">
        <v>9106</v>
      </c>
    </row>
    <row r="84" spans="1:5" x14ac:dyDescent="0.25">
      <c r="A84" t="s">
        <v>16</v>
      </c>
      <c r="B84" t="s">
        <v>21</v>
      </c>
      <c r="C84">
        <v>2022</v>
      </c>
      <c r="D84" t="s">
        <v>27</v>
      </c>
      <c r="E84">
        <v>5424</v>
      </c>
    </row>
    <row r="85" spans="1:5" x14ac:dyDescent="0.25">
      <c r="A85" t="s">
        <v>16</v>
      </c>
      <c r="B85" t="s">
        <v>22</v>
      </c>
      <c r="C85">
        <v>2022</v>
      </c>
      <c r="D85" t="s">
        <v>27</v>
      </c>
      <c r="E85">
        <v>823</v>
      </c>
    </row>
    <row r="86" spans="1:5" x14ac:dyDescent="0.25">
      <c r="A86" t="s">
        <v>5</v>
      </c>
      <c r="B86" t="s">
        <v>6</v>
      </c>
      <c r="C86">
        <v>2022</v>
      </c>
      <c r="D86" t="s">
        <v>28</v>
      </c>
      <c r="E86">
        <v>0</v>
      </c>
    </row>
    <row r="87" spans="1:5" x14ac:dyDescent="0.25">
      <c r="A87" t="s">
        <v>5</v>
      </c>
      <c r="B87" t="s">
        <v>8</v>
      </c>
      <c r="C87">
        <v>2022</v>
      </c>
      <c r="D87" t="s">
        <v>28</v>
      </c>
      <c r="E87">
        <v>1292</v>
      </c>
    </row>
    <row r="88" spans="1:5" x14ac:dyDescent="0.25">
      <c r="A88" t="s">
        <v>9</v>
      </c>
      <c r="B88" t="s">
        <v>10</v>
      </c>
      <c r="C88">
        <v>2022</v>
      </c>
      <c r="D88" t="s">
        <v>28</v>
      </c>
      <c r="E88">
        <v>1535</v>
      </c>
    </row>
    <row r="89" spans="1:5" x14ac:dyDescent="0.25">
      <c r="A89" t="s">
        <v>9</v>
      </c>
      <c r="B89" t="s">
        <v>11</v>
      </c>
      <c r="C89">
        <v>2022</v>
      </c>
      <c r="D89" t="s">
        <v>28</v>
      </c>
      <c r="E89">
        <v>19</v>
      </c>
    </row>
    <row r="90" spans="1:5" x14ac:dyDescent="0.25">
      <c r="A90" t="s">
        <v>9</v>
      </c>
      <c r="B90" t="s">
        <v>12</v>
      </c>
      <c r="C90">
        <v>2022</v>
      </c>
      <c r="D90" t="s">
        <v>28</v>
      </c>
      <c r="E90">
        <v>0</v>
      </c>
    </row>
    <row r="91" spans="1:5" x14ac:dyDescent="0.25">
      <c r="A91" t="s">
        <v>9</v>
      </c>
      <c r="B91" t="s">
        <v>13</v>
      </c>
      <c r="C91">
        <v>2022</v>
      </c>
      <c r="D91" t="s">
        <v>28</v>
      </c>
      <c r="E91">
        <v>0</v>
      </c>
    </row>
    <row r="92" spans="1:5" x14ac:dyDescent="0.25">
      <c r="A92" t="s">
        <v>9</v>
      </c>
      <c r="B92" t="s">
        <v>14</v>
      </c>
      <c r="C92">
        <v>2022</v>
      </c>
      <c r="D92" t="s">
        <v>28</v>
      </c>
      <c r="E92">
        <v>0</v>
      </c>
    </row>
    <row r="93" spans="1:5" x14ac:dyDescent="0.25">
      <c r="A93" t="s">
        <v>15</v>
      </c>
      <c r="B93" t="s">
        <v>15</v>
      </c>
      <c r="C93">
        <v>2022</v>
      </c>
      <c r="D93" t="s">
        <v>28</v>
      </c>
      <c r="E93">
        <v>116</v>
      </c>
    </row>
    <row r="94" spans="1:5" x14ac:dyDescent="0.25">
      <c r="A94" t="s">
        <v>16</v>
      </c>
      <c r="B94" t="s">
        <v>17</v>
      </c>
      <c r="C94">
        <v>2022</v>
      </c>
      <c r="D94" t="s">
        <v>28</v>
      </c>
      <c r="E94">
        <v>2385</v>
      </c>
    </row>
    <row r="95" spans="1:5" x14ac:dyDescent="0.25">
      <c r="A95" t="s">
        <v>16</v>
      </c>
      <c r="B95" t="s">
        <v>18</v>
      </c>
      <c r="C95">
        <v>2022</v>
      </c>
      <c r="D95" t="s">
        <v>28</v>
      </c>
      <c r="E95">
        <v>1254</v>
      </c>
    </row>
    <row r="96" spans="1:5" x14ac:dyDescent="0.25">
      <c r="A96" t="s">
        <v>16</v>
      </c>
      <c r="B96" t="s">
        <v>19</v>
      </c>
      <c r="C96">
        <v>2022</v>
      </c>
      <c r="D96" t="s">
        <v>28</v>
      </c>
      <c r="E96">
        <v>328</v>
      </c>
    </row>
    <row r="97" spans="1:5" x14ac:dyDescent="0.25">
      <c r="A97" t="s">
        <v>16</v>
      </c>
      <c r="B97" t="s">
        <v>20</v>
      </c>
      <c r="C97">
        <v>2022</v>
      </c>
      <c r="D97" t="s">
        <v>28</v>
      </c>
      <c r="E97">
        <v>10218</v>
      </c>
    </row>
    <row r="98" spans="1:5" x14ac:dyDescent="0.25">
      <c r="A98" t="s">
        <v>16</v>
      </c>
      <c r="B98" t="s">
        <v>21</v>
      </c>
      <c r="C98">
        <v>2022</v>
      </c>
      <c r="D98" t="s">
        <v>28</v>
      </c>
      <c r="E98">
        <v>4922</v>
      </c>
    </row>
    <row r="99" spans="1:5" x14ac:dyDescent="0.25">
      <c r="A99" t="s">
        <v>16</v>
      </c>
      <c r="B99" t="s">
        <v>22</v>
      </c>
      <c r="C99">
        <v>2022</v>
      </c>
      <c r="D99" t="s">
        <v>28</v>
      </c>
      <c r="E99">
        <v>582</v>
      </c>
    </row>
    <row r="100" spans="1:5" x14ac:dyDescent="0.25">
      <c r="A100" t="s">
        <v>5</v>
      </c>
      <c r="B100" t="s">
        <v>6</v>
      </c>
      <c r="C100">
        <v>2022</v>
      </c>
      <c r="D100" t="s">
        <v>29</v>
      </c>
      <c r="E100">
        <v>0</v>
      </c>
    </row>
    <row r="101" spans="1:5" x14ac:dyDescent="0.25">
      <c r="A101" t="s">
        <v>5</v>
      </c>
      <c r="B101" t="s">
        <v>8</v>
      </c>
      <c r="C101">
        <v>2022</v>
      </c>
      <c r="D101" t="s">
        <v>29</v>
      </c>
      <c r="E101">
        <v>904</v>
      </c>
    </row>
    <row r="102" spans="1:5" x14ac:dyDescent="0.25">
      <c r="A102" t="s">
        <v>9</v>
      </c>
      <c r="B102" t="s">
        <v>10</v>
      </c>
      <c r="C102">
        <v>2022</v>
      </c>
      <c r="D102" t="s">
        <v>29</v>
      </c>
      <c r="E102">
        <v>1517</v>
      </c>
    </row>
    <row r="103" spans="1:5" x14ac:dyDescent="0.25">
      <c r="A103" t="s">
        <v>9</v>
      </c>
      <c r="B103" t="s">
        <v>11</v>
      </c>
      <c r="C103">
        <v>2022</v>
      </c>
      <c r="D103" t="s">
        <v>29</v>
      </c>
      <c r="E103">
        <v>17</v>
      </c>
    </row>
    <row r="104" spans="1:5" x14ac:dyDescent="0.25">
      <c r="A104" t="s">
        <v>9</v>
      </c>
      <c r="B104" t="s">
        <v>12</v>
      </c>
      <c r="C104">
        <v>2022</v>
      </c>
      <c r="D104" t="s">
        <v>29</v>
      </c>
      <c r="E104">
        <v>15</v>
      </c>
    </row>
    <row r="105" spans="1:5" x14ac:dyDescent="0.25">
      <c r="A105" t="s">
        <v>9</v>
      </c>
      <c r="B105" t="s">
        <v>13</v>
      </c>
      <c r="C105">
        <v>2022</v>
      </c>
      <c r="D105" t="s">
        <v>29</v>
      </c>
      <c r="E105">
        <v>0</v>
      </c>
    </row>
    <row r="106" spans="1:5" x14ac:dyDescent="0.25">
      <c r="A106" t="s">
        <v>9</v>
      </c>
      <c r="B106" t="s">
        <v>14</v>
      </c>
      <c r="C106">
        <v>2022</v>
      </c>
      <c r="D106" t="s">
        <v>29</v>
      </c>
      <c r="E106">
        <v>0</v>
      </c>
    </row>
    <row r="107" spans="1:5" x14ac:dyDescent="0.25">
      <c r="A107" t="s">
        <v>15</v>
      </c>
      <c r="B107" t="s">
        <v>15</v>
      </c>
      <c r="C107">
        <v>2022</v>
      </c>
      <c r="D107" t="s">
        <v>29</v>
      </c>
      <c r="E107">
        <v>162</v>
      </c>
    </row>
    <row r="108" spans="1:5" x14ac:dyDescent="0.25">
      <c r="A108" t="s">
        <v>16</v>
      </c>
      <c r="B108" t="s">
        <v>17</v>
      </c>
      <c r="C108">
        <v>2022</v>
      </c>
      <c r="D108" t="s">
        <v>29</v>
      </c>
      <c r="E108">
        <v>1050</v>
      </c>
    </row>
    <row r="109" spans="1:5" x14ac:dyDescent="0.25">
      <c r="A109" t="s">
        <v>16</v>
      </c>
      <c r="B109" t="s">
        <v>18</v>
      </c>
      <c r="C109">
        <v>2022</v>
      </c>
      <c r="D109" t="s">
        <v>29</v>
      </c>
      <c r="E109">
        <v>1087</v>
      </c>
    </row>
    <row r="110" spans="1:5" x14ac:dyDescent="0.25">
      <c r="A110" t="s">
        <v>16</v>
      </c>
      <c r="B110" t="s">
        <v>19</v>
      </c>
      <c r="C110">
        <v>2022</v>
      </c>
      <c r="D110" t="s">
        <v>29</v>
      </c>
      <c r="E110">
        <v>260</v>
      </c>
    </row>
    <row r="111" spans="1:5" x14ac:dyDescent="0.25">
      <c r="A111" t="s">
        <v>16</v>
      </c>
      <c r="B111" t="s">
        <v>20</v>
      </c>
      <c r="C111">
        <v>2022</v>
      </c>
      <c r="D111" t="s">
        <v>29</v>
      </c>
      <c r="E111">
        <v>8440</v>
      </c>
    </row>
    <row r="112" spans="1:5" x14ac:dyDescent="0.25">
      <c r="A112" t="s">
        <v>16</v>
      </c>
      <c r="B112" t="s">
        <v>21</v>
      </c>
      <c r="C112">
        <v>2022</v>
      </c>
      <c r="D112" t="s">
        <v>29</v>
      </c>
      <c r="E112">
        <v>4598</v>
      </c>
    </row>
    <row r="113" spans="1:5" x14ac:dyDescent="0.25">
      <c r="A113" t="s">
        <v>16</v>
      </c>
      <c r="B113" t="s">
        <v>22</v>
      </c>
      <c r="C113">
        <v>2022</v>
      </c>
      <c r="D113" t="s">
        <v>29</v>
      </c>
      <c r="E113">
        <v>694</v>
      </c>
    </row>
    <row r="114" spans="1:5" x14ac:dyDescent="0.25">
      <c r="A114" t="s">
        <v>5</v>
      </c>
      <c r="B114" t="s">
        <v>6</v>
      </c>
      <c r="C114">
        <v>2022</v>
      </c>
      <c r="D114" t="s">
        <v>30</v>
      </c>
      <c r="E114">
        <v>0</v>
      </c>
    </row>
    <row r="115" spans="1:5" x14ac:dyDescent="0.25">
      <c r="A115" t="s">
        <v>5</v>
      </c>
      <c r="B115" t="s">
        <v>8</v>
      </c>
      <c r="C115">
        <v>2022</v>
      </c>
      <c r="D115" t="s">
        <v>30</v>
      </c>
      <c r="E115">
        <v>976</v>
      </c>
    </row>
    <row r="116" spans="1:5" x14ac:dyDescent="0.25">
      <c r="A116" t="s">
        <v>9</v>
      </c>
      <c r="B116" t="s">
        <v>10</v>
      </c>
      <c r="C116">
        <v>2022</v>
      </c>
      <c r="D116" t="s">
        <v>30</v>
      </c>
      <c r="E116">
        <v>2546</v>
      </c>
    </row>
    <row r="117" spans="1:5" x14ac:dyDescent="0.25">
      <c r="A117" t="s">
        <v>9</v>
      </c>
      <c r="B117" t="s">
        <v>11</v>
      </c>
      <c r="C117">
        <v>2022</v>
      </c>
      <c r="D117" t="s">
        <v>30</v>
      </c>
      <c r="E117">
        <v>19</v>
      </c>
    </row>
    <row r="118" spans="1:5" x14ac:dyDescent="0.25">
      <c r="A118" t="s">
        <v>9</v>
      </c>
      <c r="B118" t="s">
        <v>12</v>
      </c>
      <c r="C118">
        <v>2022</v>
      </c>
      <c r="D118" t="s">
        <v>30</v>
      </c>
      <c r="E118">
        <v>24</v>
      </c>
    </row>
    <row r="119" spans="1:5" x14ac:dyDescent="0.25">
      <c r="A119" t="s">
        <v>9</v>
      </c>
      <c r="B119" t="s">
        <v>13</v>
      </c>
      <c r="C119">
        <v>2022</v>
      </c>
      <c r="D119" t="s">
        <v>30</v>
      </c>
      <c r="E119">
        <v>0</v>
      </c>
    </row>
    <row r="120" spans="1:5" x14ac:dyDescent="0.25">
      <c r="A120" t="s">
        <v>9</v>
      </c>
      <c r="B120" t="s">
        <v>14</v>
      </c>
      <c r="C120">
        <v>2022</v>
      </c>
      <c r="D120" t="s">
        <v>30</v>
      </c>
      <c r="E120">
        <v>0</v>
      </c>
    </row>
    <row r="121" spans="1:5" x14ac:dyDescent="0.25">
      <c r="A121" t="s">
        <v>15</v>
      </c>
      <c r="B121" t="s">
        <v>15</v>
      </c>
      <c r="C121">
        <v>2022</v>
      </c>
      <c r="D121" t="s">
        <v>30</v>
      </c>
      <c r="E121">
        <v>148</v>
      </c>
    </row>
    <row r="122" spans="1:5" x14ac:dyDescent="0.25">
      <c r="A122" t="s">
        <v>16</v>
      </c>
      <c r="B122" t="s">
        <v>17</v>
      </c>
      <c r="C122">
        <v>2022</v>
      </c>
      <c r="D122" t="s">
        <v>30</v>
      </c>
      <c r="E122">
        <v>1250</v>
      </c>
    </row>
    <row r="123" spans="1:5" x14ac:dyDescent="0.25">
      <c r="A123" t="s">
        <v>16</v>
      </c>
      <c r="B123" t="s">
        <v>18</v>
      </c>
      <c r="C123">
        <v>2022</v>
      </c>
      <c r="D123" t="s">
        <v>30</v>
      </c>
      <c r="E123">
        <v>1016</v>
      </c>
    </row>
    <row r="124" spans="1:5" x14ac:dyDescent="0.25">
      <c r="A124" t="s">
        <v>16</v>
      </c>
      <c r="B124" t="s">
        <v>19</v>
      </c>
      <c r="C124">
        <v>2022</v>
      </c>
      <c r="D124" t="s">
        <v>30</v>
      </c>
      <c r="E124">
        <v>260</v>
      </c>
    </row>
    <row r="125" spans="1:5" x14ac:dyDescent="0.25">
      <c r="A125" t="s">
        <v>16</v>
      </c>
      <c r="B125" t="s">
        <v>20</v>
      </c>
      <c r="C125">
        <v>2022</v>
      </c>
      <c r="D125" t="s">
        <v>30</v>
      </c>
      <c r="E125">
        <v>9314</v>
      </c>
    </row>
    <row r="126" spans="1:5" x14ac:dyDescent="0.25">
      <c r="A126" t="s">
        <v>16</v>
      </c>
      <c r="B126" t="s">
        <v>21</v>
      </c>
      <c r="C126">
        <v>2022</v>
      </c>
      <c r="D126" t="s">
        <v>30</v>
      </c>
      <c r="E126">
        <v>4876</v>
      </c>
    </row>
    <row r="127" spans="1:5" x14ac:dyDescent="0.25">
      <c r="A127" t="s">
        <v>16</v>
      </c>
      <c r="B127" t="s">
        <v>22</v>
      </c>
      <c r="C127">
        <v>2022</v>
      </c>
      <c r="D127" t="s">
        <v>30</v>
      </c>
      <c r="E127">
        <v>510</v>
      </c>
    </row>
    <row r="128" spans="1:5" x14ac:dyDescent="0.25">
      <c r="A128" t="s">
        <v>5</v>
      </c>
      <c r="B128" t="s">
        <v>6</v>
      </c>
      <c r="C128">
        <v>2022</v>
      </c>
      <c r="D128" t="s">
        <v>31</v>
      </c>
      <c r="E128">
        <v>0</v>
      </c>
    </row>
    <row r="129" spans="1:5" x14ac:dyDescent="0.25">
      <c r="A129" t="s">
        <v>5</v>
      </c>
      <c r="B129" t="s">
        <v>8</v>
      </c>
      <c r="C129">
        <v>2022</v>
      </c>
      <c r="D129" t="s">
        <v>31</v>
      </c>
      <c r="E129">
        <v>861</v>
      </c>
    </row>
    <row r="130" spans="1:5" x14ac:dyDescent="0.25">
      <c r="A130" t="s">
        <v>9</v>
      </c>
      <c r="B130" t="s">
        <v>10</v>
      </c>
      <c r="C130">
        <v>2022</v>
      </c>
      <c r="D130" t="s">
        <v>31</v>
      </c>
      <c r="E130">
        <v>1305</v>
      </c>
    </row>
    <row r="131" spans="1:5" x14ac:dyDescent="0.25">
      <c r="A131" t="s">
        <v>9</v>
      </c>
      <c r="B131" t="s">
        <v>11</v>
      </c>
      <c r="C131">
        <v>2022</v>
      </c>
      <c r="D131" t="s">
        <v>31</v>
      </c>
      <c r="E131">
        <v>21</v>
      </c>
    </row>
    <row r="132" spans="1:5" x14ac:dyDescent="0.25">
      <c r="A132" t="s">
        <v>9</v>
      </c>
      <c r="B132" t="s">
        <v>12</v>
      </c>
      <c r="C132">
        <v>2022</v>
      </c>
      <c r="D132" t="s">
        <v>31</v>
      </c>
      <c r="E132">
        <v>10</v>
      </c>
    </row>
    <row r="133" spans="1:5" x14ac:dyDescent="0.25">
      <c r="A133" t="s">
        <v>9</v>
      </c>
      <c r="B133" t="s">
        <v>13</v>
      </c>
      <c r="C133">
        <v>2022</v>
      </c>
      <c r="D133" t="s">
        <v>31</v>
      </c>
      <c r="E133">
        <v>0</v>
      </c>
    </row>
    <row r="134" spans="1:5" x14ac:dyDescent="0.25">
      <c r="A134" t="s">
        <v>9</v>
      </c>
      <c r="B134" t="s">
        <v>14</v>
      </c>
      <c r="C134">
        <v>2022</v>
      </c>
      <c r="D134" t="s">
        <v>31</v>
      </c>
      <c r="E134">
        <v>0</v>
      </c>
    </row>
    <row r="135" spans="1:5" x14ac:dyDescent="0.25">
      <c r="A135" t="s">
        <v>15</v>
      </c>
      <c r="B135" t="s">
        <v>15</v>
      </c>
      <c r="C135">
        <v>2022</v>
      </c>
      <c r="D135" t="s">
        <v>31</v>
      </c>
      <c r="E135">
        <v>107</v>
      </c>
    </row>
    <row r="136" spans="1:5" x14ac:dyDescent="0.25">
      <c r="A136" t="s">
        <v>16</v>
      </c>
      <c r="B136" t="s">
        <v>17</v>
      </c>
      <c r="C136">
        <v>2022</v>
      </c>
      <c r="D136" t="s">
        <v>31</v>
      </c>
      <c r="E136">
        <v>724</v>
      </c>
    </row>
    <row r="137" spans="1:5" x14ac:dyDescent="0.25">
      <c r="A137" t="s">
        <v>16</v>
      </c>
      <c r="B137" t="s">
        <v>18</v>
      </c>
      <c r="C137">
        <v>2022</v>
      </c>
      <c r="D137" t="s">
        <v>31</v>
      </c>
      <c r="E137">
        <v>1317</v>
      </c>
    </row>
    <row r="138" spans="1:5" x14ac:dyDescent="0.25">
      <c r="A138" t="s">
        <v>16</v>
      </c>
      <c r="B138" t="s">
        <v>19</v>
      </c>
      <c r="C138">
        <v>2022</v>
      </c>
      <c r="D138" t="s">
        <v>31</v>
      </c>
      <c r="E138">
        <v>370</v>
      </c>
    </row>
    <row r="139" spans="1:5" x14ac:dyDescent="0.25">
      <c r="A139" t="s">
        <v>16</v>
      </c>
      <c r="B139" t="s">
        <v>20</v>
      </c>
      <c r="C139">
        <v>2022</v>
      </c>
      <c r="D139" t="s">
        <v>31</v>
      </c>
      <c r="E139">
        <v>7213</v>
      </c>
    </row>
    <row r="140" spans="1:5" x14ac:dyDescent="0.25">
      <c r="A140" t="s">
        <v>16</v>
      </c>
      <c r="B140" t="s">
        <v>21</v>
      </c>
      <c r="C140">
        <v>2022</v>
      </c>
      <c r="D140" t="s">
        <v>31</v>
      </c>
      <c r="E140">
        <v>6297</v>
      </c>
    </row>
    <row r="141" spans="1:5" x14ac:dyDescent="0.25">
      <c r="A141" t="s">
        <v>16</v>
      </c>
      <c r="B141" t="s">
        <v>22</v>
      </c>
      <c r="C141">
        <v>2022</v>
      </c>
      <c r="D141" t="s">
        <v>31</v>
      </c>
      <c r="E141">
        <v>409</v>
      </c>
    </row>
    <row r="142" spans="1:5" x14ac:dyDescent="0.25">
      <c r="A142" t="s">
        <v>5</v>
      </c>
      <c r="B142" t="s">
        <v>6</v>
      </c>
      <c r="C142">
        <v>2022</v>
      </c>
      <c r="D142" t="s">
        <v>32</v>
      </c>
      <c r="E142">
        <v>0</v>
      </c>
    </row>
    <row r="143" spans="1:5" x14ac:dyDescent="0.25">
      <c r="A143" t="s">
        <v>5</v>
      </c>
      <c r="B143" t="s">
        <v>8</v>
      </c>
      <c r="C143">
        <v>2022</v>
      </c>
      <c r="D143" t="s">
        <v>32</v>
      </c>
      <c r="E143">
        <v>853</v>
      </c>
    </row>
    <row r="144" spans="1:5" x14ac:dyDescent="0.25">
      <c r="A144" t="s">
        <v>9</v>
      </c>
      <c r="B144" t="s">
        <v>10</v>
      </c>
      <c r="C144">
        <v>2022</v>
      </c>
      <c r="D144" t="s">
        <v>32</v>
      </c>
      <c r="E144">
        <v>521</v>
      </c>
    </row>
    <row r="145" spans="1:5" x14ac:dyDescent="0.25">
      <c r="A145" t="s">
        <v>9</v>
      </c>
      <c r="B145" t="s">
        <v>11</v>
      </c>
      <c r="C145">
        <v>2022</v>
      </c>
      <c r="D145" t="s">
        <v>32</v>
      </c>
      <c r="E145">
        <v>21</v>
      </c>
    </row>
    <row r="146" spans="1:5" x14ac:dyDescent="0.25">
      <c r="A146" t="s">
        <v>9</v>
      </c>
      <c r="B146" t="s">
        <v>12</v>
      </c>
      <c r="C146">
        <v>2022</v>
      </c>
      <c r="D146" t="s">
        <v>32</v>
      </c>
      <c r="E146">
        <v>7</v>
      </c>
    </row>
    <row r="147" spans="1:5" x14ac:dyDescent="0.25">
      <c r="A147" t="s">
        <v>9</v>
      </c>
      <c r="B147" t="s">
        <v>13</v>
      </c>
      <c r="C147">
        <v>2022</v>
      </c>
      <c r="D147" t="s">
        <v>32</v>
      </c>
      <c r="E147">
        <v>0</v>
      </c>
    </row>
    <row r="148" spans="1:5" x14ac:dyDescent="0.25">
      <c r="A148" t="s">
        <v>9</v>
      </c>
      <c r="B148" t="s">
        <v>14</v>
      </c>
      <c r="C148">
        <v>2022</v>
      </c>
      <c r="D148" t="s">
        <v>32</v>
      </c>
      <c r="E148">
        <v>0</v>
      </c>
    </row>
    <row r="149" spans="1:5" x14ac:dyDescent="0.25">
      <c r="A149" t="s">
        <v>15</v>
      </c>
      <c r="B149" t="s">
        <v>15</v>
      </c>
      <c r="C149">
        <v>2022</v>
      </c>
      <c r="D149" t="s">
        <v>32</v>
      </c>
      <c r="E149">
        <v>313</v>
      </c>
    </row>
    <row r="150" spans="1:5" x14ac:dyDescent="0.25">
      <c r="A150" t="s">
        <v>16</v>
      </c>
      <c r="B150" t="s">
        <v>17</v>
      </c>
      <c r="C150">
        <v>2022</v>
      </c>
      <c r="D150" t="s">
        <v>32</v>
      </c>
      <c r="E150">
        <v>2022</v>
      </c>
    </row>
    <row r="151" spans="1:5" x14ac:dyDescent="0.25">
      <c r="A151" t="s">
        <v>16</v>
      </c>
      <c r="B151" t="s">
        <v>18</v>
      </c>
      <c r="C151">
        <v>2022</v>
      </c>
      <c r="D151" t="s">
        <v>32</v>
      </c>
      <c r="E151">
        <v>1338</v>
      </c>
    </row>
    <row r="152" spans="1:5" x14ac:dyDescent="0.25">
      <c r="A152" t="s">
        <v>16</v>
      </c>
      <c r="B152" t="s">
        <v>19</v>
      </c>
      <c r="C152">
        <v>2022</v>
      </c>
      <c r="D152" t="s">
        <v>32</v>
      </c>
      <c r="E152">
        <v>361</v>
      </c>
    </row>
    <row r="153" spans="1:5" x14ac:dyDescent="0.25">
      <c r="A153" t="s">
        <v>16</v>
      </c>
      <c r="B153" t="s">
        <v>20</v>
      </c>
      <c r="C153">
        <v>2022</v>
      </c>
      <c r="D153" t="s">
        <v>32</v>
      </c>
      <c r="E153">
        <v>9774</v>
      </c>
    </row>
    <row r="154" spans="1:5" x14ac:dyDescent="0.25">
      <c r="A154" t="s">
        <v>16</v>
      </c>
      <c r="B154" t="s">
        <v>21</v>
      </c>
      <c r="C154">
        <v>2022</v>
      </c>
      <c r="D154" t="s">
        <v>32</v>
      </c>
      <c r="E154">
        <v>5395</v>
      </c>
    </row>
    <row r="155" spans="1:5" x14ac:dyDescent="0.25">
      <c r="A155" t="s">
        <v>16</v>
      </c>
      <c r="B155" t="s">
        <v>22</v>
      </c>
      <c r="C155">
        <v>2022</v>
      </c>
      <c r="D155" t="s">
        <v>32</v>
      </c>
      <c r="E155">
        <v>475</v>
      </c>
    </row>
    <row r="156" spans="1:5" x14ac:dyDescent="0.25">
      <c r="A156" t="s">
        <v>5</v>
      </c>
      <c r="B156" t="s">
        <v>6</v>
      </c>
      <c r="C156">
        <v>2022</v>
      </c>
      <c r="D156" t="s">
        <v>33</v>
      </c>
      <c r="E156">
        <v>0</v>
      </c>
    </row>
    <row r="157" spans="1:5" x14ac:dyDescent="0.25">
      <c r="A157" t="s">
        <v>5</v>
      </c>
      <c r="B157" t="s">
        <v>8</v>
      </c>
      <c r="C157">
        <v>2022</v>
      </c>
      <c r="D157" t="s">
        <v>33</v>
      </c>
      <c r="E157">
        <v>551</v>
      </c>
    </row>
    <row r="158" spans="1:5" x14ac:dyDescent="0.25">
      <c r="A158" t="s">
        <v>9</v>
      </c>
      <c r="B158" t="s">
        <v>10</v>
      </c>
      <c r="C158">
        <v>2022</v>
      </c>
      <c r="D158" t="s">
        <v>33</v>
      </c>
      <c r="E158">
        <v>699</v>
      </c>
    </row>
    <row r="159" spans="1:5" x14ac:dyDescent="0.25">
      <c r="A159" t="s">
        <v>9</v>
      </c>
      <c r="B159" t="s">
        <v>11</v>
      </c>
      <c r="C159">
        <v>2022</v>
      </c>
      <c r="D159" t="s">
        <v>33</v>
      </c>
      <c r="E159">
        <v>21</v>
      </c>
    </row>
    <row r="160" spans="1:5" x14ac:dyDescent="0.25">
      <c r="A160" t="s">
        <v>9</v>
      </c>
      <c r="B160" t="s">
        <v>12</v>
      </c>
      <c r="C160">
        <v>2022</v>
      </c>
      <c r="D160" t="s">
        <v>33</v>
      </c>
      <c r="E160">
        <v>27</v>
      </c>
    </row>
    <row r="161" spans="1:5" x14ac:dyDescent="0.25">
      <c r="A161" t="s">
        <v>9</v>
      </c>
      <c r="B161" t="s">
        <v>13</v>
      </c>
      <c r="C161">
        <v>2022</v>
      </c>
      <c r="D161" t="s">
        <v>33</v>
      </c>
      <c r="E161">
        <v>0</v>
      </c>
    </row>
    <row r="162" spans="1:5" x14ac:dyDescent="0.25">
      <c r="A162" t="s">
        <v>9</v>
      </c>
      <c r="B162" t="s">
        <v>14</v>
      </c>
      <c r="C162">
        <v>2022</v>
      </c>
      <c r="D162" t="s">
        <v>33</v>
      </c>
      <c r="E162">
        <v>0</v>
      </c>
    </row>
    <row r="163" spans="1:5" x14ac:dyDescent="0.25">
      <c r="A163" t="s">
        <v>15</v>
      </c>
      <c r="B163" t="s">
        <v>15</v>
      </c>
      <c r="C163">
        <v>2022</v>
      </c>
      <c r="D163" t="s">
        <v>33</v>
      </c>
      <c r="E163">
        <v>209</v>
      </c>
    </row>
    <row r="164" spans="1:5" x14ac:dyDescent="0.25">
      <c r="A164" t="s">
        <v>16</v>
      </c>
      <c r="B164" t="s">
        <v>17</v>
      </c>
      <c r="C164">
        <v>2022</v>
      </c>
      <c r="D164" t="s">
        <v>33</v>
      </c>
      <c r="E164">
        <v>933</v>
      </c>
    </row>
    <row r="165" spans="1:5" x14ac:dyDescent="0.25">
      <c r="A165" t="s">
        <v>16</v>
      </c>
      <c r="B165" t="s">
        <v>18</v>
      </c>
      <c r="C165">
        <v>2022</v>
      </c>
      <c r="D165" t="s">
        <v>33</v>
      </c>
      <c r="E165">
        <v>1267</v>
      </c>
    </row>
    <row r="166" spans="1:5" x14ac:dyDescent="0.25">
      <c r="A166" t="s">
        <v>16</v>
      </c>
      <c r="B166" t="s">
        <v>19</v>
      </c>
      <c r="C166">
        <v>2022</v>
      </c>
      <c r="D166" t="s">
        <v>33</v>
      </c>
      <c r="E166">
        <v>323</v>
      </c>
    </row>
    <row r="167" spans="1:5" x14ac:dyDescent="0.25">
      <c r="A167" t="s">
        <v>16</v>
      </c>
      <c r="B167" t="s">
        <v>20</v>
      </c>
      <c r="C167">
        <v>2022</v>
      </c>
      <c r="D167" t="s">
        <v>33</v>
      </c>
      <c r="E167">
        <v>4898</v>
      </c>
    </row>
    <row r="168" spans="1:5" x14ac:dyDescent="0.25">
      <c r="A168" t="s">
        <v>16</v>
      </c>
      <c r="B168" t="s">
        <v>21</v>
      </c>
      <c r="C168">
        <v>2022</v>
      </c>
      <c r="D168" t="s">
        <v>33</v>
      </c>
      <c r="E168">
        <v>5334</v>
      </c>
    </row>
    <row r="169" spans="1:5" x14ac:dyDescent="0.25">
      <c r="A169" t="s">
        <v>16</v>
      </c>
      <c r="B169" t="s">
        <v>22</v>
      </c>
      <c r="C169">
        <v>2022</v>
      </c>
      <c r="D169" t="s">
        <v>33</v>
      </c>
      <c r="E169">
        <v>408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9"/>
  <sheetViews>
    <sheetView workbookViewId="0">
      <selection activeCell="E7" sqref="E7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17.5703125" bestFit="1" customWidth="1"/>
    <col min="5" max="5" width="10.140625" customWidth="1"/>
  </cols>
  <sheetData>
    <row r="1" spans="1:3" x14ac:dyDescent="0.25">
      <c r="A1" t="s">
        <v>3</v>
      </c>
      <c r="B1" t="s">
        <v>4</v>
      </c>
      <c r="C1" t="s">
        <v>1</v>
      </c>
    </row>
    <row r="2" spans="1:3" x14ac:dyDescent="0.25">
      <c r="A2" t="s">
        <v>7</v>
      </c>
      <c r="B2">
        <v>0</v>
      </c>
      <c r="C2" t="s">
        <v>6</v>
      </c>
    </row>
    <row r="3" spans="1:3" x14ac:dyDescent="0.25">
      <c r="A3" t="s">
        <v>7</v>
      </c>
      <c r="B3">
        <v>245</v>
      </c>
      <c r="C3" t="s">
        <v>8</v>
      </c>
    </row>
    <row r="4" spans="1:3" x14ac:dyDescent="0.25">
      <c r="A4" t="s">
        <v>7</v>
      </c>
      <c r="B4">
        <v>1254</v>
      </c>
      <c r="C4" t="s">
        <v>10</v>
      </c>
    </row>
    <row r="5" spans="1:3" x14ac:dyDescent="0.25">
      <c r="A5" t="s">
        <v>7</v>
      </c>
      <c r="B5">
        <v>13</v>
      </c>
      <c r="C5" t="s">
        <v>11</v>
      </c>
    </row>
    <row r="6" spans="1:3" x14ac:dyDescent="0.25">
      <c r="A6" t="s">
        <v>7</v>
      </c>
      <c r="B6">
        <v>0</v>
      </c>
      <c r="C6" t="s">
        <v>12</v>
      </c>
    </row>
    <row r="7" spans="1:3" x14ac:dyDescent="0.25">
      <c r="A7" t="s">
        <v>7</v>
      </c>
      <c r="B7">
        <v>0</v>
      </c>
      <c r="C7" t="s">
        <v>13</v>
      </c>
    </row>
    <row r="8" spans="1:3" x14ac:dyDescent="0.25">
      <c r="A8" t="s">
        <v>7</v>
      </c>
      <c r="B8">
        <v>0</v>
      </c>
      <c r="C8" t="s">
        <v>14</v>
      </c>
    </row>
    <row r="9" spans="1:3" x14ac:dyDescent="0.25">
      <c r="A9" t="s">
        <v>7</v>
      </c>
      <c r="B9">
        <v>81</v>
      </c>
      <c r="C9" t="s">
        <v>15</v>
      </c>
    </row>
    <row r="10" spans="1:3" x14ac:dyDescent="0.25">
      <c r="A10" t="s">
        <v>7</v>
      </c>
      <c r="B10">
        <v>363</v>
      </c>
      <c r="C10" t="s">
        <v>17</v>
      </c>
    </row>
    <row r="11" spans="1:3" x14ac:dyDescent="0.25">
      <c r="A11" t="s">
        <v>7</v>
      </c>
      <c r="B11">
        <v>585</v>
      </c>
      <c r="C11" t="s">
        <v>18</v>
      </c>
    </row>
    <row r="12" spans="1:3" x14ac:dyDescent="0.25">
      <c r="A12" t="s">
        <v>7</v>
      </c>
      <c r="B12">
        <v>260</v>
      </c>
      <c r="C12" t="s">
        <v>19</v>
      </c>
    </row>
    <row r="13" spans="1:3" x14ac:dyDescent="0.25">
      <c r="A13" t="s">
        <v>7</v>
      </c>
      <c r="B13">
        <v>4972</v>
      </c>
      <c r="C13" t="s">
        <v>20</v>
      </c>
    </row>
    <row r="14" spans="1:3" x14ac:dyDescent="0.25">
      <c r="A14" t="s">
        <v>7</v>
      </c>
      <c r="B14">
        <v>5082</v>
      </c>
      <c r="C14" t="s">
        <v>21</v>
      </c>
    </row>
    <row r="15" spans="1:3" x14ac:dyDescent="0.25">
      <c r="A15" t="s">
        <v>7</v>
      </c>
      <c r="B15">
        <v>383</v>
      </c>
      <c r="C15" t="s">
        <v>22</v>
      </c>
    </row>
    <row r="16" spans="1:3" x14ac:dyDescent="0.25">
      <c r="A16" t="s">
        <v>23</v>
      </c>
      <c r="B16">
        <v>0</v>
      </c>
      <c r="C16" t="s">
        <v>6</v>
      </c>
    </row>
    <row r="17" spans="1:3" x14ac:dyDescent="0.25">
      <c r="A17" t="s">
        <v>23</v>
      </c>
      <c r="B17">
        <v>330</v>
      </c>
      <c r="C17" t="s">
        <v>8</v>
      </c>
    </row>
    <row r="18" spans="1:3" x14ac:dyDescent="0.25">
      <c r="A18" t="s">
        <v>23</v>
      </c>
      <c r="B18">
        <v>855</v>
      </c>
      <c r="C18" t="s">
        <v>10</v>
      </c>
    </row>
    <row r="19" spans="1:3" x14ac:dyDescent="0.25">
      <c r="A19" t="s">
        <v>23</v>
      </c>
      <c r="B19">
        <v>8</v>
      </c>
      <c r="C19" t="s">
        <v>11</v>
      </c>
    </row>
    <row r="20" spans="1:3" x14ac:dyDescent="0.25">
      <c r="A20" t="s">
        <v>23</v>
      </c>
      <c r="B20">
        <v>0</v>
      </c>
      <c r="C20" t="s">
        <v>12</v>
      </c>
    </row>
    <row r="21" spans="1:3" x14ac:dyDescent="0.25">
      <c r="A21" t="s">
        <v>23</v>
      </c>
      <c r="B21">
        <v>0</v>
      </c>
      <c r="C21" t="s">
        <v>13</v>
      </c>
    </row>
    <row r="22" spans="1:3" x14ac:dyDescent="0.25">
      <c r="A22" t="s">
        <v>23</v>
      </c>
      <c r="B22">
        <v>0</v>
      </c>
      <c r="C22" t="s">
        <v>14</v>
      </c>
    </row>
    <row r="23" spans="1:3" x14ac:dyDescent="0.25">
      <c r="A23" t="s">
        <v>23</v>
      </c>
      <c r="B23">
        <v>70</v>
      </c>
      <c r="C23" t="s">
        <v>15</v>
      </c>
    </row>
    <row r="24" spans="1:3" x14ac:dyDescent="0.25">
      <c r="A24" t="s">
        <v>23</v>
      </c>
      <c r="B24">
        <v>501</v>
      </c>
      <c r="C24" t="s">
        <v>17</v>
      </c>
    </row>
    <row r="25" spans="1:3" x14ac:dyDescent="0.25">
      <c r="A25" t="s">
        <v>23</v>
      </c>
      <c r="B25">
        <v>861</v>
      </c>
      <c r="C25" t="s">
        <v>18</v>
      </c>
    </row>
    <row r="26" spans="1:3" x14ac:dyDescent="0.25">
      <c r="A26" t="s">
        <v>23</v>
      </c>
      <c r="B26">
        <v>260</v>
      </c>
      <c r="C26" t="s">
        <v>19</v>
      </c>
    </row>
    <row r="27" spans="1:3" x14ac:dyDescent="0.25">
      <c r="A27" t="s">
        <v>23</v>
      </c>
      <c r="B27">
        <v>4879</v>
      </c>
      <c r="C27" t="s">
        <v>20</v>
      </c>
    </row>
    <row r="28" spans="1:3" x14ac:dyDescent="0.25">
      <c r="A28" t="s">
        <v>23</v>
      </c>
      <c r="B28">
        <v>4612</v>
      </c>
      <c r="C28" t="s">
        <v>21</v>
      </c>
    </row>
    <row r="29" spans="1:3" x14ac:dyDescent="0.25">
      <c r="A29" t="s">
        <v>23</v>
      </c>
      <c r="B29">
        <v>430</v>
      </c>
      <c r="C29" t="s">
        <v>22</v>
      </c>
    </row>
    <row r="30" spans="1:3" x14ac:dyDescent="0.25">
      <c r="A30" t="s">
        <v>24</v>
      </c>
      <c r="B30">
        <v>0</v>
      </c>
      <c r="C30" t="s">
        <v>6</v>
      </c>
    </row>
    <row r="31" spans="1:3" x14ac:dyDescent="0.25">
      <c r="A31" t="s">
        <v>24</v>
      </c>
      <c r="B31">
        <v>573</v>
      </c>
      <c r="C31" t="s">
        <v>8</v>
      </c>
    </row>
    <row r="32" spans="1:3" x14ac:dyDescent="0.25">
      <c r="A32" t="s">
        <v>24</v>
      </c>
      <c r="B32">
        <v>669</v>
      </c>
      <c r="C32" t="s">
        <v>10</v>
      </c>
    </row>
    <row r="33" spans="1:3" x14ac:dyDescent="0.25">
      <c r="A33" t="s">
        <v>24</v>
      </c>
      <c r="B33">
        <v>7</v>
      </c>
      <c r="C33" t="s">
        <v>11</v>
      </c>
    </row>
    <row r="34" spans="1:3" x14ac:dyDescent="0.25">
      <c r="A34" t="s">
        <v>24</v>
      </c>
      <c r="B34">
        <v>0</v>
      </c>
      <c r="C34" t="s">
        <v>12</v>
      </c>
    </row>
    <row r="35" spans="1:3" x14ac:dyDescent="0.25">
      <c r="A35" t="s">
        <v>24</v>
      </c>
      <c r="B35">
        <v>0</v>
      </c>
      <c r="C35" t="s">
        <v>13</v>
      </c>
    </row>
    <row r="36" spans="1:3" x14ac:dyDescent="0.25">
      <c r="A36" t="s">
        <v>24</v>
      </c>
      <c r="B36">
        <v>0</v>
      </c>
      <c r="C36" t="s">
        <v>14</v>
      </c>
    </row>
    <row r="37" spans="1:3" x14ac:dyDescent="0.25">
      <c r="A37" t="s">
        <v>24</v>
      </c>
      <c r="B37">
        <v>83</v>
      </c>
      <c r="C37" t="s">
        <v>15</v>
      </c>
    </row>
    <row r="38" spans="1:3" x14ac:dyDescent="0.25">
      <c r="A38" t="s">
        <v>24</v>
      </c>
      <c r="B38">
        <v>521</v>
      </c>
      <c r="C38" t="s">
        <v>17</v>
      </c>
    </row>
    <row r="39" spans="1:3" x14ac:dyDescent="0.25">
      <c r="A39" t="s">
        <v>24</v>
      </c>
      <c r="B39">
        <v>771</v>
      </c>
      <c r="C39" t="s">
        <v>18</v>
      </c>
    </row>
    <row r="40" spans="1:3" x14ac:dyDescent="0.25">
      <c r="A40" t="s">
        <v>24</v>
      </c>
      <c r="B40">
        <v>260</v>
      </c>
      <c r="C40" t="s">
        <v>19</v>
      </c>
    </row>
    <row r="41" spans="1:3" x14ac:dyDescent="0.25">
      <c r="A41" t="s">
        <v>24</v>
      </c>
      <c r="B41">
        <v>6228</v>
      </c>
      <c r="C41" t="s">
        <v>20</v>
      </c>
    </row>
    <row r="42" spans="1:3" x14ac:dyDescent="0.25">
      <c r="A42" t="s">
        <v>24</v>
      </c>
      <c r="B42">
        <v>5023</v>
      </c>
      <c r="C42" t="s">
        <v>21</v>
      </c>
    </row>
    <row r="43" spans="1:3" x14ac:dyDescent="0.25">
      <c r="A43" t="s">
        <v>24</v>
      </c>
      <c r="B43">
        <v>394</v>
      </c>
      <c r="C43" t="s">
        <v>22</v>
      </c>
    </row>
    <row r="44" spans="1:3" x14ac:dyDescent="0.25">
      <c r="A44" t="s">
        <v>25</v>
      </c>
      <c r="B44">
        <v>0</v>
      </c>
      <c r="C44" t="s">
        <v>6</v>
      </c>
    </row>
    <row r="45" spans="1:3" x14ac:dyDescent="0.25">
      <c r="A45" t="s">
        <v>25</v>
      </c>
      <c r="B45">
        <v>472</v>
      </c>
      <c r="C45" t="s">
        <v>8</v>
      </c>
    </row>
    <row r="46" spans="1:3" x14ac:dyDescent="0.25">
      <c r="A46" t="s">
        <v>25</v>
      </c>
      <c r="B46">
        <v>1175</v>
      </c>
      <c r="C46" t="s">
        <v>10</v>
      </c>
    </row>
    <row r="47" spans="1:3" x14ac:dyDescent="0.25">
      <c r="A47" t="s">
        <v>25</v>
      </c>
      <c r="B47">
        <v>13</v>
      </c>
      <c r="C47" t="s">
        <v>11</v>
      </c>
    </row>
    <row r="48" spans="1:3" x14ac:dyDescent="0.25">
      <c r="A48" t="s">
        <v>25</v>
      </c>
      <c r="B48">
        <v>0</v>
      </c>
      <c r="C48" t="s">
        <v>12</v>
      </c>
    </row>
    <row r="49" spans="1:3" x14ac:dyDescent="0.25">
      <c r="A49" t="s">
        <v>25</v>
      </c>
      <c r="B49">
        <v>0</v>
      </c>
      <c r="C49" t="s">
        <v>13</v>
      </c>
    </row>
    <row r="50" spans="1:3" x14ac:dyDescent="0.25">
      <c r="A50" t="s">
        <v>25</v>
      </c>
      <c r="B50">
        <v>0</v>
      </c>
      <c r="C50" t="s">
        <v>14</v>
      </c>
    </row>
    <row r="51" spans="1:3" x14ac:dyDescent="0.25">
      <c r="A51" t="s">
        <v>25</v>
      </c>
      <c r="B51">
        <v>80</v>
      </c>
      <c r="C51" t="s">
        <v>15</v>
      </c>
    </row>
    <row r="52" spans="1:3" x14ac:dyDescent="0.25">
      <c r="A52" t="s">
        <v>25</v>
      </c>
      <c r="B52">
        <v>1041</v>
      </c>
      <c r="C52" t="s">
        <v>17</v>
      </c>
    </row>
    <row r="53" spans="1:3" x14ac:dyDescent="0.25">
      <c r="A53" t="s">
        <v>25</v>
      </c>
      <c r="B53">
        <v>1069</v>
      </c>
      <c r="C53" t="s">
        <v>18</v>
      </c>
    </row>
    <row r="54" spans="1:3" x14ac:dyDescent="0.25">
      <c r="A54" t="s">
        <v>25</v>
      </c>
      <c r="B54">
        <v>260</v>
      </c>
      <c r="C54" t="s">
        <v>19</v>
      </c>
    </row>
    <row r="55" spans="1:3" x14ac:dyDescent="0.25">
      <c r="A55" t="s">
        <v>25</v>
      </c>
      <c r="B55">
        <v>7207</v>
      </c>
      <c r="C55" t="s">
        <v>20</v>
      </c>
    </row>
    <row r="56" spans="1:3" x14ac:dyDescent="0.25">
      <c r="A56" t="s">
        <v>25</v>
      </c>
      <c r="B56">
        <v>5876</v>
      </c>
      <c r="C56" t="s">
        <v>21</v>
      </c>
    </row>
    <row r="57" spans="1:3" x14ac:dyDescent="0.25">
      <c r="A57" t="s">
        <v>25</v>
      </c>
      <c r="B57">
        <v>413</v>
      </c>
      <c r="C57" t="s">
        <v>22</v>
      </c>
    </row>
    <row r="58" spans="1:3" x14ac:dyDescent="0.25">
      <c r="A58" t="s">
        <v>26</v>
      </c>
      <c r="B58">
        <v>0</v>
      </c>
      <c r="C58" t="s">
        <v>6</v>
      </c>
    </row>
    <row r="59" spans="1:3" x14ac:dyDescent="0.25">
      <c r="A59" t="s">
        <v>26</v>
      </c>
      <c r="B59">
        <v>715</v>
      </c>
      <c r="C59" t="s">
        <v>8</v>
      </c>
    </row>
    <row r="60" spans="1:3" x14ac:dyDescent="0.25">
      <c r="A60" t="s">
        <v>26</v>
      </c>
      <c r="B60">
        <v>1270</v>
      </c>
      <c r="C60" t="s">
        <v>10</v>
      </c>
    </row>
    <row r="61" spans="1:3" x14ac:dyDescent="0.25">
      <c r="A61" t="s">
        <v>26</v>
      </c>
      <c r="B61">
        <v>10</v>
      </c>
      <c r="C61" t="s">
        <v>11</v>
      </c>
    </row>
    <row r="62" spans="1:3" x14ac:dyDescent="0.25">
      <c r="A62" t="s">
        <v>26</v>
      </c>
      <c r="B62">
        <v>0</v>
      </c>
      <c r="C62" t="s">
        <v>12</v>
      </c>
    </row>
    <row r="63" spans="1:3" x14ac:dyDescent="0.25">
      <c r="A63" t="s">
        <v>26</v>
      </c>
      <c r="B63">
        <v>0</v>
      </c>
      <c r="C63" t="s">
        <v>13</v>
      </c>
    </row>
    <row r="64" spans="1:3" x14ac:dyDescent="0.25">
      <c r="A64" t="s">
        <v>26</v>
      </c>
      <c r="B64">
        <v>0</v>
      </c>
      <c r="C64" t="s">
        <v>14</v>
      </c>
    </row>
    <row r="65" spans="1:3" x14ac:dyDescent="0.25">
      <c r="A65" t="s">
        <v>26</v>
      </c>
      <c r="B65">
        <v>103</v>
      </c>
      <c r="C65" t="s">
        <v>15</v>
      </c>
    </row>
    <row r="66" spans="1:3" x14ac:dyDescent="0.25">
      <c r="A66" t="s">
        <v>26</v>
      </c>
      <c r="B66">
        <v>1577</v>
      </c>
      <c r="C66" t="s">
        <v>17</v>
      </c>
    </row>
    <row r="67" spans="1:3" x14ac:dyDescent="0.25">
      <c r="A67" t="s">
        <v>26</v>
      </c>
      <c r="B67">
        <v>1380</v>
      </c>
      <c r="C67" t="s">
        <v>18</v>
      </c>
    </row>
    <row r="68" spans="1:3" x14ac:dyDescent="0.25">
      <c r="A68" t="s">
        <v>26</v>
      </c>
      <c r="B68">
        <v>293</v>
      </c>
      <c r="C68" t="s">
        <v>19</v>
      </c>
    </row>
    <row r="69" spans="1:3" x14ac:dyDescent="0.25">
      <c r="A69" t="s">
        <v>26</v>
      </c>
      <c r="B69">
        <v>8270</v>
      </c>
      <c r="C69" t="s">
        <v>20</v>
      </c>
    </row>
    <row r="70" spans="1:3" x14ac:dyDescent="0.25">
      <c r="A70" t="s">
        <v>26</v>
      </c>
      <c r="B70">
        <v>5192</v>
      </c>
      <c r="C70" t="s">
        <v>21</v>
      </c>
    </row>
    <row r="71" spans="1:3" x14ac:dyDescent="0.25">
      <c r="A71" t="s">
        <v>26</v>
      </c>
      <c r="B71">
        <v>573</v>
      </c>
      <c r="C71" t="s">
        <v>22</v>
      </c>
    </row>
    <row r="72" spans="1:3" x14ac:dyDescent="0.25">
      <c r="A72" t="s">
        <v>27</v>
      </c>
      <c r="B72">
        <v>0</v>
      </c>
      <c r="C72" t="s">
        <v>6</v>
      </c>
    </row>
    <row r="73" spans="1:3" x14ac:dyDescent="0.25">
      <c r="A73" t="s">
        <v>27</v>
      </c>
      <c r="B73">
        <v>812</v>
      </c>
      <c r="C73" t="s">
        <v>8</v>
      </c>
    </row>
    <row r="74" spans="1:3" x14ac:dyDescent="0.25">
      <c r="A74" t="s">
        <v>27</v>
      </c>
      <c r="B74">
        <v>1734</v>
      </c>
      <c r="C74" t="s">
        <v>10</v>
      </c>
    </row>
    <row r="75" spans="1:3" x14ac:dyDescent="0.25">
      <c r="A75" t="s">
        <v>27</v>
      </c>
      <c r="B75">
        <v>15</v>
      </c>
      <c r="C75" t="s">
        <v>11</v>
      </c>
    </row>
    <row r="76" spans="1:3" x14ac:dyDescent="0.25">
      <c r="A76" t="s">
        <v>27</v>
      </c>
      <c r="B76">
        <v>0</v>
      </c>
      <c r="C76" t="s">
        <v>12</v>
      </c>
    </row>
    <row r="77" spans="1:3" x14ac:dyDescent="0.25">
      <c r="A77" t="s">
        <v>27</v>
      </c>
      <c r="B77">
        <v>0</v>
      </c>
      <c r="C77" t="s">
        <v>13</v>
      </c>
    </row>
    <row r="78" spans="1:3" x14ac:dyDescent="0.25">
      <c r="A78" t="s">
        <v>27</v>
      </c>
      <c r="B78">
        <v>0</v>
      </c>
      <c r="C78" t="s">
        <v>14</v>
      </c>
    </row>
    <row r="79" spans="1:3" x14ac:dyDescent="0.25">
      <c r="A79" t="s">
        <v>27</v>
      </c>
      <c r="B79">
        <v>119</v>
      </c>
      <c r="C79" t="s">
        <v>15</v>
      </c>
    </row>
    <row r="80" spans="1:3" x14ac:dyDescent="0.25">
      <c r="A80" t="s">
        <v>27</v>
      </c>
      <c r="B80">
        <v>1340</v>
      </c>
      <c r="C80" t="s">
        <v>17</v>
      </c>
    </row>
    <row r="81" spans="1:3" x14ac:dyDescent="0.25">
      <c r="A81" t="s">
        <v>27</v>
      </c>
      <c r="B81">
        <v>1240</v>
      </c>
      <c r="C81" t="s">
        <v>18</v>
      </c>
    </row>
    <row r="82" spans="1:3" x14ac:dyDescent="0.25">
      <c r="A82" t="s">
        <v>27</v>
      </c>
      <c r="B82">
        <v>295</v>
      </c>
      <c r="C82" t="s">
        <v>19</v>
      </c>
    </row>
    <row r="83" spans="1:3" x14ac:dyDescent="0.25">
      <c r="A83" t="s">
        <v>27</v>
      </c>
      <c r="B83">
        <v>9106</v>
      </c>
      <c r="C83" t="s">
        <v>20</v>
      </c>
    </row>
    <row r="84" spans="1:3" x14ac:dyDescent="0.25">
      <c r="A84" t="s">
        <v>27</v>
      </c>
      <c r="B84">
        <v>5424</v>
      </c>
      <c r="C84" t="s">
        <v>21</v>
      </c>
    </row>
    <row r="85" spans="1:3" x14ac:dyDescent="0.25">
      <c r="A85" t="s">
        <v>27</v>
      </c>
      <c r="B85">
        <v>823</v>
      </c>
      <c r="C85" t="s">
        <v>22</v>
      </c>
    </row>
    <row r="86" spans="1:3" x14ac:dyDescent="0.25">
      <c r="A86" t="s">
        <v>28</v>
      </c>
      <c r="B86">
        <v>0</v>
      </c>
      <c r="C86" t="s">
        <v>6</v>
      </c>
    </row>
    <row r="87" spans="1:3" x14ac:dyDescent="0.25">
      <c r="A87" t="s">
        <v>28</v>
      </c>
      <c r="B87">
        <v>1292</v>
      </c>
      <c r="C87" t="s">
        <v>8</v>
      </c>
    </row>
    <row r="88" spans="1:3" x14ac:dyDescent="0.25">
      <c r="A88" t="s">
        <v>28</v>
      </c>
      <c r="B88">
        <v>1535</v>
      </c>
      <c r="C88" t="s">
        <v>10</v>
      </c>
    </row>
    <row r="89" spans="1:3" x14ac:dyDescent="0.25">
      <c r="A89" t="s">
        <v>28</v>
      </c>
      <c r="B89">
        <v>19</v>
      </c>
      <c r="C89" t="s">
        <v>11</v>
      </c>
    </row>
    <row r="90" spans="1:3" x14ac:dyDescent="0.25">
      <c r="A90" t="s">
        <v>28</v>
      </c>
      <c r="B90">
        <v>0</v>
      </c>
      <c r="C90" t="s">
        <v>12</v>
      </c>
    </row>
    <row r="91" spans="1:3" x14ac:dyDescent="0.25">
      <c r="A91" t="s">
        <v>28</v>
      </c>
      <c r="B91">
        <v>0</v>
      </c>
      <c r="C91" t="s">
        <v>13</v>
      </c>
    </row>
    <row r="92" spans="1:3" x14ac:dyDescent="0.25">
      <c r="A92" t="s">
        <v>28</v>
      </c>
      <c r="B92">
        <v>0</v>
      </c>
      <c r="C92" t="s">
        <v>14</v>
      </c>
    </row>
    <row r="93" spans="1:3" x14ac:dyDescent="0.25">
      <c r="A93" t="s">
        <v>28</v>
      </c>
      <c r="B93">
        <v>116</v>
      </c>
      <c r="C93" t="s">
        <v>15</v>
      </c>
    </row>
    <row r="94" spans="1:3" x14ac:dyDescent="0.25">
      <c r="A94" t="s">
        <v>28</v>
      </c>
      <c r="B94">
        <v>2385</v>
      </c>
      <c r="C94" t="s">
        <v>17</v>
      </c>
    </row>
    <row r="95" spans="1:3" x14ac:dyDescent="0.25">
      <c r="A95" t="s">
        <v>28</v>
      </c>
      <c r="B95">
        <v>1254</v>
      </c>
      <c r="C95" t="s">
        <v>18</v>
      </c>
    </row>
    <row r="96" spans="1:3" x14ac:dyDescent="0.25">
      <c r="A96" t="s">
        <v>28</v>
      </c>
      <c r="B96">
        <v>328</v>
      </c>
      <c r="C96" t="s">
        <v>19</v>
      </c>
    </row>
    <row r="97" spans="1:3" x14ac:dyDescent="0.25">
      <c r="A97" t="s">
        <v>28</v>
      </c>
      <c r="B97">
        <v>10218</v>
      </c>
      <c r="C97" t="s">
        <v>20</v>
      </c>
    </row>
    <row r="98" spans="1:3" x14ac:dyDescent="0.25">
      <c r="A98" t="s">
        <v>28</v>
      </c>
      <c r="B98">
        <v>4922</v>
      </c>
      <c r="C98" t="s">
        <v>21</v>
      </c>
    </row>
    <row r="99" spans="1:3" x14ac:dyDescent="0.25">
      <c r="A99" t="s">
        <v>28</v>
      </c>
      <c r="B99">
        <v>582</v>
      </c>
      <c r="C99" t="s">
        <v>22</v>
      </c>
    </row>
    <row r="100" spans="1:3" x14ac:dyDescent="0.25">
      <c r="A100" t="s">
        <v>29</v>
      </c>
      <c r="B100">
        <v>0</v>
      </c>
      <c r="C100" t="s">
        <v>6</v>
      </c>
    </row>
    <row r="101" spans="1:3" x14ac:dyDescent="0.25">
      <c r="A101" t="s">
        <v>29</v>
      </c>
      <c r="B101">
        <v>904</v>
      </c>
      <c r="C101" t="s">
        <v>8</v>
      </c>
    </row>
    <row r="102" spans="1:3" x14ac:dyDescent="0.25">
      <c r="A102" t="s">
        <v>29</v>
      </c>
      <c r="B102">
        <v>1517</v>
      </c>
      <c r="C102" t="s">
        <v>10</v>
      </c>
    </row>
    <row r="103" spans="1:3" x14ac:dyDescent="0.25">
      <c r="A103" t="s">
        <v>29</v>
      </c>
      <c r="B103">
        <v>17</v>
      </c>
      <c r="C103" t="s">
        <v>11</v>
      </c>
    </row>
    <row r="104" spans="1:3" x14ac:dyDescent="0.25">
      <c r="A104" t="s">
        <v>29</v>
      </c>
      <c r="B104">
        <v>15</v>
      </c>
      <c r="C104" t="s">
        <v>12</v>
      </c>
    </row>
    <row r="105" spans="1:3" x14ac:dyDescent="0.25">
      <c r="A105" t="s">
        <v>29</v>
      </c>
      <c r="B105">
        <v>0</v>
      </c>
      <c r="C105" t="s">
        <v>13</v>
      </c>
    </row>
    <row r="106" spans="1:3" x14ac:dyDescent="0.25">
      <c r="A106" t="s">
        <v>29</v>
      </c>
      <c r="B106">
        <v>0</v>
      </c>
      <c r="C106" t="s">
        <v>14</v>
      </c>
    </row>
    <row r="107" spans="1:3" x14ac:dyDescent="0.25">
      <c r="A107" t="s">
        <v>29</v>
      </c>
      <c r="B107">
        <v>162</v>
      </c>
      <c r="C107" t="s">
        <v>15</v>
      </c>
    </row>
    <row r="108" spans="1:3" x14ac:dyDescent="0.25">
      <c r="A108" t="s">
        <v>29</v>
      </c>
      <c r="B108">
        <v>1050</v>
      </c>
      <c r="C108" t="s">
        <v>17</v>
      </c>
    </row>
    <row r="109" spans="1:3" x14ac:dyDescent="0.25">
      <c r="A109" t="s">
        <v>29</v>
      </c>
      <c r="B109">
        <v>1087</v>
      </c>
      <c r="C109" t="s">
        <v>18</v>
      </c>
    </row>
    <row r="110" spans="1:3" x14ac:dyDescent="0.25">
      <c r="A110" t="s">
        <v>29</v>
      </c>
      <c r="B110">
        <v>260</v>
      </c>
      <c r="C110" t="s">
        <v>19</v>
      </c>
    </row>
    <row r="111" spans="1:3" x14ac:dyDescent="0.25">
      <c r="A111" t="s">
        <v>29</v>
      </c>
      <c r="B111">
        <v>8440</v>
      </c>
      <c r="C111" t="s">
        <v>20</v>
      </c>
    </row>
    <row r="112" spans="1:3" x14ac:dyDescent="0.25">
      <c r="A112" t="s">
        <v>29</v>
      </c>
      <c r="B112">
        <v>4598</v>
      </c>
      <c r="C112" t="s">
        <v>21</v>
      </c>
    </row>
    <row r="113" spans="1:3" x14ac:dyDescent="0.25">
      <c r="A113" t="s">
        <v>29</v>
      </c>
      <c r="B113">
        <v>694</v>
      </c>
      <c r="C113" t="s">
        <v>22</v>
      </c>
    </row>
    <row r="114" spans="1:3" x14ac:dyDescent="0.25">
      <c r="A114" t="s">
        <v>30</v>
      </c>
      <c r="B114">
        <v>0</v>
      </c>
      <c r="C114" t="s">
        <v>6</v>
      </c>
    </row>
    <row r="115" spans="1:3" x14ac:dyDescent="0.25">
      <c r="A115" t="s">
        <v>30</v>
      </c>
      <c r="B115">
        <v>976</v>
      </c>
      <c r="C115" t="s">
        <v>8</v>
      </c>
    </row>
    <row r="116" spans="1:3" x14ac:dyDescent="0.25">
      <c r="A116" t="s">
        <v>30</v>
      </c>
      <c r="B116">
        <v>2546</v>
      </c>
      <c r="C116" t="s">
        <v>10</v>
      </c>
    </row>
    <row r="117" spans="1:3" x14ac:dyDescent="0.25">
      <c r="A117" t="s">
        <v>30</v>
      </c>
      <c r="B117">
        <v>19</v>
      </c>
      <c r="C117" t="s">
        <v>11</v>
      </c>
    </row>
    <row r="118" spans="1:3" x14ac:dyDescent="0.25">
      <c r="A118" t="s">
        <v>30</v>
      </c>
      <c r="B118">
        <v>24</v>
      </c>
      <c r="C118" t="s">
        <v>12</v>
      </c>
    </row>
    <row r="119" spans="1:3" x14ac:dyDescent="0.25">
      <c r="A119" t="s">
        <v>30</v>
      </c>
      <c r="B119">
        <v>0</v>
      </c>
      <c r="C119" t="s">
        <v>13</v>
      </c>
    </row>
    <row r="120" spans="1:3" x14ac:dyDescent="0.25">
      <c r="A120" t="s">
        <v>30</v>
      </c>
      <c r="B120">
        <v>0</v>
      </c>
      <c r="C120" t="s">
        <v>14</v>
      </c>
    </row>
    <row r="121" spans="1:3" x14ac:dyDescent="0.25">
      <c r="A121" t="s">
        <v>30</v>
      </c>
      <c r="B121">
        <v>148</v>
      </c>
      <c r="C121" t="s">
        <v>15</v>
      </c>
    </row>
    <row r="122" spans="1:3" x14ac:dyDescent="0.25">
      <c r="A122" t="s">
        <v>30</v>
      </c>
      <c r="B122">
        <v>1250</v>
      </c>
      <c r="C122" t="s">
        <v>17</v>
      </c>
    </row>
    <row r="123" spans="1:3" x14ac:dyDescent="0.25">
      <c r="A123" t="s">
        <v>30</v>
      </c>
      <c r="B123">
        <v>1016</v>
      </c>
      <c r="C123" t="s">
        <v>18</v>
      </c>
    </row>
    <row r="124" spans="1:3" x14ac:dyDescent="0.25">
      <c r="A124" t="s">
        <v>30</v>
      </c>
      <c r="B124">
        <v>260</v>
      </c>
      <c r="C124" t="s">
        <v>19</v>
      </c>
    </row>
    <row r="125" spans="1:3" x14ac:dyDescent="0.25">
      <c r="A125" t="s">
        <v>30</v>
      </c>
      <c r="B125">
        <v>9314</v>
      </c>
      <c r="C125" t="s">
        <v>20</v>
      </c>
    </row>
    <row r="126" spans="1:3" x14ac:dyDescent="0.25">
      <c r="A126" t="s">
        <v>30</v>
      </c>
      <c r="B126">
        <v>4876</v>
      </c>
      <c r="C126" t="s">
        <v>21</v>
      </c>
    </row>
    <row r="127" spans="1:3" x14ac:dyDescent="0.25">
      <c r="A127" t="s">
        <v>30</v>
      </c>
      <c r="B127">
        <v>510</v>
      </c>
      <c r="C127" t="s">
        <v>22</v>
      </c>
    </row>
    <row r="128" spans="1:3" x14ac:dyDescent="0.25">
      <c r="A128" t="s">
        <v>31</v>
      </c>
      <c r="B128">
        <v>0</v>
      </c>
      <c r="C128" t="s">
        <v>6</v>
      </c>
    </row>
    <row r="129" spans="1:3" x14ac:dyDescent="0.25">
      <c r="A129" t="s">
        <v>31</v>
      </c>
      <c r="B129">
        <v>861</v>
      </c>
      <c r="C129" t="s">
        <v>8</v>
      </c>
    </row>
    <row r="130" spans="1:3" x14ac:dyDescent="0.25">
      <c r="A130" t="s">
        <v>31</v>
      </c>
      <c r="B130">
        <v>1305</v>
      </c>
      <c r="C130" t="s">
        <v>10</v>
      </c>
    </row>
    <row r="131" spans="1:3" x14ac:dyDescent="0.25">
      <c r="A131" t="s">
        <v>31</v>
      </c>
      <c r="B131">
        <v>21</v>
      </c>
      <c r="C131" t="s">
        <v>11</v>
      </c>
    </row>
    <row r="132" spans="1:3" x14ac:dyDescent="0.25">
      <c r="A132" t="s">
        <v>31</v>
      </c>
      <c r="B132">
        <v>10</v>
      </c>
      <c r="C132" t="s">
        <v>12</v>
      </c>
    </row>
    <row r="133" spans="1:3" x14ac:dyDescent="0.25">
      <c r="A133" t="s">
        <v>31</v>
      </c>
      <c r="B133">
        <v>0</v>
      </c>
      <c r="C133" t="s">
        <v>13</v>
      </c>
    </row>
    <row r="134" spans="1:3" x14ac:dyDescent="0.25">
      <c r="A134" t="s">
        <v>31</v>
      </c>
      <c r="B134">
        <v>0</v>
      </c>
      <c r="C134" t="s">
        <v>14</v>
      </c>
    </row>
    <row r="135" spans="1:3" x14ac:dyDescent="0.25">
      <c r="A135" t="s">
        <v>31</v>
      </c>
      <c r="B135">
        <v>107</v>
      </c>
      <c r="C135" t="s">
        <v>15</v>
      </c>
    </row>
    <row r="136" spans="1:3" x14ac:dyDescent="0.25">
      <c r="A136" t="s">
        <v>31</v>
      </c>
      <c r="B136">
        <v>724</v>
      </c>
      <c r="C136" t="s">
        <v>17</v>
      </c>
    </row>
    <row r="137" spans="1:3" x14ac:dyDescent="0.25">
      <c r="A137" t="s">
        <v>31</v>
      </c>
      <c r="B137">
        <v>1317</v>
      </c>
      <c r="C137" t="s">
        <v>18</v>
      </c>
    </row>
    <row r="138" spans="1:3" x14ac:dyDescent="0.25">
      <c r="A138" t="s">
        <v>31</v>
      </c>
      <c r="B138">
        <v>370</v>
      </c>
      <c r="C138" t="s">
        <v>19</v>
      </c>
    </row>
    <row r="139" spans="1:3" x14ac:dyDescent="0.25">
      <c r="A139" t="s">
        <v>31</v>
      </c>
      <c r="B139">
        <v>7213</v>
      </c>
      <c r="C139" t="s">
        <v>20</v>
      </c>
    </row>
    <row r="140" spans="1:3" x14ac:dyDescent="0.25">
      <c r="A140" t="s">
        <v>31</v>
      </c>
      <c r="B140">
        <v>6297</v>
      </c>
      <c r="C140" t="s">
        <v>21</v>
      </c>
    </row>
    <row r="141" spans="1:3" x14ac:dyDescent="0.25">
      <c r="A141" t="s">
        <v>31</v>
      </c>
      <c r="B141">
        <v>409</v>
      </c>
      <c r="C141" t="s">
        <v>22</v>
      </c>
    </row>
    <row r="142" spans="1:3" x14ac:dyDescent="0.25">
      <c r="A142" t="s">
        <v>32</v>
      </c>
      <c r="B142">
        <v>0</v>
      </c>
      <c r="C142" t="s">
        <v>6</v>
      </c>
    </row>
    <row r="143" spans="1:3" x14ac:dyDescent="0.25">
      <c r="A143" t="s">
        <v>32</v>
      </c>
      <c r="B143">
        <v>853</v>
      </c>
      <c r="C143" t="s">
        <v>8</v>
      </c>
    </row>
    <row r="144" spans="1:3" x14ac:dyDescent="0.25">
      <c r="A144" t="s">
        <v>32</v>
      </c>
      <c r="B144">
        <v>521</v>
      </c>
      <c r="C144" t="s">
        <v>10</v>
      </c>
    </row>
    <row r="145" spans="1:3" x14ac:dyDescent="0.25">
      <c r="A145" t="s">
        <v>32</v>
      </c>
      <c r="B145">
        <v>21</v>
      </c>
      <c r="C145" t="s">
        <v>11</v>
      </c>
    </row>
    <row r="146" spans="1:3" x14ac:dyDescent="0.25">
      <c r="A146" t="s">
        <v>32</v>
      </c>
      <c r="B146">
        <v>7</v>
      </c>
      <c r="C146" t="s">
        <v>12</v>
      </c>
    </row>
    <row r="147" spans="1:3" x14ac:dyDescent="0.25">
      <c r="A147" t="s">
        <v>32</v>
      </c>
      <c r="B147">
        <v>0</v>
      </c>
      <c r="C147" t="s">
        <v>13</v>
      </c>
    </row>
    <row r="148" spans="1:3" x14ac:dyDescent="0.25">
      <c r="A148" t="s">
        <v>32</v>
      </c>
      <c r="B148">
        <v>0</v>
      </c>
      <c r="C148" t="s">
        <v>14</v>
      </c>
    </row>
    <row r="149" spans="1:3" x14ac:dyDescent="0.25">
      <c r="A149" t="s">
        <v>32</v>
      </c>
      <c r="B149">
        <v>313</v>
      </c>
      <c r="C149" t="s">
        <v>15</v>
      </c>
    </row>
    <row r="150" spans="1:3" x14ac:dyDescent="0.25">
      <c r="A150" t="s">
        <v>32</v>
      </c>
      <c r="B150">
        <v>2022</v>
      </c>
      <c r="C150" t="s">
        <v>17</v>
      </c>
    </row>
    <row r="151" spans="1:3" x14ac:dyDescent="0.25">
      <c r="A151" t="s">
        <v>32</v>
      </c>
      <c r="B151">
        <v>1338</v>
      </c>
      <c r="C151" t="s">
        <v>18</v>
      </c>
    </row>
    <row r="152" spans="1:3" x14ac:dyDescent="0.25">
      <c r="A152" t="s">
        <v>32</v>
      </c>
      <c r="B152">
        <v>361</v>
      </c>
      <c r="C152" t="s">
        <v>19</v>
      </c>
    </row>
    <row r="153" spans="1:3" x14ac:dyDescent="0.25">
      <c r="A153" t="s">
        <v>32</v>
      </c>
      <c r="B153">
        <v>9774</v>
      </c>
      <c r="C153" t="s">
        <v>20</v>
      </c>
    </row>
    <row r="154" spans="1:3" x14ac:dyDescent="0.25">
      <c r="A154" t="s">
        <v>32</v>
      </c>
      <c r="B154">
        <v>5395</v>
      </c>
      <c r="C154" t="s">
        <v>21</v>
      </c>
    </row>
    <row r="155" spans="1:3" x14ac:dyDescent="0.25">
      <c r="A155" t="s">
        <v>32</v>
      </c>
      <c r="B155">
        <v>475</v>
      </c>
      <c r="C155" t="s">
        <v>22</v>
      </c>
    </row>
    <row r="156" spans="1:3" x14ac:dyDescent="0.25">
      <c r="A156" t="s">
        <v>33</v>
      </c>
      <c r="B156">
        <v>0</v>
      </c>
      <c r="C156" t="s">
        <v>6</v>
      </c>
    </row>
    <row r="157" spans="1:3" x14ac:dyDescent="0.25">
      <c r="A157" t="s">
        <v>33</v>
      </c>
      <c r="B157">
        <v>551</v>
      </c>
      <c r="C157" t="s">
        <v>8</v>
      </c>
    </row>
    <row r="158" spans="1:3" x14ac:dyDescent="0.25">
      <c r="A158" t="s">
        <v>33</v>
      </c>
      <c r="B158">
        <v>699</v>
      </c>
      <c r="C158" t="s">
        <v>10</v>
      </c>
    </row>
    <row r="159" spans="1:3" x14ac:dyDescent="0.25">
      <c r="A159" t="s">
        <v>33</v>
      </c>
      <c r="B159">
        <v>21</v>
      </c>
      <c r="C159" t="s">
        <v>11</v>
      </c>
    </row>
    <row r="160" spans="1:3" x14ac:dyDescent="0.25">
      <c r="A160" t="s">
        <v>33</v>
      </c>
      <c r="B160">
        <v>27</v>
      </c>
      <c r="C160" t="s">
        <v>12</v>
      </c>
    </row>
    <row r="161" spans="1:3" x14ac:dyDescent="0.25">
      <c r="A161" t="s">
        <v>33</v>
      </c>
      <c r="B161">
        <v>0</v>
      </c>
      <c r="C161" t="s">
        <v>13</v>
      </c>
    </row>
    <row r="162" spans="1:3" x14ac:dyDescent="0.25">
      <c r="A162" t="s">
        <v>33</v>
      </c>
      <c r="B162">
        <v>0</v>
      </c>
      <c r="C162" t="s">
        <v>14</v>
      </c>
    </row>
    <row r="163" spans="1:3" x14ac:dyDescent="0.25">
      <c r="A163" t="s">
        <v>33</v>
      </c>
      <c r="B163">
        <v>209</v>
      </c>
      <c r="C163" t="s">
        <v>15</v>
      </c>
    </row>
    <row r="164" spans="1:3" x14ac:dyDescent="0.25">
      <c r="A164" t="s">
        <v>33</v>
      </c>
      <c r="B164">
        <v>933</v>
      </c>
      <c r="C164" t="s">
        <v>17</v>
      </c>
    </row>
    <row r="165" spans="1:3" x14ac:dyDescent="0.25">
      <c r="A165" t="s">
        <v>33</v>
      </c>
      <c r="B165">
        <v>1267</v>
      </c>
      <c r="C165" t="s">
        <v>18</v>
      </c>
    </row>
    <row r="166" spans="1:3" x14ac:dyDescent="0.25">
      <c r="A166" t="s">
        <v>33</v>
      </c>
      <c r="B166">
        <v>323</v>
      </c>
      <c r="C166" t="s">
        <v>19</v>
      </c>
    </row>
    <row r="167" spans="1:3" x14ac:dyDescent="0.25">
      <c r="A167" t="s">
        <v>33</v>
      </c>
      <c r="B167">
        <v>4898</v>
      </c>
      <c r="C167" t="s">
        <v>20</v>
      </c>
    </row>
    <row r="168" spans="1:3" x14ac:dyDescent="0.25">
      <c r="A168" t="s">
        <v>33</v>
      </c>
      <c r="B168">
        <v>5334</v>
      </c>
      <c r="C168" t="s">
        <v>21</v>
      </c>
    </row>
    <row r="169" spans="1:3" x14ac:dyDescent="0.25">
      <c r="A169" t="s">
        <v>33</v>
      </c>
      <c r="B169">
        <v>408</v>
      </c>
      <c r="C169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9"/>
  <sheetViews>
    <sheetView topLeftCell="A135" workbookViewId="0">
      <selection sqref="A1:B1048576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5</v>
      </c>
      <c r="B2">
        <v>0</v>
      </c>
    </row>
    <row r="3" spans="1:2" x14ac:dyDescent="0.25">
      <c r="A3" t="s">
        <v>5</v>
      </c>
      <c r="B3">
        <v>245</v>
      </c>
    </row>
    <row r="4" spans="1:2" x14ac:dyDescent="0.25">
      <c r="A4" t="s">
        <v>9</v>
      </c>
      <c r="B4">
        <v>1254</v>
      </c>
    </row>
    <row r="5" spans="1:2" x14ac:dyDescent="0.25">
      <c r="A5" t="s">
        <v>9</v>
      </c>
      <c r="B5">
        <v>13</v>
      </c>
    </row>
    <row r="6" spans="1:2" x14ac:dyDescent="0.25">
      <c r="A6" t="s">
        <v>9</v>
      </c>
      <c r="B6">
        <v>0</v>
      </c>
    </row>
    <row r="7" spans="1:2" x14ac:dyDescent="0.25">
      <c r="A7" t="s">
        <v>9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15</v>
      </c>
      <c r="B9">
        <v>81</v>
      </c>
    </row>
    <row r="10" spans="1:2" x14ac:dyDescent="0.25">
      <c r="A10" t="s">
        <v>16</v>
      </c>
      <c r="B10">
        <v>363</v>
      </c>
    </row>
    <row r="11" spans="1:2" x14ac:dyDescent="0.25">
      <c r="A11" t="s">
        <v>16</v>
      </c>
      <c r="B11">
        <v>585</v>
      </c>
    </row>
    <row r="12" spans="1:2" x14ac:dyDescent="0.25">
      <c r="A12" t="s">
        <v>16</v>
      </c>
      <c r="B12">
        <v>260</v>
      </c>
    </row>
    <row r="13" spans="1:2" x14ac:dyDescent="0.25">
      <c r="A13" t="s">
        <v>16</v>
      </c>
      <c r="B13">
        <v>4972</v>
      </c>
    </row>
    <row r="14" spans="1:2" x14ac:dyDescent="0.25">
      <c r="A14" t="s">
        <v>16</v>
      </c>
      <c r="B14">
        <v>5082</v>
      </c>
    </row>
    <row r="15" spans="1:2" x14ac:dyDescent="0.25">
      <c r="A15" t="s">
        <v>16</v>
      </c>
      <c r="B15">
        <v>383</v>
      </c>
    </row>
    <row r="16" spans="1:2" x14ac:dyDescent="0.25">
      <c r="A16" t="s">
        <v>5</v>
      </c>
      <c r="B16">
        <v>0</v>
      </c>
    </row>
    <row r="17" spans="1:2" x14ac:dyDescent="0.25">
      <c r="A17" t="s">
        <v>5</v>
      </c>
      <c r="B17">
        <v>330</v>
      </c>
    </row>
    <row r="18" spans="1:2" x14ac:dyDescent="0.25">
      <c r="A18" t="s">
        <v>9</v>
      </c>
      <c r="B18">
        <v>855</v>
      </c>
    </row>
    <row r="19" spans="1:2" x14ac:dyDescent="0.25">
      <c r="A19" t="s">
        <v>9</v>
      </c>
      <c r="B19">
        <v>8</v>
      </c>
    </row>
    <row r="20" spans="1:2" x14ac:dyDescent="0.25">
      <c r="A20" t="s">
        <v>9</v>
      </c>
      <c r="B20">
        <v>0</v>
      </c>
    </row>
    <row r="21" spans="1:2" x14ac:dyDescent="0.25">
      <c r="A21" t="s">
        <v>9</v>
      </c>
      <c r="B21">
        <v>0</v>
      </c>
    </row>
    <row r="22" spans="1:2" x14ac:dyDescent="0.25">
      <c r="A22" t="s">
        <v>9</v>
      </c>
      <c r="B22">
        <v>0</v>
      </c>
    </row>
    <row r="23" spans="1:2" x14ac:dyDescent="0.25">
      <c r="A23" t="s">
        <v>15</v>
      </c>
      <c r="B23">
        <v>70</v>
      </c>
    </row>
    <row r="24" spans="1:2" x14ac:dyDescent="0.25">
      <c r="A24" t="s">
        <v>16</v>
      </c>
      <c r="B24">
        <v>501</v>
      </c>
    </row>
    <row r="25" spans="1:2" x14ac:dyDescent="0.25">
      <c r="A25" t="s">
        <v>16</v>
      </c>
      <c r="B25">
        <v>861</v>
      </c>
    </row>
    <row r="26" spans="1:2" x14ac:dyDescent="0.25">
      <c r="A26" t="s">
        <v>16</v>
      </c>
      <c r="B26">
        <v>260</v>
      </c>
    </row>
    <row r="27" spans="1:2" x14ac:dyDescent="0.25">
      <c r="A27" t="s">
        <v>16</v>
      </c>
      <c r="B27">
        <v>4879</v>
      </c>
    </row>
    <row r="28" spans="1:2" x14ac:dyDescent="0.25">
      <c r="A28" t="s">
        <v>16</v>
      </c>
      <c r="B28">
        <v>4612</v>
      </c>
    </row>
    <row r="29" spans="1:2" x14ac:dyDescent="0.25">
      <c r="A29" t="s">
        <v>16</v>
      </c>
      <c r="B29">
        <v>430</v>
      </c>
    </row>
    <row r="30" spans="1:2" x14ac:dyDescent="0.25">
      <c r="A30" t="s">
        <v>5</v>
      </c>
      <c r="B30">
        <v>0</v>
      </c>
    </row>
    <row r="31" spans="1:2" x14ac:dyDescent="0.25">
      <c r="A31" t="s">
        <v>5</v>
      </c>
      <c r="B31">
        <v>573</v>
      </c>
    </row>
    <row r="32" spans="1:2" x14ac:dyDescent="0.25">
      <c r="A32" t="s">
        <v>9</v>
      </c>
      <c r="B32">
        <v>669</v>
      </c>
    </row>
    <row r="33" spans="1:2" x14ac:dyDescent="0.25">
      <c r="A33" t="s">
        <v>9</v>
      </c>
      <c r="B33">
        <v>7</v>
      </c>
    </row>
    <row r="34" spans="1:2" x14ac:dyDescent="0.25">
      <c r="A34" t="s">
        <v>9</v>
      </c>
      <c r="B34">
        <v>0</v>
      </c>
    </row>
    <row r="35" spans="1:2" x14ac:dyDescent="0.25">
      <c r="A35" t="s">
        <v>9</v>
      </c>
      <c r="B35">
        <v>0</v>
      </c>
    </row>
    <row r="36" spans="1:2" x14ac:dyDescent="0.25">
      <c r="A36" t="s">
        <v>9</v>
      </c>
      <c r="B36">
        <v>0</v>
      </c>
    </row>
    <row r="37" spans="1:2" x14ac:dyDescent="0.25">
      <c r="A37" t="s">
        <v>15</v>
      </c>
      <c r="B37">
        <v>83</v>
      </c>
    </row>
    <row r="38" spans="1:2" x14ac:dyDescent="0.25">
      <c r="A38" t="s">
        <v>16</v>
      </c>
      <c r="B38">
        <v>521</v>
      </c>
    </row>
    <row r="39" spans="1:2" x14ac:dyDescent="0.25">
      <c r="A39" t="s">
        <v>16</v>
      </c>
      <c r="B39">
        <v>771</v>
      </c>
    </row>
    <row r="40" spans="1:2" x14ac:dyDescent="0.25">
      <c r="A40" t="s">
        <v>16</v>
      </c>
      <c r="B40">
        <v>260</v>
      </c>
    </row>
    <row r="41" spans="1:2" x14ac:dyDescent="0.25">
      <c r="A41" t="s">
        <v>16</v>
      </c>
      <c r="B41">
        <v>6228</v>
      </c>
    </row>
    <row r="42" spans="1:2" x14ac:dyDescent="0.25">
      <c r="A42" t="s">
        <v>16</v>
      </c>
      <c r="B42">
        <v>5023</v>
      </c>
    </row>
    <row r="43" spans="1:2" x14ac:dyDescent="0.25">
      <c r="A43" t="s">
        <v>16</v>
      </c>
      <c r="B43">
        <v>394</v>
      </c>
    </row>
    <row r="44" spans="1:2" x14ac:dyDescent="0.25">
      <c r="A44" t="s">
        <v>5</v>
      </c>
      <c r="B44">
        <v>0</v>
      </c>
    </row>
    <row r="45" spans="1:2" x14ac:dyDescent="0.25">
      <c r="A45" t="s">
        <v>5</v>
      </c>
      <c r="B45">
        <v>472</v>
      </c>
    </row>
    <row r="46" spans="1:2" x14ac:dyDescent="0.25">
      <c r="A46" t="s">
        <v>9</v>
      </c>
      <c r="B46">
        <v>1175</v>
      </c>
    </row>
    <row r="47" spans="1:2" x14ac:dyDescent="0.25">
      <c r="A47" t="s">
        <v>9</v>
      </c>
      <c r="B47">
        <v>13</v>
      </c>
    </row>
    <row r="48" spans="1:2" x14ac:dyDescent="0.25">
      <c r="A48" t="s">
        <v>9</v>
      </c>
      <c r="B48">
        <v>0</v>
      </c>
    </row>
    <row r="49" spans="1:2" x14ac:dyDescent="0.25">
      <c r="A49" t="s">
        <v>9</v>
      </c>
      <c r="B49">
        <v>0</v>
      </c>
    </row>
    <row r="50" spans="1:2" x14ac:dyDescent="0.25">
      <c r="A50" t="s">
        <v>9</v>
      </c>
      <c r="B50">
        <v>0</v>
      </c>
    </row>
    <row r="51" spans="1:2" x14ac:dyDescent="0.25">
      <c r="A51" t="s">
        <v>15</v>
      </c>
      <c r="B51">
        <v>80</v>
      </c>
    </row>
    <row r="52" spans="1:2" x14ac:dyDescent="0.25">
      <c r="A52" t="s">
        <v>16</v>
      </c>
      <c r="B52">
        <v>1041</v>
      </c>
    </row>
    <row r="53" spans="1:2" x14ac:dyDescent="0.25">
      <c r="A53" t="s">
        <v>16</v>
      </c>
      <c r="B53">
        <v>1069</v>
      </c>
    </row>
    <row r="54" spans="1:2" x14ac:dyDescent="0.25">
      <c r="A54" t="s">
        <v>16</v>
      </c>
      <c r="B54">
        <v>260</v>
      </c>
    </row>
    <row r="55" spans="1:2" x14ac:dyDescent="0.25">
      <c r="A55" t="s">
        <v>16</v>
      </c>
      <c r="B55">
        <v>7207</v>
      </c>
    </row>
    <row r="56" spans="1:2" x14ac:dyDescent="0.25">
      <c r="A56" t="s">
        <v>16</v>
      </c>
      <c r="B56">
        <v>5876</v>
      </c>
    </row>
    <row r="57" spans="1:2" x14ac:dyDescent="0.25">
      <c r="A57" t="s">
        <v>16</v>
      </c>
      <c r="B57">
        <v>413</v>
      </c>
    </row>
    <row r="58" spans="1:2" x14ac:dyDescent="0.25">
      <c r="A58" t="s">
        <v>5</v>
      </c>
      <c r="B58">
        <v>0</v>
      </c>
    </row>
    <row r="59" spans="1:2" x14ac:dyDescent="0.25">
      <c r="A59" t="s">
        <v>5</v>
      </c>
      <c r="B59">
        <v>715</v>
      </c>
    </row>
    <row r="60" spans="1:2" x14ac:dyDescent="0.25">
      <c r="A60" t="s">
        <v>9</v>
      </c>
      <c r="B60">
        <v>1270</v>
      </c>
    </row>
    <row r="61" spans="1:2" x14ac:dyDescent="0.25">
      <c r="A61" t="s">
        <v>9</v>
      </c>
      <c r="B61">
        <v>10</v>
      </c>
    </row>
    <row r="62" spans="1:2" x14ac:dyDescent="0.25">
      <c r="A62" t="s">
        <v>9</v>
      </c>
      <c r="B62">
        <v>0</v>
      </c>
    </row>
    <row r="63" spans="1:2" x14ac:dyDescent="0.25">
      <c r="A63" t="s">
        <v>9</v>
      </c>
      <c r="B63">
        <v>0</v>
      </c>
    </row>
    <row r="64" spans="1:2" x14ac:dyDescent="0.25">
      <c r="A64" t="s">
        <v>9</v>
      </c>
      <c r="B64">
        <v>0</v>
      </c>
    </row>
    <row r="65" spans="1:2" x14ac:dyDescent="0.25">
      <c r="A65" t="s">
        <v>15</v>
      </c>
      <c r="B65">
        <v>103</v>
      </c>
    </row>
    <row r="66" spans="1:2" x14ac:dyDescent="0.25">
      <c r="A66" t="s">
        <v>16</v>
      </c>
      <c r="B66">
        <v>1577</v>
      </c>
    </row>
    <row r="67" spans="1:2" x14ac:dyDescent="0.25">
      <c r="A67" t="s">
        <v>16</v>
      </c>
      <c r="B67">
        <v>1380</v>
      </c>
    </row>
    <row r="68" spans="1:2" x14ac:dyDescent="0.25">
      <c r="A68" t="s">
        <v>16</v>
      </c>
      <c r="B68">
        <v>293</v>
      </c>
    </row>
    <row r="69" spans="1:2" x14ac:dyDescent="0.25">
      <c r="A69" t="s">
        <v>16</v>
      </c>
      <c r="B69">
        <v>8270</v>
      </c>
    </row>
    <row r="70" spans="1:2" x14ac:dyDescent="0.25">
      <c r="A70" t="s">
        <v>16</v>
      </c>
      <c r="B70">
        <v>5192</v>
      </c>
    </row>
    <row r="71" spans="1:2" x14ac:dyDescent="0.25">
      <c r="A71" t="s">
        <v>16</v>
      </c>
      <c r="B71">
        <v>573</v>
      </c>
    </row>
    <row r="72" spans="1:2" x14ac:dyDescent="0.25">
      <c r="A72" t="s">
        <v>5</v>
      </c>
      <c r="B72">
        <v>0</v>
      </c>
    </row>
    <row r="73" spans="1:2" x14ac:dyDescent="0.25">
      <c r="A73" t="s">
        <v>5</v>
      </c>
      <c r="B73">
        <v>812</v>
      </c>
    </row>
    <row r="74" spans="1:2" x14ac:dyDescent="0.25">
      <c r="A74" t="s">
        <v>9</v>
      </c>
      <c r="B74">
        <v>1734</v>
      </c>
    </row>
    <row r="75" spans="1:2" x14ac:dyDescent="0.25">
      <c r="A75" t="s">
        <v>9</v>
      </c>
      <c r="B75">
        <v>15</v>
      </c>
    </row>
    <row r="76" spans="1:2" x14ac:dyDescent="0.25">
      <c r="A76" t="s">
        <v>9</v>
      </c>
      <c r="B76">
        <v>0</v>
      </c>
    </row>
    <row r="77" spans="1:2" x14ac:dyDescent="0.25">
      <c r="A77" t="s">
        <v>9</v>
      </c>
      <c r="B77">
        <v>0</v>
      </c>
    </row>
    <row r="78" spans="1:2" x14ac:dyDescent="0.25">
      <c r="A78" t="s">
        <v>9</v>
      </c>
      <c r="B78">
        <v>0</v>
      </c>
    </row>
    <row r="79" spans="1:2" x14ac:dyDescent="0.25">
      <c r="A79" t="s">
        <v>15</v>
      </c>
      <c r="B79">
        <v>119</v>
      </c>
    </row>
    <row r="80" spans="1:2" x14ac:dyDescent="0.25">
      <c r="A80" t="s">
        <v>16</v>
      </c>
      <c r="B80">
        <v>1340</v>
      </c>
    </row>
    <row r="81" spans="1:2" x14ac:dyDescent="0.25">
      <c r="A81" t="s">
        <v>16</v>
      </c>
      <c r="B81">
        <v>1240</v>
      </c>
    </row>
    <row r="82" spans="1:2" x14ac:dyDescent="0.25">
      <c r="A82" t="s">
        <v>16</v>
      </c>
      <c r="B82">
        <v>295</v>
      </c>
    </row>
    <row r="83" spans="1:2" x14ac:dyDescent="0.25">
      <c r="A83" t="s">
        <v>16</v>
      </c>
      <c r="B83">
        <v>9106</v>
      </c>
    </row>
    <row r="84" spans="1:2" x14ac:dyDescent="0.25">
      <c r="A84" t="s">
        <v>16</v>
      </c>
      <c r="B84">
        <v>5424</v>
      </c>
    </row>
    <row r="85" spans="1:2" x14ac:dyDescent="0.25">
      <c r="A85" t="s">
        <v>16</v>
      </c>
      <c r="B85">
        <v>823</v>
      </c>
    </row>
    <row r="86" spans="1:2" x14ac:dyDescent="0.25">
      <c r="A86" t="s">
        <v>5</v>
      </c>
      <c r="B86">
        <v>0</v>
      </c>
    </row>
    <row r="87" spans="1:2" x14ac:dyDescent="0.25">
      <c r="A87" t="s">
        <v>5</v>
      </c>
      <c r="B87">
        <v>1292</v>
      </c>
    </row>
    <row r="88" spans="1:2" x14ac:dyDescent="0.25">
      <c r="A88" t="s">
        <v>9</v>
      </c>
      <c r="B88">
        <v>1535</v>
      </c>
    </row>
    <row r="89" spans="1:2" x14ac:dyDescent="0.25">
      <c r="A89" t="s">
        <v>9</v>
      </c>
      <c r="B89">
        <v>19</v>
      </c>
    </row>
    <row r="90" spans="1:2" x14ac:dyDescent="0.25">
      <c r="A90" t="s">
        <v>9</v>
      </c>
      <c r="B90">
        <v>0</v>
      </c>
    </row>
    <row r="91" spans="1:2" x14ac:dyDescent="0.25">
      <c r="A91" t="s">
        <v>9</v>
      </c>
      <c r="B91">
        <v>0</v>
      </c>
    </row>
    <row r="92" spans="1:2" x14ac:dyDescent="0.25">
      <c r="A92" t="s">
        <v>9</v>
      </c>
      <c r="B92">
        <v>0</v>
      </c>
    </row>
    <row r="93" spans="1:2" x14ac:dyDescent="0.25">
      <c r="A93" t="s">
        <v>15</v>
      </c>
      <c r="B93">
        <v>116</v>
      </c>
    </row>
    <row r="94" spans="1:2" x14ac:dyDescent="0.25">
      <c r="A94" t="s">
        <v>16</v>
      </c>
      <c r="B94">
        <v>2385</v>
      </c>
    </row>
    <row r="95" spans="1:2" x14ac:dyDescent="0.25">
      <c r="A95" t="s">
        <v>16</v>
      </c>
      <c r="B95">
        <v>1254</v>
      </c>
    </row>
    <row r="96" spans="1:2" x14ac:dyDescent="0.25">
      <c r="A96" t="s">
        <v>16</v>
      </c>
      <c r="B96">
        <v>328</v>
      </c>
    </row>
    <row r="97" spans="1:2" x14ac:dyDescent="0.25">
      <c r="A97" t="s">
        <v>16</v>
      </c>
      <c r="B97">
        <v>10218</v>
      </c>
    </row>
    <row r="98" spans="1:2" x14ac:dyDescent="0.25">
      <c r="A98" t="s">
        <v>16</v>
      </c>
      <c r="B98">
        <v>4922</v>
      </c>
    </row>
    <row r="99" spans="1:2" x14ac:dyDescent="0.25">
      <c r="A99" t="s">
        <v>16</v>
      </c>
      <c r="B99">
        <v>582</v>
      </c>
    </row>
    <row r="100" spans="1:2" x14ac:dyDescent="0.25">
      <c r="A100" t="s">
        <v>5</v>
      </c>
      <c r="B100">
        <v>0</v>
      </c>
    </row>
    <row r="101" spans="1:2" x14ac:dyDescent="0.25">
      <c r="A101" t="s">
        <v>5</v>
      </c>
      <c r="B101">
        <v>904</v>
      </c>
    </row>
    <row r="102" spans="1:2" x14ac:dyDescent="0.25">
      <c r="A102" t="s">
        <v>9</v>
      </c>
      <c r="B102">
        <v>1517</v>
      </c>
    </row>
    <row r="103" spans="1:2" x14ac:dyDescent="0.25">
      <c r="A103" t="s">
        <v>9</v>
      </c>
      <c r="B103">
        <v>17</v>
      </c>
    </row>
    <row r="104" spans="1:2" x14ac:dyDescent="0.25">
      <c r="A104" t="s">
        <v>9</v>
      </c>
      <c r="B104">
        <v>15</v>
      </c>
    </row>
    <row r="105" spans="1:2" x14ac:dyDescent="0.25">
      <c r="A105" t="s">
        <v>9</v>
      </c>
      <c r="B105">
        <v>0</v>
      </c>
    </row>
    <row r="106" spans="1:2" x14ac:dyDescent="0.25">
      <c r="A106" t="s">
        <v>9</v>
      </c>
      <c r="B106">
        <v>0</v>
      </c>
    </row>
    <row r="107" spans="1:2" x14ac:dyDescent="0.25">
      <c r="A107" t="s">
        <v>15</v>
      </c>
      <c r="B107">
        <v>162</v>
      </c>
    </row>
    <row r="108" spans="1:2" x14ac:dyDescent="0.25">
      <c r="A108" t="s">
        <v>16</v>
      </c>
      <c r="B108">
        <v>1050</v>
      </c>
    </row>
    <row r="109" spans="1:2" x14ac:dyDescent="0.25">
      <c r="A109" t="s">
        <v>16</v>
      </c>
      <c r="B109">
        <v>1087</v>
      </c>
    </row>
    <row r="110" spans="1:2" x14ac:dyDescent="0.25">
      <c r="A110" t="s">
        <v>16</v>
      </c>
      <c r="B110">
        <v>260</v>
      </c>
    </row>
    <row r="111" spans="1:2" x14ac:dyDescent="0.25">
      <c r="A111" t="s">
        <v>16</v>
      </c>
      <c r="B111">
        <v>8440</v>
      </c>
    </row>
    <row r="112" spans="1:2" x14ac:dyDescent="0.25">
      <c r="A112" t="s">
        <v>16</v>
      </c>
      <c r="B112">
        <v>4598</v>
      </c>
    </row>
    <row r="113" spans="1:2" x14ac:dyDescent="0.25">
      <c r="A113" t="s">
        <v>16</v>
      </c>
      <c r="B113">
        <v>694</v>
      </c>
    </row>
    <row r="114" spans="1:2" x14ac:dyDescent="0.25">
      <c r="A114" t="s">
        <v>5</v>
      </c>
      <c r="B114">
        <v>0</v>
      </c>
    </row>
    <row r="115" spans="1:2" x14ac:dyDescent="0.25">
      <c r="A115" t="s">
        <v>5</v>
      </c>
      <c r="B115">
        <v>976</v>
      </c>
    </row>
    <row r="116" spans="1:2" x14ac:dyDescent="0.25">
      <c r="A116" t="s">
        <v>9</v>
      </c>
      <c r="B116">
        <v>2546</v>
      </c>
    </row>
    <row r="117" spans="1:2" x14ac:dyDescent="0.25">
      <c r="A117" t="s">
        <v>9</v>
      </c>
      <c r="B117">
        <v>19</v>
      </c>
    </row>
    <row r="118" spans="1:2" x14ac:dyDescent="0.25">
      <c r="A118" t="s">
        <v>9</v>
      </c>
      <c r="B118">
        <v>24</v>
      </c>
    </row>
    <row r="119" spans="1:2" x14ac:dyDescent="0.25">
      <c r="A119" t="s">
        <v>9</v>
      </c>
      <c r="B119">
        <v>0</v>
      </c>
    </row>
    <row r="120" spans="1:2" x14ac:dyDescent="0.25">
      <c r="A120" t="s">
        <v>9</v>
      </c>
      <c r="B120">
        <v>0</v>
      </c>
    </row>
    <row r="121" spans="1:2" x14ac:dyDescent="0.25">
      <c r="A121" t="s">
        <v>15</v>
      </c>
      <c r="B121">
        <v>148</v>
      </c>
    </row>
    <row r="122" spans="1:2" x14ac:dyDescent="0.25">
      <c r="A122" t="s">
        <v>16</v>
      </c>
      <c r="B122">
        <v>1250</v>
      </c>
    </row>
    <row r="123" spans="1:2" x14ac:dyDescent="0.25">
      <c r="A123" t="s">
        <v>16</v>
      </c>
      <c r="B123">
        <v>1016</v>
      </c>
    </row>
    <row r="124" spans="1:2" x14ac:dyDescent="0.25">
      <c r="A124" t="s">
        <v>16</v>
      </c>
      <c r="B124">
        <v>260</v>
      </c>
    </row>
    <row r="125" spans="1:2" x14ac:dyDescent="0.25">
      <c r="A125" t="s">
        <v>16</v>
      </c>
      <c r="B125">
        <v>9314</v>
      </c>
    </row>
    <row r="126" spans="1:2" x14ac:dyDescent="0.25">
      <c r="A126" t="s">
        <v>16</v>
      </c>
      <c r="B126">
        <v>4876</v>
      </c>
    </row>
    <row r="127" spans="1:2" x14ac:dyDescent="0.25">
      <c r="A127" t="s">
        <v>16</v>
      </c>
      <c r="B127">
        <v>510</v>
      </c>
    </row>
    <row r="128" spans="1:2" x14ac:dyDescent="0.25">
      <c r="A128" t="s">
        <v>5</v>
      </c>
      <c r="B128">
        <v>0</v>
      </c>
    </row>
    <row r="129" spans="1:2" x14ac:dyDescent="0.25">
      <c r="A129" t="s">
        <v>5</v>
      </c>
      <c r="B129">
        <v>861</v>
      </c>
    </row>
    <row r="130" spans="1:2" x14ac:dyDescent="0.25">
      <c r="A130" t="s">
        <v>9</v>
      </c>
      <c r="B130">
        <v>1305</v>
      </c>
    </row>
    <row r="131" spans="1:2" x14ac:dyDescent="0.25">
      <c r="A131" t="s">
        <v>9</v>
      </c>
      <c r="B131">
        <v>21</v>
      </c>
    </row>
    <row r="132" spans="1:2" x14ac:dyDescent="0.25">
      <c r="A132" t="s">
        <v>9</v>
      </c>
      <c r="B132">
        <v>10</v>
      </c>
    </row>
    <row r="133" spans="1:2" x14ac:dyDescent="0.25">
      <c r="A133" t="s">
        <v>9</v>
      </c>
      <c r="B133">
        <v>0</v>
      </c>
    </row>
    <row r="134" spans="1:2" x14ac:dyDescent="0.25">
      <c r="A134" t="s">
        <v>9</v>
      </c>
      <c r="B134">
        <v>0</v>
      </c>
    </row>
    <row r="135" spans="1:2" x14ac:dyDescent="0.25">
      <c r="A135" t="s">
        <v>15</v>
      </c>
      <c r="B135">
        <v>107</v>
      </c>
    </row>
    <row r="136" spans="1:2" x14ac:dyDescent="0.25">
      <c r="A136" t="s">
        <v>16</v>
      </c>
      <c r="B136">
        <v>724</v>
      </c>
    </row>
    <row r="137" spans="1:2" x14ac:dyDescent="0.25">
      <c r="A137" t="s">
        <v>16</v>
      </c>
      <c r="B137">
        <v>1317</v>
      </c>
    </row>
    <row r="138" spans="1:2" x14ac:dyDescent="0.25">
      <c r="A138" t="s">
        <v>16</v>
      </c>
      <c r="B138">
        <v>370</v>
      </c>
    </row>
    <row r="139" spans="1:2" x14ac:dyDescent="0.25">
      <c r="A139" t="s">
        <v>16</v>
      </c>
      <c r="B139">
        <v>7213</v>
      </c>
    </row>
    <row r="140" spans="1:2" x14ac:dyDescent="0.25">
      <c r="A140" t="s">
        <v>16</v>
      </c>
      <c r="B140">
        <v>6297</v>
      </c>
    </row>
    <row r="141" spans="1:2" x14ac:dyDescent="0.25">
      <c r="A141" t="s">
        <v>16</v>
      </c>
      <c r="B141">
        <v>409</v>
      </c>
    </row>
    <row r="142" spans="1:2" x14ac:dyDescent="0.25">
      <c r="A142" t="s">
        <v>5</v>
      </c>
      <c r="B142">
        <v>0</v>
      </c>
    </row>
    <row r="143" spans="1:2" x14ac:dyDescent="0.25">
      <c r="A143" t="s">
        <v>5</v>
      </c>
      <c r="B143">
        <v>853</v>
      </c>
    </row>
    <row r="144" spans="1:2" x14ac:dyDescent="0.25">
      <c r="A144" t="s">
        <v>9</v>
      </c>
      <c r="B144">
        <v>521</v>
      </c>
    </row>
    <row r="145" spans="1:2" x14ac:dyDescent="0.25">
      <c r="A145" t="s">
        <v>9</v>
      </c>
      <c r="B145">
        <v>21</v>
      </c>
    </row>
    <row r="146" spans="1:2" x14ac:dyDescent="0.25">
      <c r="A146" t="s">
        <v>9</v>
      </c>
      <c r="B146">
        <v>7</v>
      </c>
    </row>
    <row r="147" spans="1:2" x14ac:dyDescent="0.25">
      <c r="A147" t="s">
        <v>9</v>
      </c>
      <c r="B147">
        <v>0</v>
      </c>
    </row>
    <row r="148" spans="1:2" x14ac:dyDescent="0.25">
      <c r="A148" t="s">
        <v>9</v>
      </c>
      <c r="B148">
        <v>0</v>
      </c>
    </row>
    <row r="149" spans="1:2" x14ac:dyDescent="0.25">
      <c r="A149" t="s">
        <v>15</v>
      </c>
      <c r="B149">
        <v>313</v>
      </c>
    </row>
    <row r="150" spans="1:2" x14ac:dyDescent="0.25">
      <c r="A150" t="s">
        <v>16</v>
      </c>
      <c r="B150">
        <v>2022</v>
      </c>
    </row>
    <row r="151" spans="1:2" x14ac:dyDescent="0.25">
      <c r="A151" t="s">
        <v>16</v>
      </c>
      <c r="B151">
        <v>1338</v>
      </c>
    </row>
    <row r="152" spans="1:2" x14ac:dyDescent="0.25">
      <c r="A152" t="s">
        <v>16</v>
      </c>
      <c r="B152">
        <v>361</v>
      </c>
    </row>
    <row r="153" spans="1:2" x14ac:dyDescent="0.25">
      <c r="A153" t="s">
        <v>16</v>
      </c>
      <c r="B153">
        <v>9774</v>
      </c>
    </row>
    <row r="154" spans="1:2" x14ac:dyDescent="0.25">
      <c r="A154" t="s">
        <v>16</v>
      </c>
      <c r="B154">
        <v>5395</v>
      </c>
    </row>
    <row r="155" spans="1:2" x14ac:dyDescent="0.25">
      <c r="A155" t="s">
        <v>16</v>
      </c>
      <c r="B155">
        <v>475</v>
      </c>
    </row>
    <row r="156" spans="1:2" x14ac:dyDescent="0.25">
      <c r="A156" t="s">
        <v>5</v>
      </c>
      <c r="B156">
        <v>0</v>
      </c>
    </row>
    <row r="157" spans="1:2" x14ac:dyDescent="0.25">
      <c r="A157" t="s">
        <v>5</v>
      </c>
      <c r="B157">
        <v>551</v>
      </c>
    </row>
    <row r="158" spans="1:2" x14ac:dyDescent="0.25">
      <c r="A158" t="s">
        <v>9</v>
      </c>
      <c r="B158">
        <v>699</v>
      </c>
    </row>
    <row r="159" spans="1:2" x14ac:dyDescent="0.25">
      <c r="A159" t="s">
        <v>9</v>
      </c>
      <c r="B159">
        <v>21</v>
      </c>
    </row>
    <row r="160" spans="1:2" x14ac:dyDescent="0.25">
      <c r="A160" t="s">
        <v>9</v>
      </c>
      <c r="B160">
        <v>27</v>
      </c>
    </row>
    <row r="161" spans="1:2" x14ac:dyDescent="0.25">
      <c r="A161" t="s">
        <v>9</v>
      </c>
      <c r="B161">
        <v>0</v>
      </c>
    </row>
    <row r="162" spans="1:2" x14ac:dyDescent="0.25">
      <c r="A162" t="s">
        <v>9</v>
      </c>
      <c r="B162">
        <v>0</v>
      </c>
    </row>
    <row r="163" spans="1:2" x14ac:dyDescent="0.25">
      <c r="A163" t="s">
        <v>15</v>
      </c>
      <c r="B163">
        <v>209</v>
      </c>
    </row>
    <row r="164" spans="1:2" x14ac:dyDescent="0.25">
      <c r="A164" t="s">
        <v>16</v>
      </c>
      <c r="B164">
        <v>933</v>
      </c>
    </row>
    <row r="165" spans="1:2" x14ac:dyDescent="0.25">
      <c r="A165" t="s">
        <v>16</v>
      </c>
      <c r="B165">
        <v>1267</v>
      </c>
    </row>
    <row r="166" spans="1:2" x14ac:dyDescent="0.25">
      <c r="A166" t="s">
        <v>16</v>
      </c>
      <c r="B166">
        <v>323</v>
      </c>
    </row>
    <row r="167" spans="1:2" x14ac:dyDescent="0.25">
      <c r="A167" t="s">
        <v>16</v>
      </c>
      <c r="B167">
        <v>4898</v>
      </c>
    </row>
    <row r="168" spans="1:2" x14ac:dyDescent="0.25">
      <c r="A168" t="s">
        <v>16</v>
      </c>
      <c r="B168">
        <v>5334</v>
      </c>
    </row>
    <row r="169" spans="1:2" x14ac:dyDescent="0.25">
      <c r="A169" t="s">
        <v>16</v>
      </c>
      <c r="B169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9"/>
  <sheetViews>
    <sheetView workbookViewId="0">
      <selection activeCell="E13" sqref="E13"/>
    </sheetView>
  </sheetViews>
  <sheetFormatPr defaultRowHeight="15" x14ac:dyDescent="0.25"/>
  <cols>
    <col min="1" max="1" width="17.5703125" bestFit="1" customWidth="1"/>
    <col min="2" max="2" width="16.140625" bestFit="1" customWidth="1"/>
  </cols>
  <sheetData>
    <row r="1" spans="1:2" x14ac:dyDescent="0.25">
      <c r="A1" t="s">
        <v>1</v>
      </c>
      <c r="B1" t="s">
        <v>4</v>
      </c>
    </row>
    <row r="2" spans="1:2" x14ac:dyDescent="0.25">
      <c r="A2" t="s">
        <v>6</v>
      </c>
      <c r="B2">
        <v>0</v>
      </c>
    </row>
    <row r="3" spans="1:2" x14ac:dyDescent="0.25">
      <c r="A3" t="s">
        <v>8</v>
      </c>
      <c r="B3">
        <v>245</v>
      </c>
    </row>
    <row r="4" spans="1:2" x14ac:dyDescent="0.25">
      <c r="A4" t="s">
        <v>10</v>
      </c>
      <c r="B4">
        <v>1254</v>
      </c>
    </row>
    <row r="5" spans="1:2" x14ac:dyDescent="0.25">
      <c r="A5" t="s">
        <v>11</v>
      </c>
      <c r="B5">
        <v>13</v>
      </c>
    </row>
    <row r="6" spans="1:2" x14ac:dyDescent="0.25">
      <c r="A6" t="s">
        <v>12</v>
      </c>
      <c r="B6">
        <v>0</v>
      </c>
    </row>
    <row r="7" spans="1:2" x14ac:dyDescent="0.25">
      <c r="A7" t="s">
        <v>13</v>
      </c>
      <c r="B7">
        <v>0</v>
      </c>
    </row>
    <row r="8" spans="1:2" x14ac:dyDescent="0.25">
      <c r="A8" t="s">
        <v>14</v>
      </c>
      <c r="B8">
        <v>0</v>
      </c>
    </row>
    <row r="9" spans="1:2" x14ac:dyDescent="0.25">
      <c r="A9" t="s">
        <v>15</v>
      </c>
      <c r="B9">
        <v>81</v>
      </c>
    </row>
    <row r="10" spans="1:2" x14ac:dyDescent="0.25">
      <c r="A10" t="s">
        <v>17</v>
      </c>
      <c r="B10">
        <v>363</v>
      </c>
    </row>
    <row r="11" spans="1:2" x14ac:dyDescent="0.25">
      <c r="A11" t="s">
        <v>18</v>
      </c>
      <c r="B11">
        <v>585</v>
      </c>
    </row>
    <row r="12" spans="1:2" x14ac:dyDescent="0.25">
      <c r="A12" t="s">
        <v>19</v>
      </c>
      <c r="B12">
        <v>260</v>
      </c>
    </row>
    <row r="13" spans="1:2" x14ac:dyDescent="0.25">
      <c r="A13" t="s">
        <v>20</v>
      </c>
      <c r="B13">
        <v>4972</v>
      </c>
    </row>
    <row r="14" spans="1:2" x14ac:dyDescent="0.25">
      <c r="A14" t="s">
        <v>21</v>
      </c>
      <c r="B14">
        <v>5082</v>
      </c>
    </row>
    <row r="15" spans="1:2" x14ac:dyDescent="0.25">
      <c r="A15" t="s">
        <v>22</v>
      </c>
      <c r="B15">
        <v>383</v>
      </c>
    </row>
    <row r="16" spans="1:2" x14ac:dyDescent="0.25">
      <c r="A16" t="s">
        <v>6</v>
      </c>
      <c r="B16">
        <v>0</v>
      </c>
    </row>
    <row r="17" spans="1:2" x14ac:dyDescent="0.25">
      <c r="A17" t="s">
        <v>8</v>
      </c>
      <c r="B17">
        <v>330</v>
      </c>
    </row>
    <row r="18" spans="1:2" x14ac:dyDescent="0.25">
      <c r="A18" t="s">
        <v>10</v>
      </c>
      <c r="B18">
        <v>855</v>
      </c>
    </row>
    <row r="19" spans="1:2" x14ac:dyDescent="0.25">
      <c r="A19" t="s">
        <v>11</v>
      </c>
      <c r="B19">
        <v>8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70</v>
      </c>
    </row>
    <row r="24" spans="1:2" x14ac:dyDescent="0.25">
      <c r="A24" t="s">
        <v>17</v>
      </c>
      <c r="B24">
        <v>501</v>
      </c>
    </row>
    <row r="25" spans="1:2" x14ac:dyDescent="0.25">
      <c r="A25" t="s">
        <v>18</v>
      </c>
      <c r="B25">
        <v>861</v>
      </c>
    </row>
    <row r="26" spans="1:2" x14ac:dyDescent="0.25">
      <c r="A26" t="s">
        <v>19</v>
      </c>
      <c r="B26">
        <v>260</v>
      </c>
    </row>
    <row r="27" spans="1:2" x14ac:dyDescent="0.25">
      <c r="A27" t="s">
        <v>20</v>
      </c>
      <c r="B27">
        <v>4879</v>
      </c>
    </row>
    <row r="28" spans="1:2" x14ac:dyDescent="0.25">
      <c r="A28" t="s">
        <v>21</v>
      </c>
      <c r="B28">
        <v>4612</v>
      </c>
    </row>
    <row r="29" spans="1:2" x14ac:dyDescent="0.25">
      <c r="A29" t="s">
        <v>22</v>
      </c>
      <c r="B29">
        <v>430</v>
      </c>
    </row>
    <row r="30" spans="1:2" x14ac:dyDescent="0.25">
      <c r="A30" t="s">
        <v>6</v>
      </c>
      <c r="B30">
        <v>0</v>
      </c>
    </row>
    <row r="31" spans="1:2" x14ac:dyDescent="0.25">
      <c r="A31" t="s">
        <v>8</v>
      </c>
      <c r="B31">
        <v>573</v>
      </c>
    </row>
    <row r="32" spans="1:2" x14ac:dyDescent="0.25">
      <c r="A32" t="s">
        <v>10</v>
      </c>
      <c r="B32">
        <v>669</v>
      </c>
    </row>
    <row r="33" spans="1:2" x14ac:dyDescent="0.25">
      <c r="A33" t="s">
        <v>11</v>
      </c>
      <c r="B33">
        <v>7</v>
      </c>
    </row>
    <row r="34" spans="1:2" x14ac:dyDescent="0.25">
      <c r="A34" t="s">
        <v>12</v>
      </c>
      <c r="B34">
        <v>0</v>
      </c>
    </row>
    <row r="35" spans="1:2" x14ac:dyDescent="0.25">
      <c r="A35" t="s">
        <v>13</v>
      </c>
      <c r="B35">
        <v>0</v>
      </c>
    </row>
    <row r="36" spans="1:2" x14ac:dyDescent="0.25">
      <c r="A36" t="s">
        <v>14</v>
      </c>
      <c r="B36">
        <v>0</v>
      </c>
    </row>
    <row r="37" spans="1:2" x14ac:dyDescent="0.25">
      <c r="A37" t="s">
        <v>15</v>
      </c>
      <c r="B37">
        <v>83</v>
      </c>
    </row>
    <row r="38" spans="1:2" x14ac:dyDescent="0.25">
      <c r="A38" t="s">
        <v>17</v>
      </c>
      <c r="B38">
        <v>521</v>
      </c>
    </row>
    <row r="39" spans="1:2" x14ac:dyDescent="0.25">
      <c r="A39" t="s">
        <v>18</v>
      </c>
      <c r="B39">
        <v>771</v>
      </c>
    </row>
    <row r="40" spans="1:2" x14ac:dyDescent="0.25">
      <c r="A40" t="s">
        <v>19</v>
      </c>
      <c r="B40">
        <v>260</v>
      </c>
    </row>
    <row r="41" spans="1:2" x14ac:dyDescent="0.25">
      <c r="A41" t="s">
        <v>20</v>
      </c>
      <c r="B41">
        <v>6228</v>
      </c>
    </row>
    <row r="42" spans="1:2" x14ac:dyDescent="0.25">
      <c r="A42" t="s">
        <v>21</v>
      </c>
      <c r="B42">
        <v>5023</v>
      </c>
    </row>
    <row r="43" spans="1:2" x14ac:dyDescent="0.25">
      <c r="A43" t="s">
        <v>22</v>
      </c>
      <c r="B43">
        <v>394</v>
      </c>
    </row>
    <row r="44" spans="1:2" x14ac:dyDescent="0.25">
      <c r="A44" t="s">
        <v>6</v>
      </c>
      <c r="B44">
        <v>0</v>
      </c>
    </row>
    <row r="45" spans="1:2" x14ac:dyDescent="0.25">
      <c r="A45" t="s">
        <v>8</v>
      </c>
      <c r="B45">
        <v>472</v>
      </c>
    </row>
    <row r="46" spans="1:2" x14ac:dyDescent="0.25">
      <c r="A46" t="s">
        <v>10</v>
      </c>
      <c r="B46">
        <v>1175</v>
      </c>
    </row>
    <row r="47" spans="1:2" x14ac:dyDescent="0.25">
      <c r="A47" t="s">
        <v>11</v>
      </c>
      <c r="B47">
        <v>13</v>
      </c>
    </row>
    <row r="48" spans="1:2" x14ac:dyDescent="0.25">
      <c r="A48" t="s">
        <v>12</v>
      </c>
      <c r="B48">
        <v>0</v>
      </c>
    </row>
    <row r="49" spans="1:2" x14ac:dyDescent="0.25">
      <c r="A49" t="s">
        <v>13</v>
      </c>
      <c r="B49">
        <v>0</v>
      </c>
    </row>
    <row r="50" spans="1:2" x14ac:dyDescent="0.25">
      <c r="A50" t="s">
        <v>14</v>
      </c>
      <c r="B50">
        <v>0</v>
      </c>
    </row>
    <row r="51" spans="1:2" x14ac:dyDescent="0.25">
      <c r="A51" t="s">
        <v>15</v>
      </c>
      <c r="B51">
        <v>80</v>
      </c>
    </row>
    <row r="52" spans="1:2" x14ac:dyDescent="0.25">
      <c r="A52" t="s">
        <v>17</v>
      </c>
      <c r="B52">
        <v>1041</v>
      </c>
    </row>
    <row r="53" spans="1:2" x14ac:dyDescent="0.25">
      <c r="A53" t="s">
        <v>18</v>
      </c>
      <c r="B53">
        <v>1069</v>
      </c>
    </row>
    <row r="54" spans="1:2" x14ac:dyDescent="0.25">
      <c r="A54" t="s">
        <v>19</v>
      </c>
      <c r="B54">
        <v>260</v>
      </c>
    </row>
    <row r="55" spans="1:2" x14ac:dyDescent="0.25">
      <c r="A55" t="s">
        <v>20</v>
      </c>
      <c r="B55">
        <v>7207</v>
      </c>
    </row>
    <row r="56" spans="1:2" x14ac:dyDescent="0.25">
      <c r="A56" t="s">
        <v>21</v>
      </c>
      <c r="B56">
        <v>5876</v>
      </c>
    </row>
    <row r="57" spans="1:2" x14ac:dyDescent="0.25">
      <c r="A57" t="s">
        <v>22</v>
      </c>
      <c r="B57">
        <v>413</v>
      </c>
    </row>
    <row r="58" spans="1:2" x14ac:dyDescent="0.25">
      <c r="A58" t="s">
        <v>6</v>
      </c>
      <c r="B58">
        <v>0</v>
      </c>
    </row>
    <row r="59" spans="1:2" x14ac:dyDescent="0.25">
      <c r="A59" t="s">
        <v>8</v>
      </c>
      <c r="B59">
        <v>715</v>
      </c>
    </row>
    <row r="60" spans="1:2" x14ac:dyDescent="0.25">
      <c r="A60" t="s">
        <v>10</v>
      </c>
      <c r="B60">
        <v>1270</v>
      </c>
    </row>
    <row r="61" spans="1:2" x14ac:dyDescent="0.25">
      <c r="A61" t="s">
        <v>11</v>
      </c>
      <c r="B61">
        <v>10</v>
      </c>
    </row>
    <row r="62" spans="1:2" x14ac:dyDescent="0.25">
      <c r="A62" t="s">
        <v>12</v>
      </c>
      <c r="B62">
        <v>0</v>
      </c>
    </row>
    <row r="63" spans="1:2" x14ac:dyDescent="0.25">
      <c r="A63" t="s">
        <v>13</v>
      </c>
      <c r="B63">
        <v>0</v>
      </c>
    </row>
    <row r="64" spans="1:2" x14ac:dyDescent="0.25">
      <c r="A64" t="s">
        <v>14</v>
      </c>
      <c r="B64">
        <v>0</v>
      </c>
    </row>
    <row r="65" spans="1:2" x14ac:dyDescent="0.25">
      <c r="A65" t="s">
        <v>15</v>
      </c>
      <c r="B65">
        <v>103</v>
      </c>
    </row>
    <row r="66" spans="1:2" x14ac:dyDescent="0.25">
      <c r="A66" t="s">
        <v>17</v>
      </c>
      <c r="B66">
        <v>1577</v>
      </c>
    </row>
    <row r="67" spans="1:2" x14ac:dyDescent="0.25">
      <c r="A67" t="s">
        <v>18</v>
      </c>
      <c r="B67">
        <v>1380</v>
      </c>
    </row>
    <row r="68" spans="1:2" x14ac:dyDescent="0.25">
      <c r="A68" t="s">
        <v>19</v>
      </c>
      <c r="B68">
        <v>293</v>
      </c>
    </row>
    <row r="69" spans="1:2" x14ac:dyDescent="0.25">
      <c r="A69" t="s">
        <v>20</v>
      </c>
      <c r="B69">
        <v>8270</v>
      </c>
    </row>
    <row r="70" spans="1:2" x14ac:dyDescent="0.25">
      <c r="A70" t="s">
        <v>21</v>
      </c>
      <c r="B70">
        <v>5192</v>
      </c>
    </row>
    <row r="71" spans="1:2" x14ac:dyDescent="0.25">
      <c r="A71" t="s">
        <v>22</v>
      </c>
      <c r="B71">
        <v>573</v>
      </c>
    </row>
    <row r="72" spans="1:2" x14ac:dyDescent="0.25">
      <c r="A72" t="s">
        <v>6</v>
      </c>
      <c r="B72">
        <v>0</v>
      </c>
    </row>
    <row r="73" spans="1:2" x14ac:dyDescent="0.25">
      <c r="A73" t="s">
        <v>8</v>
      </c>
      <c r="B73">
        <v>812</v>
      </c>
    </row>
    <row r="74" spans="1:2" x14ac:dyDescent="0.25">
      <c r="A74" t="s">
        <v>10</v>
      </c>
      <c r="B74">
        <v>1734</v>
      </c>
    </row>
    <row r="75" spans="1:2" x14ac:dyDescent="0.25">
      <c r="A75" t="s">
        <v>11</v>
      </c>
      <c r="B75">
        <v>15</v>
      </c>
    </row>
    <row r="76" spans="1:2" x14ac:dyDescent="0.25">
      <c r="A76" t="s">
        <v>12</v>
      </c>
      <c r="B76">
        <v>0</v>
      </c>
    </row>
    <row r="77" spans="1:2" x14ac:dyDescent="0.25">
      <c r="A77" t="s">
        <v>13</v>
      </c>
      <c r="B77">
        <v>0</v>
      </c>
    </row>
    <row r="78" spans="1:2" x14ac:dyDescent="0.25">
      <c r="A78" t="s">
        <v>14</v>
      </c>
      <c r="B78">
        <v>0</v>
      </c>
    </row>
    <row r="79" spans="1:2" x14ac:dyDescent="0.25">
      <c r="A79" t="s">
        <v>15</v>
      </c>
      <c r="B79">
        <v>119</v>
      </c>
    </row>
    <row r="80" spans="1:2" x14ac:dyDescent="0.25">
      <c r="A80" t="s">
        <v>17</v>
      </c>
      <c r="B80">
        <v>1340</v>
      </c>
    </row>
    <row r="81" spans="1:2" x14ac:dyDescent="0.25">
      <c r="A81" t="s">
        <v>18</v>
      </c>
      <c r="B81">
        <v>1240</v>
      </c>
    </row>
    <row r="82" spans="1:2" x14ac:dyDescent="0.25">
      <c r="A82" t="s">
        <v>19</v>
      </c>
      <c r="B82">
        <v>295</v>
      </c>
    </row>
    <row r="83" spans="1:2" x14ac:dyDescent="0.25">
      <c r="A83" t="s">
        <v>20</v>
      </c>
      <c r="B83">
        <v>9106</v>
      </c>
    </row>
    <row r="84" spans="1:2" x14ac:dyDescent="0.25">
      <c r="A84" t="s">
        <v>21</v>
      </c>
      <c r="B84">
        <v>5424</v>
      </c>
    </row>
    <row r="85" spans="1:2" x14ac:dyDescent="0.25">
      <c r="A85" t="s">
        <v>22</v>
      </c>
      <c r="B85">
        <v>823</v>
      </c>
    </row>
    <row r="86" spans="1:2" x14ac:dyDescent="0.25">
      <c r="A86" t="s">
        <v>6</v>
      </c>
      <c r="B86">
        <v>0</v>
      </c>
    </row>
    <row r="87" spans="1:2" x14ac:dyDescent="0.25">
      <c r="A87" t="s">
        <v>8</v>
      </c>
      <c r="B87">
        <v>1292</v>
      </c>
    </row>
    <row r="88" spans="1:2" x14ac:dyDescent="0.25">
      <c r="A88" t="s">
        <v>10</v>
      </c>
      <c r="B88">
        <v>1535</v>
      </c>
    </row>
    <row r="89" spans="1:2" x14ac:dyDescent="0.25">
      <c r="A89" t="s">
        <v>11</v>
      </c>
      <c r="B89">
        <v>19</v>
      </c>
    </row>
    <row r="90" spans="1:2" x14ac:dyDescent="0.25">
      <c r="A90" t="s">
        <v>12</v>
      </c>
      <c r="B90">
        <v>0</v>
      </c>
    </row>
    <row r="91" spans="1:2" x14ac:dyDescent="0.25">
      <c r="A91" t="s">
        <v>13</v>
      </c>
      <c r="B91">
        <v>0</v>
      </c>
    </row>
    <row r="92" spans="1:2" x14ac:dyDescent="0.25">
      <c r="A92" t="s">
        <v>14</v>
      </c>
      <c r="B92">
        <v>0</v>
      </c>
    </row>
    <row r="93" spans="1:2" x14ac:dyDescent="0.25">
      <c r="A93" t="s">
        <v>15</v>
      </c>
      <c r="B93">
        <v>116</v>
      </c>
    </row>
    <row r="94" spans="1:2" x14ac:dyDescent="0.25">
      <c r="A94" t="s">
        <v>17</v>
      </c>
      <c r="B94">
        <v>2385</v>
      </c>
    </row>
    <row r="95" spans="1:2" x14ac:dyDescent="0.25">
      <c r="A95" t="s">
        <v>18</v>
      </c>
      <c r="B95">
        <v>1254</v>
      </c>
    </row>
    <row r="96" spans="1:2" x14ac:dyDescent="0.25">
      <c r="A96" t="s">
        <v>19</v>
      </c>
      <c r="B96">
        <v>328</v>
      </c>
    </row>
    <row r="97" spans="1:2" x14ac:dyDescent="0.25">
      <c r="A97" t="s">
        <v>20</v>
      </c>
      <c r="B97">
        <v>10218</v>
      </c>
    </row>
    <row r="98" spans="1:2" x14ac:dyDescent="0.25">
      <c r="A98" t="s">
        <v>21</v>
      </c>
      <c r="B98">
        <v>4922</v>
      </c>
    </row>
    <row r="99" spans="1:2" x14ac:dyDescent="0.25">
      <c r="A99" t="s">
        <v>22</v>
      </c>
      <c r="B99">
        <v>582</v>
      </c>
    </row>
    <row r="100" spans="1:2" x14ac:dyDescent="0.25">
      <c r="A100" t="s">
        <v>6</v>
      </c>
      <c r="B100">
        <v>0</v>
      </c>
    </row>
    <row r="101" spans="1:2" x14ac:dyDescent="0.25">
      <c r="A101" t="s">
        <v>8</v>
      </c>
      <c r="B101">
        <v>904</v>
      </c>
    </row>
    <row r="102" spans="1:2" x14ac:dyDescent="0.25">
      <c r="A102" t="s">
        <v>10</v>
      </c>
      <c r="B102">
        <v>1517</v>
      </c>
    </row>
    <row r="103" spans="1:2" x14ac:dyDescent="0.25">
      <c r="A103" t="s">
        <v>11</v>
      </c>
      <c r="B103">
        <v>17</v>
      </c>
    </row>
    <row r="104" spans="1:2" x14ac:dyDescent="0.25">
      <c r="A104" t="s">
        <v>12</v>
      </c>
      <c r="B104">
        <v>15</v>
      </c>
    </row>
    <row r="105" spans="1:2" x14ac:dyDescent="0.25">
      <c r="A105" t="s">
        <v>13</v>
      </c>
      <c r="B105">
        <v>0</v>
      </c>
    </row>
    <row r="106" spans="1:2" x14ac:dyDescent="0.25">
      <c r="A106" t="s">
        <v>14</v>
      </c>
      <c r="B106">
        <v>0</v>
      </c>
    </row>
    <row r="107" spans="1:2" x14ac:dyDescent="0.25">
      <c r="A107" t="s">
        <v>15</v>
      </c>
      <c r="B107">
        <v>162</v>
      </c>
    </row>
    <row r="108" spans="1:2" x14ac:dyDescent="0.25">
      <c r="A108" t="s">
        <v>17</v>
      </c>
      <c r="B108">
        <v>1050</v>
      </c>
    </row>
    <row r="109" spans="1:2" x14ac:dyDescent="0.25">
      <c r="A109" t="s">
        <v>18</v>
      </c>
      <c r="B109">
        <v>1087</v>
      </c>
    </row>
    <row r="110" spans="1:2" x14ac:dyDescent="0.25">
      <c r="A110" t="s">
        <v>19</v>
      </c>
      <c r="B110">
        <v>260</v>
      </c>
    </row>
    <row r="111" spans="1:2" x14ac:dyDescent="0.25">
      <c r="A111" t="s">
        <v>20</v>
      </c>
      <c r="B111">
        <v>8440</v>
      </c>
    </row>
    <row r="112" spans="1:2" x14ac:dyDescent="0.25">
      <c r="A112" t="s">
        <v>21</v>
      </c>
      <c r="B112">
        <v>4598</v>
      </c>
    </row>
    <row r="113" spans="1:2" x14ac:dyDescent="0.25">
      <c r="A113" t="s">
        <v>22</v>
      </c>
      <c r="B113">
        <v>694</v>
      </c>
    </row>
    <row r="114" spans="1:2" x14ac:dyDescent="0.25">
      <c r="A114" t="s">
        <v>6</v>
      </c>
      <c r="B114">
        <v>0</v>
      </c>
    </row>
    <row r="115" spans="1:2" x14ac:dyDescent="0.25">
      <c r="A115" t="s">
        <v>8</v>
      </c>
      <c r="B115">
        <v>976</v>
      </c>
    </row>
    <row r="116" spans="1:2" x14ac:dyDescent="0.25">
      <c r="A116" t="s">
        <v>10</v>
      </c>
      <c r="B116">
        <v>2546</v>
      </c>
    </row>
    <row r="117" spans="1:2" x14ac:dyDescent="0.25">
      <c r="A117" t="s">
        <v>11</v>
      </c>
      <c r="B117">
        <v>19</v>
      </c>
    </row>
    <row r="118" spans="1:2" x14ac:dyDescent="0.25">
      <c r="A118" t="s">
        <v>12</v>
      </c>
      <c r="B118">
        <v>24</v>
      </c>
    </row>
    <row r="119" spans="1:2" x14ac:dyDescent="0.25">
      <c r="A119" t="s">
        <v>13</v>
      </c>
      <c r="B119">
        <v>0</v>
      </c>
    </row>
    <row r="120" spans="1:2" x14ac:dyDescent="0.25">
      <c r="A120" t="s">
        <v>14</v>
      </c>
      <c r="B120">
        <v>0</v>
      </c>
    </row>
    <row r="121" spans="1:2" x14ac:dyDescent="0.25">
      <c r="A121" t="s">
        <v>15</v>
      </c>
      <c r="B121">
        <v>148</v>
      </c>
    </row>
    <row r="122" spans="1:2" x14ac:dyDescent="0.25">
      <c r="A122" t="s">
        <v>17</v>
      </c>
      <c r="B122">
        <v>1250</v>
      </c>
    </row>
    <row r="123" spans="1:2" x14ac:dyDescent="0.25">
      <c r="A123" t="s">
        <v>18</v>
      </c>
      <c r="B123">
        <v>1016</v>
      </c>
    </row>
    <row r="124" spans="1:2" x14ac:dyDescent="0.25">
      <c r="A124" t="s">
        <v>19</v>
      </c>
      <c r="B124">
        <v>260</v>
      </c>
    </row>
    <row r="125" spans="1:2" x14ac:dyDescent="0.25">
      <c r="A125" t="s">
        <v>20</v>
      </c>
      <c r="B125">
        <v>9314</v>
      </c>
    </row>
    <row r="126" spans="1:2" x14ac:dyDescent="0.25">
      <c r="A126" t="s">
        <v>21</v>
      </c>
      <c r="B126">
        <v>4876</v>
      </c>
    </row>
    <row r="127" spans="1:2" x14ac:dyDescent="0.25">
      <c r="A127" t="s">
        <v>22</v>
      </c>
      <c r="B127">
        <v>510</v>
      </c>
    </row>
    <row r="128" spans="1:2" x14ac:dyDescent="0.25">
      <c r="A128" t="s">
        <v>6</v>
      </c>
      <c r="B128">
        <v>0</v>
      </c>
    </row>
    <row r="129" spans="1:2" x14ac:dyDescent="0.25">
      <c r="A129" t="s">
        <v>8</v>
      </c>
      <c r="B129">
        <v>861</v>
      </c>
    </row>
    <row r="130" spans="1:2" x14ac:dyDescent="0.25">
      <c r="A130" t="s">
        <v>10</v>
      </c>
      <c r="B130">
        <v>1305</v>
      </c>
    </row>
    <row r="131" spans="1:2" x14ac:dyDescent="0.25">
      <c r="A131" t="s">
        <v>11</v>
      </c>
      <c r="B131">
        <v>21</v>
      </c>
    </row>
    <row r="132" spans="1:2" x14ac:dyDescent="0.25">
      <c r="A132" t="s">
        <v>12</v>
      </c>
      <c r="B132">
        <v>10</v>
      </c>
    </row>
    <row r="133" spans="1:2" x14ac:dyDescent="0.25">
      <c r="A133" t="s">
        <v>13</v>
      </c>
      <c r="B133">
        <v>0</v>
      </c>
    </row>
    <row r="134" spans="1:2" x14ac:dyDescent="0.25">
      <c r="A134" t="s">
        <v>14</v>
      </c>
      <c r="B134">
        <v>0</v>
      </c>
    </row>
    <row r="135" spans="1:2" x14ac:dyDescent="0.25">
      <c r="A135" t="s">
        <v>15</v>
      </c>
      <c r="B135">
        <v>107</v>
      </c>
    </row>
    <row r="136" spans="1:2" x14ac:dyDescent="0.25">
      <c r="A136" t="s">
        <v>17</v>
      </c>
      <c r="B136">
        <v>724</v>
      </c>
    </row>
    <row r="137" spans="1:2" x14ac:dyDescent="0.25">
      <c r="A137" t="s">
        <v>18</v>
      </c>
      <c r="B137">
        <v>1317</v>
      </c>
    </row>
    <row r="138" spans="1:2" x14ac:dyDescent="0.25">
      <c r="A138" t="s">
        <v>19</v>
      </c>
      <c r="B138">
        <v>370</v>
      </c>
    </row>
    <row r="139" spans="1:2" x14ac:dyDescent="0.25">
      <c r="A139" t="s">
        <v>20</v>
      </c>
      <c r="B139">
        <v>7213</v>
      </c>
    </row>
    <row r="140" spans="1:2" x14ac:dyDescent="0.25">
      <c r="A140" t="s">
        <v>21</v>
      </c>
      <c r="B140">
        <v>6297</v>
      </c>
    </row>
    <row r="141" spans="1:2" x14ac:dyDescent="0.25">
      <c r="A141" t="s">
        <v>22</v>
      </c>
      <c r="B141">
        <v>409</v>
      </c>
    </row>
    <row r="142" spans="1:2" x14ac:dyDescent="0.25">
      <c r="A142" t="s">
        <v>6</v>
      </c>
      <c r="B142">
        <v>0</v>
      </c>
    </row>
    <row r="143" spans="1:2" x14ac:dyDescent="0.25">
      <c r="A143" t="s">
        <v>8</v>
      </c>
      <c r="B143">
        <v>853</v>
      </c>
    </row>
    <row r="144" spans="1:2" x14ac:dyDescent="0.25">
      <c r="A144" t="s">
        <v>10</v>
      </c>
      <c r="B144">
        <v>521</v>
      </c>
    </row>
    <row r="145" spans="1:2" x14ac:dyDescent="0.25">
      <c r="A145" t="s">
        <v>11</v>
      </c>
      <c r="B145">
        <v>21</v>
      </c>
    </row>
    <row r="146" spans="1:2" x14ac:dyDescent="0.25">
      <c r="A146" t="s">
        <v>12</v>
      </c>
      <c r="B146">
        <v>7</v>
      </c>
    </row>
    <row r="147" spans="1:2" x14ac:dyDescent="0.25">
      <c r="A147" t="s">
        <v>13</v>
      </c>
      <c r="B147">
        <v>0</v>
      </c>
    </row>
    <row r="148" spans="1:2" x14ac:dyDescent="0.25">
      <c r="A148" t="s">
        <v>14</v>
      </c>
      <c r="B148">
        <v>0</v>
      </c>
    </row>
    <row r="149" spans="1:2" x14ac:dyDescent="0.25">
      <c r="A149" t="s">
        <v>15</v>
      </c>
      <c r="B149">
        <v>313</v>
      </c>
    </row>
    <row r="150" spans="1:2" x14ac:dyDescent="0.25">
      <c r="A150" t="s">
        <v>17</v>
      </c>
      <c r="B150">
        <v>2022</v>
      </c>
    </row>
    <row r="151" spans="1:2" x14ac:dyDescent="0.25">
      <c r="A151" t="s">
        <v>18</v>
      </c>
      <c r="B151">
        <v>1338</v>
      </c>
    </row>
    <row r="152" spans="1:2" x14ac:dyDescent="0.25">
      <c r="A152" t="s">
        <v>19</v>
      </c>
      <c r="B152">
        <v>361</v>
      </c>
    </row>
    <row r="153" spans="1:2" x14ac:dyDescent="0.25">
      <c r="A153" t="s">
        <v>20</v>
      </c>
      <c r="B153">
        <v>9774</v>
      </c>
    </row>
    <row r="154" spans="1:2" x14ac:dyDescent="0.25">
      <c r="A154" t="s">
        <v>21</v>
      </c>
      <c r="B154">
        <v>5395</v>
      </c>
    </row>
    <row r="155" spans="1:2" x14ac:dyDescent="0.25">
      <c r="A155" t="s">
        <v>22</v>
      </c>
      <c r="B155">
        <v>475</v>
      </c>
    </row>
    <row r="156" spans="1:2" x14ac:dyDescent="0.25">
      <c r="A156" t="s">
        <v>6</v>
      </c>
      <c r="B156">
        <v>0</v>
      </c>
    </row>
    <row r="157" spans="1:2" x14ac:dyDescent="0.25">
      <c r="A157" t="s">
        <v>8</v>
      </c>
      <c r="B157">
        <v>551</v>
      </c>
    </row>
    <row r="158" spans="1:2" x14ac:dyDescent="0.25">
      <c r="A158" t="s">
        <v>10</v>
      </c>
      <c r="B158">
        <v>699</v>
      </c>
    </row>
    <row r="159" spans="1:2" x14ac:dyDescent="0.25">
      <c r="A159" t="s">
        <v>11</v>
      </c>
      <c r="B159">
        <v>21</v>
      </c>
    </row>
    <row r="160" spans="1:2" x14ac:dyDescent="0.25">
      <c r="A160" t="s">
        <v>12</v>
      </c>
      <c r="B160">
        <v>27</v>
      </c>
    </row>
    <row r="161" spans="1:2" x14ac:dyDescent="0.25">
      <c r="A161" t="s">
        <v>13</v>
      </c>
      <c r="B161">
        <v>0</v>
      </c>
    </row>
    <row r="162" spans="1:2" x14ac:dyDescent="0.25">
      <c r="A162" t="s">
        <v>14</v>
      </c>
      <c r="B162">
        <v>0</v>
      </c>
    </row>
    <row r="163" spans="1:2" x14ac:dyDescent="0.25">
      <c r="A163" t="s">
        <v>15</v>
      </c>
      <c r="B163">
        <v>209</v>
      </c>
    </row>
    <row r="164" spans="1:2" x14ac:dyDescent="0.25">
      <c r="A164" t="s">
        <v>17</v>
      </c>
      <c r="B164">
        <v>933</v>
      </c>
    </row>
    <row r="165" spans="1:2" x14ac:dyDescent="0.25">
      <c r="A165" t="s">
        <v>18</v>
      </c>
      <c r="B165">
        <v>1267</v>
      </c>
    </row>
    <row r="166" spans="1:2" x14ac:dyDescent="0.25">
      <c r="A166" t="s">
        <v>19</v>
      </c>
      <c r="B166">
        <v>323</v>
      </c>
    </row>
    <row r="167" spans="1:2" x14ac:dyDescent="0.25">
      <c r="A167" t="s">
        <v>20</v>
      </c>
      <c r="B167">
        <v>4898</v>
      </c>
    </row>
    <row r="168" spans="1:2" x14ac:dyDescent="0.25">
      <c r="A168" t="s">
        <v>21</v>
      </c>
      <c r="B168">
        <v>5334</v>
      </c>
    </row>
    <row r="169" spans="1:2" x14ac:dyDescent="0.25">
      <c r="A169" t="s">
        <v>22</v>
      </c>
      <c r="B169">
        <v>408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2F347284330041802B4E288C2D2906" ma:contentTypeVersion="5" ma:contentTypeDescription="Create a new document." ma:contentTypeScope="" ma:versionID="761dfd53495aaf088b106fc52ed09ef1">
  <xsd:schema xmlns:xsd="http://www.w3.org/2001/XMLSchema" xmlns:xs="http://www.w3.org/2001/XMLSchema" xmlns:p="http://schemas.microsoft.com/office/2006/metadata/properties" xmlns:ns3="130ae317-8277-44f9-9e22-7bb557315aff" targetNamespace="http://schemas.microsoft.com/office/2006/metadata/properties" ma:root="true" ma:fieldsID="24f9d9ba132b424e182f2d44928a7b50" ns3:_="">
    <xsd:import namespace="130ae317-8277-44f9-9e22-7bb557315af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0ae317-8277-44f9-9e22-7bb557315af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5E6FC6-80C5-4978-97E8-2DF17D301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28661-307B-4C04-B430-30658B8A0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0ae317-8277-44f9-9e22-7bb557315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8F5CEC-8781-4FA0-A50A-4BEDAAE8DC3F}">
  <ds:schemaRefs>
    <ds:schemaRef ds:uri="http://www.w3.org/XML/1998/namespace"/>
    <ds:schemaRef ds:uri="http://purl.org/dc/terms/"/>
    <ds:schemaRef ds:uri="130ae317-8277-44f9-9e22-7bb557315aff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sustentabilidade_-_agua_2022</vt:lpstr>
      <vt:lpstr>Planilha3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MATHEUS MEGDA ROSA</cp:lastModifiedBy>
  <dcterms:created xsi:type="dcterms:W3CDTF">2025-04-03T22:19:48Z</dcterms:created>
  <dcterms:modified xsi:type="dcterms:W3CDTF">2025-04-07T22:46:25Z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0x0101003B2F347284330041802B4E288C2D2906</vt:lpwstr>
  </property>
</Properties>
</file>