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42" i="1" l="1"/>
  <c r="B42" i="1"/>
  <c r="B41" i="1" l="1"/>
  <c r="B40" i="1"/>
  <c r="C36" i="1"/>
  <c r="C40" i="1"/>
  <c r="C39" i="1"/>
  <c r="C38" i="1"/>
</calcChain>
</file>

<file path=xl/sharedStrings.xml><?xml version="1.0" encoding="utf-8"?>
<sst xmlns="http://schemas.openxmlformats.org/spreadsheetml/2006/main" count="157" uniqueCount="102">
  <si>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</si>
  <si>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</si>
  <si>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</si>
  <si>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</si>
  <si>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</si>
  <si>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</si>
  <si>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</si>
  <si>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</si>
  <si>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</si>
  <si>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</si>
  <si>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</si>
  <si>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</si>
  <si>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</si>
  <si>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</si>
  <si>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</si>
  <si>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</si>
  <si>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</si>
  <si>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</si>
  <si>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</si>
  <si>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</si>
  <si>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</si>
  <si>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</si>
  <si>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</si>
  <si>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</si>
  <si>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</si>
  <si>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</si>
  <si>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</si>
  <si>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</si>
  <si>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</si>
  <si>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</si>
  <si>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</si>
  <si>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</si>
  <si>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</si>
  <si>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</si>
  <si>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</si>
  <si>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</si>
  <si>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</si>
  <si>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</si>
  <si>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</si>
  <si>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</si>
  <si>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</si>
  <si>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</si>
  <si>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</si>
  <si>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</si>
  <si>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</si>
  <si>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</si>
  <si>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</si>
  <si>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</si>
  <si>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</si>
  <si>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</si>
  <si>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</si>
  <si>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</si>
  <si>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</si>
  <si>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</si>
  <si>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</si>
  <si>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</si>
  <si>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</si>
  <si>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</si>
  <si>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</si>
  <si>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</si>
  <si>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</si>
  <si>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</si>
  <si>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</si>
  <si>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^ note, PRE-L, INC and BR are HalfOnNest = TRUE</t>
  </si>
  <si>
    <t>Grey Petrel</t>
  </si>
  <si>
    <t>2/31 * BR * 0.5</t>
  </si>
  <si>
    <t>1 * NB_Q2_Q3</t>
  </si>
  <si>
    <t>1 * NA * 0.5</t>
  </si>
  <si>
    <t>Available tracks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</si>
  <si>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</si>
  <si>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</si>
  <si>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</si>
  <si>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Gough</t>
  </si>
  <si>
    <t>This is a winter breeding species</t>
  </si>
  <si>
    <t>19/28 * NB_Q1</t>
  </si>
  <si>
    <t>9/28 * PRE-L * 0.5</t>
  </si>
  <si>
    <t>16/28 * PRE-L * 0.5</t>
  </si>
  <si>
    <t>15/31 * INC * 0.5</t>
  </si>
  <si>
    <t>12/31 * INC * 0.2</t>
  </si>
  <si>
    <t>17/31 * PB</t>
  </si>
  <si>
    <t>6/30 * PB</t>
  </si>
  <si>
    <t>24/30 * NB_Q3</t>
  </si>
  <si>
    <t>9/28 * NA * 0.5</t>
  </si>
  <si>
    <t>14/31 * NA * 0.5</t>
  </si>
  <si>
    <t>(16/28 * PRE-L * 0.5) +  (15/31 * INC * 0.5)</t>
  </si>
  <si>
    <t>(12/31 * INC * 0.2) + (2/31 * BR * 0.5) + (17/31 * PB)</t>
  </si>
  <si>
    <t>(11/30 * PB)</t>
  </si>
  <si>
    <t>Breeding (same as beta until fail date 12 Jun)</t>
  </si>
  <si>
    <t>AdultPreEgg</t>
  </si>
  <si>
    <t>AdultInc</t>
  </si>
  <si>
    <t>AdultBG</t>
  </si>
  <si>
    <t>AdultPG</t>
  </si>
  <si>
    <t>Juvenile</t>
  </si>
  <si>
    <t>Immature</t>
  </si>
  <si>
    <t>yes</t>
  </si>
  <si>
    <t>AdultCR</t>
  </si>
  <si>
    <t>Juvenile distribution will be based on adult distribution during summer quarters (Q4_Q1)</t>
  </si>
  <si>
    <t>Immature: adult non-breeding distribution per quarter</t>
  </si>
  <si>
    <t>Brood-guard and post-guard: "chick-rearing" accoding to data classified by data owners</t>
  </si>
  <si>
    <t>1 * NB_Q4_Q1</t>
  </si>
  <si>
    <t>Adult NB_Q2:  combined with NB_Q3 (adult NB_Q2_Q3) because of small sample size</t>
  </si>
  <si>
    <t>19/30 * NB_Q2_Q3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</si>
</sst>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/>
    <xf numFmtId="0" fontId="2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4" xfId="0" applyFont="1" applyBorder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2" fillId="0" borderId="0" xfId="0" applyFont="1" applyBorder="1" applyAlignment="1"/>
    <xf numFmtId="0" fontId="12" fillId="0" borderId="10" xfId="0" applyFont="1" applyBorder="1" applyAlignment="1"/>
    <xf numFmtId="0" fontId="0" fillId="0" borderId="4" xfId="0" applyFont="1" applyBorder="1"/>
    <xf numFmtId="16" fontId="0" fillId="0" borderId="4" xfId="0" applyNumberFormat="1" applyFont="1" applyBorder="1"/>
    <xf numFmtId="0" fontId="2" fillId="0" borderId="0" xfId="0" applyFont="1" applyFill="1" applyAlignment="1"/>
    <xf numFmtId="0" fontId="2" fillId="0" borderId="16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16" fontId="2" fillId="0" borderId="14" xfId="0" applyNumberFormat="1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22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1" xfId="0" applyFont="1" applyBorder="1" applyAlignment="1">
      <alignment horizontal="center"/>
    </xf>
    <xf numFmtId="0" fontId="11" fillId="0" borderId="14" xfId="0" applyFont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0" borderId="14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2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16" fontId="11" fillId="0" borderId="0" xfId="0" applyNumberFormat="1" applyFont="1" applyBorder="1" applyAlignment="1">
      <alignment wrapText="1"/>
    </xf>
    <xf numFmtId="0" fontId="5" fillId="0" borderId="26" xfId="0" applyFont="1" applyBorder="1" applyAlignment="1">
      <alignment horizontal="left"/>
    </xf>
    <xf numFmtId="0" fontId="5" fillId="0" borderId="25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13" fillId="6" borderId="2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13" fillId="2" borderId="2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2" fillId="0" borderId="0" xfId="0" applyFont="1" applyBorder="1"/>
    <xf numFmtId="0" fontId="3" fillId="0" borderId="0" xfId="0" applyFont="1" applyBorder="1" applyAlignment="1"/>
    <xf numFmtId="0" fontId="0" fillId="0" borderId="0" xfId="0" applyFont="1" applyBorder="1" applyAlignment="1"/>
    <xf numFmtId="0" fontId="15" fillId="0" borderId="0" xfId="0" applyFont="1" applyBorder="1" applyAlignment="1"/>
    <xf numFmtId="16" fontId="2" fillId="0" borderId="0" xfId="0" applyNumberFormat="1" applyFont="1" applyFill="1" applyBorder="1" applyAlignment="1">
      <alignment horizontal="right" wrapText="1"/>
    </xf>
    <xf numFmtId="0" fontId="2" fillId="0" borderId="32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center"/>
    </xf>
    <xf numFmtId="0" fontId="7" fillId="0" borderId="3" xfId="0" applyFont="1" applyBorder="1"/>
    <xf numFmtId="0" fontId="10" fillId="0" borderId="15" xfId="0" applyFont="1" applyBorder="1" applyAlignment="1">
      <alignment horizontal="center"/>
    </xf>
    <xf numFmtId="0" fontId="7" fillId="0" borderId="21" xfId="0" applyFont="1" applyBorder="1"/>
    <xf numFmtId="0" fontId="5" fillId="0" borderId="5" xfId="0" applyFont="1" applyBorder="1" applyAlignment="1">
      <alignment horizontal="center"/>
    </xf>
    <xf numFmtId="0" fontId="7" fillId="0" borderId="8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6" xfId="0" applyFont="1" applyBorder="1"/>
    <xf numFmtId="0" fontId="4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" fillId="0" borderId="7" xfId="0" applyFont="1" applyBorder="1" applyAlignment="1"/>
    <xf numFmtId="0" fontId="2" fillId="0" borderId="2" xfId="0" applyFont="1" applyBorder="1"/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13" xfId="0" applyFont="1" applyFill="1" applyBorder="1" applyAlignment="1"/>
    <xf numFmtId="0" fontId="2" fillId="0" borderId="18" xfId="0" applyFont="1" applyBorder="1"/>
    <xf numFmtId="0" fontId="11" fillId="0" borderId="13" xfId="0" applyFont="1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6" workbookViewId="0">
      <selection activeCell="G26" sqref="G26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7.425781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6" t="s">
        <v>64</v>
      </c>
      <c r="B1" s="45"/>
      <c r="C1" s="45"/>
      <c r="D1" s="53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44" t="s">
        <v>72</v>
      </c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5" customFormat="1" ht="15" x14ac:dyDescent="0.25">
      <c r="A3" s="44"/>
      <c r="C3" s="35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ht="15" x14ac:dyDescent="0.25">
      <c r="A4" s="1"/>
      <c r="B4" s="1"/>
      <c r="C4" s="1"/>
      <c r="D4" s="35"/>
      <c r="E4" s="35"/>
      <c r="F4" s="35"/>
      <c r="G4" s="35"/>
      <c r="H4" s="115"/>
      <c r="I4" s="1"/>
      <c r="J4" s="1"/>
      <c r="K4" s="1"/>
      <c r="L4" s="1"/>
      <c r="M4" s="1"/>
      <c r="N4" s="1"/>
    </row>
    <row r="5" spans="1:14" ht="15" customHeight="1" x14ac:dyDescent="0.25">
      <c r="A5" s="106" t="s">
        <v>68</v>
      </c>
      <c r="B5" s="107"/>
      <c r="C5" s="107"/>
      <c r="D5" s="112"/>
      <c r="E5" s="112"/>
      <c r="F5" s="112"/>
      <c r="G5" s="112"/>
      <c r="H5" s="113"/>
      <c r="I5" s="2"/>
      <c r="J5" s="3"/>
      <c r="K5" s="3"/>
      <c r="L5" s="3"/>
      <c r="M5" s="3"/>
      <c r="N5" s="3"/>
    </row>
    <row r="6" spans="1:14" ht="15" x14ac:dyDescent="0.25">
      <c r="A6" s="108" t="s">
        <v>88</v>
      </c>
      <c r="B6" s="109" t="s">
        <v>89</v>
      </c>
      <c r="C6" s="109" t="s">
        <v>90</v>
      </c>
      <c r="D6" s="42" t="s">
        <v>91</v>
      </c>
      <c r="E6" s="114" t="s">
        <v>95</v>
      </c>
      <c r="F6" s="42" t="s">
        <v>0</v>
      </c>
      <c r="G6" s="42" t="s">
        <v>92</v>
      </c>
      <c r="H6" s="42" t="s">
        <v>93</v>
      </c>
      <c r="I6" s="1"/>
      <c r="J6" s="1"/>
      <c r="K6" s="1"/>
      <c r="L6" s="1"/>
      <c r="M6" s="1"/>
      <c r="N6" s="1"/>
    </row>
    <row r="7" spans="1:14" s="45" customFormat="1" ht="15" x14ac:dyDescent="0.25">
      <c r="A7" s="110" t="s">
        <v>94</v>
      </c>
      <c r="B7" s="42" t="s">
        <v>94</v>
      </c>
      <c r="C7" s="42"/>
      <c r="D7" s="42"/>
      <c r="E7" s="42" t="s">
        <v>94</v>
      </c>
      <c r="F7" s="42" t="s">
        <v>94</v>
      </c>
      <c r="G7" s="42"/>
      <c r="H7" s="111"/>
      <c r="I7" s="44"/>
      <c r="J7" s="44"/>
      <c r="K7" s="44"/>
      <c r="L7" s="44"/>
      <c r="M7" s="44"/>
      <c r="N7" s="44"/>
    </row>
    <row r="8" spans="1:14" s="45" customFormat="1" ht="15" x14ac:dyDescent="0.25">
      <c r="A8" s="56"/>
      <c r="B8" s="54"/>
      <c r="C8" s="54"/>
      <c r="D8" s="54"/>
      <c r="E8" s="54"/>
      <c r="F8" s="54"/>
      <c r="G8" s="54"/>
      <c r="H8" s="55"/>
      <c r="I8" s="44"/>
      <c r="J8" s="44"/>
      <c r="K8" s="44"/>
      <c r="L8" s="44"/>
      <c r="M8" s="44"/>
      <c r="N8" s="44"/>
    </row>
    <row r="9" spans="1:14" s="68" customFormat="1" ht="15" x14ac:dyDescent="0.25">
      <c r="A9" s="54"/>
      <c r="B9" s="54"/>
      <c r="C9" s="54"/>
      <c r="D9" s="54"/>
      <c r="E9" s="54"/>
      <c r="F9" s="54"/>
      <c r="G9" s="54"/>
      <c r="H9" s="55"/>
      <c r="I9" s="67"/>
      <c r="J9" s="67"/>
      <c r="K9" s="67"/>
      <c r="L9" s="67"/>
      <c r="M9" s="67"/>
      <c r="N9" s="67"/>
    </row>
    <row r="10" spans="1:14" s="68" customFormat="1" ht="15" x14ac:dyDescent="0.25">
      <c r="A10" s="70" t="s">
        <v>8</v>
      </c>
      <c r="B10" s="71" t="s">
        <v>9</v>
      </c>
      <c r="C10" s="72"/>
      <c r="D10" s="71" t="s">
        <v>58</v>
      </c>
      <c r="E10" s="73"/>
      <c r="F10" s="54"/>
      <c r="G10" s="54"/>
      <c r="H10" s="55"/>
      <c r="I10" s="67"/>
      <c r="J10" s="67"/>
      <c r="K10" s="67"/>
      <c r="L10" s="67"/>
      <c r="M10" s="67"/>
      <c r="N10" s="67"/>
    </row>
    <row r="11" spans="1:14" s="68" customFormat="1" ht="15" x14ac:dyDescent="0.25">
      <c r="A11" s="74" t="s">
        <v>16</v>
      </c>
      <c r="B11" s="75" t="s">
        <v>17</v>
      </c>
      <c r="C11" s="75"/>
      <c r="D11" s="75" t="s">
        <v>59</v>
      </c>
      <c r="E11" s="76"/>
      <c r="F11" s="54"/>
      <c r="G11" s="54"/>
      <c r="H11" s="55"/>
      <c r="I11" s="67"/>
      <c r="J11" s="67"/>
      <c r="K11" s="67"/>
      <c r="L11" s="67"/>
      <c r="M11" s="67"/>
      <c r="N11" s="67"/>
    </row>
    <row r="12" spans="1:14" s="68" customFormat="1" ht="15" x14ac:dyDescent="0.25">
      <c r="A12" s="77" t="s">
        <v>20</v>
      </c>
      <c r="B12" s="75" t="s">
        <v>21</v>
      </c>
      <c r="C12" s="75"/>
      <c r="D12" s="78" t="s">
        <v>60</v>
      </c>
      <c r="E12" s="79"/>
      <c r="F12" s="54"/>
      <c r="G12" s="54"/>
      <c r="H12" s="55"/>
      <c r="I12" s="67"/>
      <c r="J12" s="67"/>
      <c r="K12" s="67"/>
      <c r="L12" s="67"/>
      <c r="M12" s="67"/>
      <c r="N12" s="67"/>
    </row>
    <row r="13" spans="1:14" s="68" customFormat="1" ht="15" x14ac:dyDescent="0.25">
      <c r="A13" s="80" t="s">
        <v>23</v>
      </c>
      <c r="B13" s="78" t="s">
        <v>24</v>
      </c>
      <c r="C13" s="78"/>
      <c r="D13" s="78" t="s">
        <v>61</v>
      </c>
      <c r="E13" s="79"/>
      <c r="F13" s="54"/>
      <c r="G13" s="54"/>
      <c r="H13" s="55"/>
      <c r="I13" s="67"/>
      <c r="J13" s="67"/>
      <c r="K13" s="67"/>
      <c r="L13" s="67"/>
      <c r="M13" s="67"/>
      <c r="N13" s="67"/>
    </row>
    <row r="14" spans="1:14" s="68" customFormat="1" ht="15" x14ac:dyDescent="0.25">
      <c r="A14" s="81" t="s">
        <v>26</v>
      </c>
      <c r="B14" s="78" t="s">
        <v>69</v>
      </c>
      <c r="C14" s="78"/>
      <c r="D14" s="75" t="s">
        <v>59</v>
      </c>
      <c r="E14" s="76"/>
      <c r="F14" s="54"/>
      <c r="G14" s="54"/>
      <c r="H14" s="55"/>
      <c r="I14" s="67"/>
      <c r="J14" s="67"/>
      <c r="K14" s="67"/>
      <c r="L14" s="67"/>
      <c r="M14" s="67"/>
      <c r="N14" s="67"/>
    </row>
    <row r="15" spans="1:14" s="68" customFormat="1" ht="15" x14ac:dyDescent="0.25">
      <c r="A15" s="82" t="s">
        <v>29</v>
      </c>
      <c r="B15" s="78" t="s">
        <v>30</v>
      </c>
      <c r="C15" s="78"/>
      <c r="D15" s="75" t="s">
        <v>59</v>
      </c>
      <c r="E15" s="76"/>
      <c r="F15" s="54"/>
      <c r="G15" s="54"/>
      <c r="H15" s="55"/>
      <c r="I15" s="67"/>
      <c r="J15" s="67"/>
      <c r="K15" s="67"/>
      <c r="L15" s="67"/>
      <c r="M15" s="67"/>
      <c r="N15" s="67"/>
    </row>
    <row r="16" spans="1:14" s="68" customFormat="1" ht="15" x14ac:dyDescent="0.25">
      <c r="A16" s="83" t="s">
        <v>32</v>
      </c>
      <c r="B16" s="84" t="s">
        <v>33</v>
      </c>
      <c r="C16" s="84"/>
      <c r="D16" s="85" t="s">
        <v>59</v>
      </c>
      <c r="E16" s="86"/>
      <c r="F16" s="54"/>
      <c r="G16" s="54"/>
      <c r="H16" s="55"/>
      <c r="I16" s="67"/>
      <c r="J16" s="67"/>
      <c r="K16" s="67"/>
      <c r="L16" s="67"/>
      <c r="M16" s="67"/>
      <c r="N16" s="67"/>
    </row>
    <row r="17" spans="1:14" s="68" customFormat="1" ht="15" x14ac:dyDescent="0.25">
      <c r="A17" s="54"/>
      <c r="B17" s="54"/>
      <c r="C17" s="54"/>
      <c r="D17" s="54"/>
      <c r="E17" s="54"/>
      <c r="F17" s="54"/>
      <c r="G17" s="54"/>
      <c r="H17" s="55"/>
      <c r="I17" s="67"/>
      <c r="J17" s="67"/>
      <c r="K17" s="67"/>
      <c r="L17" s="67"/>
      <c r="M17" s="67"/>
      <c r="N17" s="67"/>
    </row>
    <row r="18" spans="1:14" ht="15" x14ac:dyDescent="0.25">
      <c r="A18" s="2"/>
      <c r="B18" s="1"/>
      <c r="C18" s="1"/>
      <c r="D18" s="1"/>
      <c r="E18" s="1"/>
      <c r="F18" s="1"/>
      <c r="G18" s="1"/>
      <c r="H18" s="1"/>
      <c r="I18" s="1"/>
      <c r="J18" s="7"/>
      <c r="K18" s="7"/>
      <c r="L18" s="1"/>
      <c r="M18" s="1"/>
      <c r="N18" s="1"/>
    </row>
    <row r="19" spans="1:14" ht="15" x14ac:dyDescent="0.25">
      <c r="A19" s="99" t="s">
        <v>1</v>
      </c>
      <c r="B19" s="99" t="s">
        <v>2</v>
      </c>
      <c r="C19" s="101" t="s">
        <v>3</v>
      </c>
      <c r="D19" s="102"/>
      <c r="E19" s="102"/>
      <c r="F19" s="102"/>
      <c r="G19" s="102"/>
      <c r="H19" s="103"/>
      <c r="I19" s="105" t="s">
        <v>4</v>
      </c>
      <c r="J19" s="104" t="s">
        <v>5</v>
      </c>
      <c r="K19" s="103"/>
      <c r="L19" s="95" t="s">
        <v>6</v>
      </c>
      <c r="M19" s="97" t="s">
        <v>7</v>
      </c>
      <c r="N19" s="1"/>
    </row>
    <row r="20" spans="1:14" ht="15" x14ac:dyDescent="0.25">
      <c r="A20" s="100"/>
      <c r="B20" s="100"/>
      <c r="C20" s="8" t="s">
        <v>10</v>
      </c>
      <c r="D20" s="8" t="s">
        <v>11</v>
      </c>
      <c r="E20" s="8" t="s">
        <v>12</v>
      </c>
      <c r="F20" s="8" t="s">
        <v>13</v>
      </c>
      <c r="G20" s="9" t="s">
        <v>14</v>
      </c>
      <c r="H20" s="9" t="s">
        <v>15</v>
      </c>
      <c r="I20" s="100"/>
      <c r="J20" s="10" t="s">
        <v>87</v>
      </c>
      <c r="K20" s="11" t="s">
        <v>15</v>
      </c>
      <c r="L20" s="96"/>
      <c r="M20" s="98"/>
      <c r="N20" s="1"/>
    </row>
    <row r="21" spans="1:14" ht="15" x14ac:dyDescent="0.25">
      <c r="A21" s="12" t="s">
        <v>18</v>
      </c>
      <c r="B21" s="13">
        <v>31</v>
      </c>
      <c r="C21" s="14"/>
      <c r="D21" s="6"/>
      <c r="E21" s="6"/>
      <c r="F21" s="6"/>
      <c r="G21" s="14"/>
      <c r="H21" s="15" t="s">
        <v>19</v>
      </c>
      <c r="I21" s="17" t="s">
        <v>19</v>
      </c>
      <c r="J21" s="62"/>
      <c r="K21" s="63" t="s">
        <v>19</v>
      </c>
      <c r="L21" s="17" t="s">
        <v>99</v>
      </c>
      <c r="M21" s="17" t="s">
        <v>19</v>
      </c>
      <c r="N21" s="1"/>
    </row>
    <row r="22" spans="1:14" ht="15" x14ac:dyDescent="0.25">
      <c r="A22" s="36" t="s">
        <v>22</v>
      </c>
      <c r="B22" s="13">
        <v>28</v>
      </c>
      <c r="C22" s="14" t="s">
        <v>82</v>
      </c>
      <c r="D22" s="14" t="s">
        <v>75</v>
      </c>
      <c r="E22" s="14"/>
      <c r="F22" s="6"/>
      <c r="G22" s="6"/>
      <c r="H22" s="15" t="s">
        <v>74</v>
      </c>
      <c r="I22" s="17" t="s">
        <v>19</v>
      </c>
      <c r="J22" s="92" t="s">
        <v>75</v>
      </c>
      <c r="K22" s="17" t="s">
        <v>74</v>
      </c>
      <c r="L22" s="17" t="s">
        <v>99</v>
      </c>
      <c r="M22" s="17" t="s">
        <v>19</v>
      </c>
      <c r="N22" s="1"/>
    </row>
    <row r="23" spans="1:14" ht="15" x14ac:dyDescent="0.25">
      <c r="A23" s="16" t="s">
        <v>25</v>
      </c>
      <c r="B23" s="13">
        <v>31</v>
      </c>
      <c r="C23" s="14" t="s">
        <v>67</v>
      </c>
      <c r="D23" s="6" t="s">
        <v>76</v>
      </c>
      <c r="E23" s="14" t="s">
        <v>77</v>
      </c>
      <c r="F23" s="6"/>
      <c r="G23" s="14"/>
      <c r="H23" s="17"/>
      <c r="I23" s="17" t="s">
        <v>19</v>
      </c>
      <c r="J23" s="14" t="s">
        <v>84</v>
      </c>
      <c r="K23" s="43"/>
      <c r="L23" s="17" t="s">
        <v>99</v>
      </c>
      <c r="M23" s="17" t="s">
        <v>19</v>
      </c>
      <c r="N23" s="1"/>
    </row>
    <row r="24" spans="1:14" ht="15" x14ac:dyDescent="0.25">
      <c r="A24" s="16" t="s">
        <v>27</v>
      </c>
      <c r="B24" s="13">
        <v>30</v>
      </c>
      <c r="C24" s="14" t="s">
        <v>67</v>
      </c>
      <c r="D24" s="6"/>
      <c r="E24" s="14" t="s">
        <v>57</v>
      </c>
      <c r="F24" s="6"/>
      <c r="G24" s="14"/>
      <c r="H24" s="17"/>
      <c r="I24" s="17" t="s">
        <v>66</v>
      </c>
      <c r="J24" s="14" t="s">
        <v>57</v>
      </c>
      <c r="K24" s="43"/>
      <c r="L24" s="17" t="s">
        <v>99</v>
      </c>
      <c r="M24" s="17" t="s">
        <v>66</v>
      </c>
      <c r="N24" s="1"/>
    </row>
    <row r="25" spans="1:14" ht="15" x14ac:dyDescent="0.25">
      <c r="A25" s="16" t="s">
        <v>28</v>
      </c>
      <c r="B25" s="13">
        <v>31</v>
      </c>
      <c r="C25" s="14" t="s">
        <v>83</v>
      </c>
      <c r="D25" s="6"/>
      <c r="E25" s="14" t="s">
        <v>78</v>
      </c>
      <c r="F25" s="14" t="s">
        <v>65</v>
      </c>
      <c r="G25" s="14" t="s">
        <v>79</v>
      </c>
      <c r="H25" s="17"/>
      <c r="I25" s="17" t="s">
        <v>66</v>
      </c>
      <c r="J25" s="14" t="s">
        <v>85</v>
      </c>
      <c r="K25" s="43"/>
      <c r="L25" s="17" t="s">
        <v>99</v>
      </c>
      <c r="M25" s="17" t="s">
        <v>66</v>
      </c>
      <c r="N25" s="1"/>
    </row>
    <row r="26" spans="1:14" ht="15" x14ac:dyDescent="0.25">
      <c r="A26" s="16" t="s">
        <v>31</v>
      </c>
      <c r="B26" s="13">
        <v>30</v>
      </c>
      <c r="C26" s="14"/>
      <c r="D26" s="6"/>
      <c r="E26" s="6"/>
      <c r="F26" s="14"/>
      <c r="G26" s="14" t="s">
        <v>35</v>
      </c>
      <c r="H26" s="17"/>
      <c r="I26" s="17" t="s">
        <v>66</v>
      </c>
      <c r="J26" s="14" t="s">
        <v>86</v>
      </c>
      <c r="K26" s="64" t="s">
        <v>101</v>
      </c>
      <c r="L26" s="17" t="s">
        <v>99</v>
      </c>
      <c r="M26" s="17" t="s">
        <v>66</v>
      </c>
      <c r="N26" s="1"/>
    </row>
    <row r="27" spans="1:14" ht="15" x14ac:dyDescent="0.25">
      <c r="A27" s="16" t="s">
        <v>34</v>
      </c>
      <c r="B27" s="13">
        <v>31</v>
      </c>
      <c r="C27" s="6"/>
      <c r="D27" s="6"/>
      <c r="E27" s="6"/>
      <c r="F27" s="6"/>
      <c r="G27" s="14" t="s">
        <v>35</v>
      </c>
      <c r="H27" s="17"/>
      <c r="I27" s="17" t="s">
        <v>36</v>
      </c>
      <c r="J27" s="54"/>
      <c r="K27" s="64" t="s">
        <v>36</v>
      </c>
      <c r="L27" s="17" t="s">
        <v>99</v>
      </c>
      <c r="M27" s="17" t="s">
        <v>36</v>
      </c>
      <c r="N27" s="1"/>
    </row>
    <row r="28" spans="1:14" ht="15" x14ac:dyDescent="0.25">
      <c r="A28" s="16" t="s">
        <v>37</v>
      </c>
      <c r="B28" s="13">
        <v>31</v>
      </c>
      <c r="C28" s="6"/>
      <c r="D28" s="6"/>
      <c r="E28" s="6"/>
      <c r="F28" s="6"/>
      <c r="G28" s="14" t="s">
        <v>35</v>
      </c>
      <c r="H28" s="17"/>
      <c r="I28" s="17" t="s">
        <v>36</v>
      </c>
      <c r="J28" s="54"/>
      <c r="K28" s="64" t="s">
        <v>36</v>
      </c>
      <c r="L28" s="17" t="s">
        <v>99</v>
      </c>
      <c r="M28" s="17" t="s">
        <v>36</v>
      </c>
      <c r="N28" s="1"/>
    </row>
    <row r="29" spans="1:14" ht="15" x14ac:dyDescent="0.25">
      <c r="A29" s="16" t="s">
        <v>38</v>
      </c>
      <c r="B29" s="13">
        <v>30</v>
      </c>
      <c r="C29" s="6"/>
      <c r="D29" s="6"/>
      <c r="E29" s="6"/>
      <c r="F29" s="6"/>
      <c r="G29" s="14" t="s">
        <v>80</v>
      </c>
      <c r="H29" s="17" t="s">
        <v>81</v>
      </c>
      <c r="I29" s="17" t="s">
        <v>36</v>
      </c>
      <c r="J29" s="54"/>
      <c r="K29" s="64" t="s">
        <v>36</v>
      </c>
      <c r="L29" s="17" t="s">
        <v>99</v>
      </c>
      <c r="M29" s="17" t="s">
        <v>36</v>
      </c>
      <c r="N29" s="1"/>
    </row>
    <row r="30" spans="1:14" ht="15" x14ac:dyDescent="0.25">
      <c r="A30" s="12" t="s">
        <v>39</v>
      </c>
      <c r="B30" s="13">
        <v>31</v>
      </c>
      <c r="C30" s="6"/>
      <c r="D30" s="18"/>
      <c r="E30" s="6"/>
      <c r="F30" s="6"/>
      <c r="G30" s="14"/>
      <c r="H30" s="17" t="s">
        <v>40</v>
      </c>
      <c r="I30" s="17" t="s">
        <v>40</v>
      </c>
      <c r="J30" s="54"/>
      <c r="K30" s="64" t="s">
        <v>40</v>
      </c>
      <c r="L30" s="17" t="s">
        <v>99</v>
      </c>
      <c r="M30" s="17" t="s">
        <v>40</v>
      </c>
      <c r="N30" s="1"/>
    </row>
    <row r="31" spans="1:14" ht="15" x14ac:dyDescent="0.25">
      <c r="A31" s="12" t="s">
        <v>41</v>
      </c>
      <c r="B31" s="13">
        <v>30</v>
      </c>
      <c r="C31" s="14"/>
      <c r="D31" s="18"/>
      <c r="E31" s="6"/>
      <c r="F31" s="6"/>
      <c r="G31" s="14"/>
      <c r="H31" s="17" t="s">
        <v>40</v>
      </c>
      <c r="I31" s="17" t="s">
        <v>40</v>
      </c>
      <c r="J31" s="54"/>
      <c r="K31" s="64" t="s">
        <v>40</v>
      </c>
      <c r="L31" s="17" t="s">
        <v>99</v>
      </c>
      <c r="M31" s="17" t="s">
        <v>40</v>
      </c>
      <c r="N31" s="1"/>
    </row>
    <row r="32" spans="1:14" ht="15" x14ac:dyDescent="0.25">
      <c r="A32" s="19" t="s">
        <v>42</v>
      </c>
      <c r="B32" s="20">
        <v>31</v>
      </c>
      <c r="C32" s="40"/>
      <c r="D32" s="21"/>
      <c r="E32" s="42"/>
      <c r="F32" s="5"/>
      <c r="G32" s="4"/>
      <c r="H32" s="52" t="s">
        <v>40</v>
      </c>
      <c r="I32" s="61" t="s">
        <v>40</v>
      </c>
      <c r="J32" s="42"/>
      <c r="K32" s="65" t="s">
        <v>40</v>
      </c>
      <c r="L32" s="66" t="s">
        <v>99</v>
      </c>
      <c r="M32" s="61" t="s">
        <v>40</v>
      </c>
      <c r="N32" s="1"/>
    </row>
    <row r="33" spans="1:14" ht="15" x14ac:dyDescent="0.25">
      <c r="A33" s="1"/>
      <c r="B33" s="1"/>
      <c r="C33" s="22"/>
      <c r="D33" s="1"/>
      <c r="E33" s="1"/>
      <c r="F33" s="1"/>
      <c r="G33" s="1"/>
      <c r="H33" s="2"/>
      <c r="I33" s="2"/>
      <c r="J33" s="41" t="s">
        <v>63</v>
      </c>
      <c r="K33" s="2"/>
      <c r="L33" s="1"/>
      <c r="M33" s="1"/>
      <c r="N33" s="1"/>
    </row>
    <row r="34" spans="1:14" ht="15" x14ac:dyDescent="0.25">
      <c r="A34" s="1"/>
      <c r="B34" s="1"/>
      <c r="C34" s="2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3" t="s">
        <v>43</v>
      </c>
      <c r="B35" s="24" t="s">
        <v>44</v>
      </c>
      <c r="C35" s="24" t="s">
        <v>45</v>
      </c>
      <c r="D35" s="24" t="s">
        <v>46</v>
      </c>
      <c r="E35" s="1"/>
      <c r="F35" s="25" t="s">
        <v>47</v>
      </c>
      <c r="G35" s="26"/>
      <c r="H35" s="26"/>
      <c r="I35" s="26"/>
      <c r="J35" s="1"/>
      <c r="K35" s="1"/>
      <c r="L35" s="1"/>
      <c r="M35" s="1"/>
      <c r="N35" s="1"/>
    </row>
    <row r="36" spans="1:14" ht="15.75" customHeight="1" x14ac:dyDescent="0.25">
      <c r="A36" s="39" t="s">
        <v>48</v>
      </c>
      <c r="B36" s="59">
        <v>25</v>
      </c>
      <c r="C36" s="49">
        <f>C37-B36</f>
        <v>43516</v>
      </c>
      <c r="D36" s="57"/>
      <c r="E36" s="1"/>
      <c r="F36" s="88" t="s">
        <v>73</v>
      </c>
      <c r="G36" s="89"/>
      <c r="H36" s="89"/>
      <c r="I36" s="1"/>
      <c r="J36" s="1"/>
      <c r="K36" s="1"/>
      <c r="L36" s="1"/>
      <c r="M36" s="1"/>
      <c r="N36" s="1"/>
    </row>
    <row r="37" spans="1:14" ht="15" x14ac:dyDescent="0.25">
      <c r="A37" s="39" t="s">
        <v>49</v>
      </c>
      <c r="B37" s="60">
        <v>57</v>
      </c>
      <c r="C37" s="91">
        <v>43541</v>
      </c>
      <c r="D37" s="69"/>
      <c r="E37" s="1"/>
      <c r="F37" s="90" t="s">
        <v>96</v>
      </c>
      <c r="G37" s="89"/>
      <c r="H37" s="89"/>
      <c r="I37" s="34"/>
      <c r="J37" s="34"/>
      <c r="K37" s="1"/>
      <c r="L37" s="1"/>
      <c r="M37" s="1"/>
      <c r="N37" s="1"/>
    </row>
    <row r="38" spans="1:14" ht="15" x14ac:dyDescent="0.25">
      <c r="A38" s="39" t="s">
        <v>50</v>
      </c>
      <c r="B38" s="47">
        <v>2</v>
      </c>
      <c r="C38" s="48">
        <f>C37+B37</f>
        <v>43598</v>
      </c>
      <c r="D38" s="69"/>
      <c r="E38" s="1"/>
      <c r="F38" s="35" t="s">
        <v>97</v>
      </c>
      <c r="G38" s="35"/>
      <c r="H38" s="35"/>
      <c r="I38" s="1"/>
      <c r="J38" s="1"/>
      <c r="K38" s="1"/>
      <c r="L38" s="1"/>
      <c r="M38" s="1"/>
      <c r="N38" s="1"/>
    </row>
    <row r="39" spans="1:14" ht="15" x14ac:dyDescent="0.25">
      <c r="A39" s="27" t="s">
        <v>51</v>
      </c>
      <c r="B39" s="47">
        <v>115</v>
      </c>
      <c r="C39" s="48">
        <f>C38+B38</f>
        <v>43600</v>
      </c>
      <c r="D39" s="69"/>
      <c r="E39" s="1"/>
      <c r="F39" s="90" t="s">
        <v>98</v>
      </c>
      <c r="G39" s="35"/>
      <c r="H39" s="35"/>
      <c r="I39" s="1"/>
      <c r="J39" s="1"/>
      <c r="K39" s="1"/>
      <c r="L39" s="1"/>
      <c r="M39" s="1"/>
      <c r="N39" s="1"/>
    </row>
    <row r="40" spans="1:14" ht="15" x14ac:dyDescent="0.25">
      <c r="A40" s="28" t="s">
        <v>52</v>
      </c>
      <c r="B40" s="47">
        <f>SUM(B36:B39)</f>
        <v>199</v>
      </c>
      <c r="C40" s="48">
        <f>C39+B39</f>
        <v>43715</v>
      </c>
      <c r="D40" s="69"/>
      <c r="E40" s="1"/>
      <c r="F40" s="116" t="s">
        <v>100</v>
      </c>
      <c r="G40" s="54"/>
      <c r="H40" s="54"/>
      <c r="I40" s="29"/>
      <c r="J40" s="1"/>
      <c r="K40" s="1"/>
      <c r="L40" s="1"/>
      <c r="M40" s="1"/>
      <c r="N40" s="1"/>
    </row>
    <row r="41" spans="1:14" ht="15" x14ac:dyDescent="0.25">
      <c r="A41" s="30" t="s">
        <v>53</v>
      </c>
      <c r="B41" s="58">
        <f>365-B40</f>
        <v>166</v>
      </c>
      <c r="C41" s="50"/>
      <c r="D41" s="51" t="s">
        <v>62</v>
      </c>
      <c r="E41" s="1"/>
      <c r="F41" s="87"/>
      <c r="G41" s="87"/>
      <c r="H41" s="87"/>
      <c r="I41" s="29"/>
      <c r="J41" s="1"/>
      <c r="K41" s="1"/>
      <c r="L41" s="1"/>
      <c r="M41" s="1"/>
      <c r="N41" s="1"/>
    </row>
    <row r="42" spans="1:14" ht="15" x14ac:dyDescent="0.25">
      <c r="A42" s="31" t="s">
        <v>54</v>
      </c>
      <c r="B42" s="37">
        <f>SUM(B37:B39)/2</f>
        <v>87</v>
      </c>
      <c r="C42" s="38">
        <f>C37+B42</f>
        <v>43628</v>
      </c>
      <c r="D42" s="32"/>
      <c r="E42" s="1"/>
      <c r="F42" s="87"/>
      <c r="G42" s="87"/>
      <c r="H42" s="87"/>
      <c r="I42" s="1"/>
      <c r="J42" s="1"/>
      <c r="K42" s="1"/>
      <c r="L42" s="1"/>
      <c r="M42" s="1"/>
      <c r="N42" s="1"/>
    </row>
    <row r="43" spans="1:14" ht="15" x14ac:dyDescent="0.25">
      <c r="A43" s="1"/>
      <c r="B43" s="1"/>
      <c r="C43" s="1"/>
      <c r="D43" s="1"/>
      <c r="E43" s="1"/>
      <c r="F43" s="87"/>
      <c r="G43" s="35"/>
      <c r="H43" s="35"/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28" t="s">
        <v>55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33" t="s">
        <v>56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93" t="s">
        <v>70</v>
      </c>
      <c r="B47" s="94"/>
      <c r="C47" s="94"/>
      <c r="D47" s="94"/>
      <c r="E47" s="94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93" t="s">
        <v>71</v>
      </c>
      <c r="B48" s="94"/>
      <c r="C48" s="94"/>
      <c r="D48" s="94"/>
      <c r="E48" s="94"/>
      <c r="F48" s="94"/>
      <c r="G48" s="94"/>
      <c r="H48" s="94"/>
      <c r="I48" s="94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9">
    <mergeCell ref="A47:E47"/>
    <mergeCell ref="A48:I48"/>
    <mergeCell ref="L19:L20"/>
    <mergeCell ref="M19:M20"/>
    <mergeCell ref="A19:A20"/>
    <mergeCell ref="B19:B20"/>
    <mergeCell ref="C19:H19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7DA33E-85FC-447D-9439-1F6BDFD5BEDE}"/>
</file>

<file path=customXml/itemProps2.xml><?xml version="1.0" encoding="utf-8"?>
<ds:datastoreItem xmlns:ds="http://schemas.openxmlformats.org/officeDocument/2006/customXml" ds:itemID="{E89D98F6-4860-493C-8C73-2476494E23A5}"/>
</file>

<file path=customXml/itemProps3.xml><?xml version="1.0" encoding="utf-8"?>
<ds:datastoreItem xmlns:ds="http://schemas.openxmlformats.org/officeDocument/2006/customXml" ds:itemID="{063678F3-D270-4F44-9C16-FB7B0994B9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2019-04-15T17:29:31Z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