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1_WORKING_monthly_datatypes\"/>
    </mc:Choice>
  </mc:AlternateContent>
  <bookViews>
    <workbookView xWindow="0" yWindow="0" windowWidth="19005" windowHeight="80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7" i="1" l="1"/>
  <c r="C57" i="1" s="1"/>
  <c r="B55" i="1"/>
  <c r="B56" i="1" s="1"/>
</calcChain>
</file>

<file path=xl/sharedStrings.xml><?xml version="1.0" encoding="utf-8"?>
<sst xmlns="http://schemas.openxmlformats.org/spreadsheetml/2006/main" count="185" uniqueCount="120">
  <si>
    <t>Wandering Albatross</t>
  </si>
  <si>
    <t>AdultPreEgg</t>
  </si>
  <si>
    <t>AdultInc</t>
  </si>
  <si>
    <t>AdultBG</t>
  </si>
  <si>
    <t>AdultPG</t>
  </si>
  <si>
    <t>AdultNB</t>
  </si>
  <si>
    <t>Juvenile</t>
  </si>
  <si>
    <t>Immature</t>
  </si>
  <si>
    <t>yes</t>
  </si>
  <si>
    <t>Breeding season starts 27th Nov. On 27th Nov, old breeders are switched to new breeders. The remaining few days of PB for the old breeders (until 7th Dec) are excluded.</t>
  </si>
  <si>
    <t>Month</t>
  </si>
  <si>
    <t>1. Adult successful breeders (beta)</t>
  </si>
  <si>
    <t>2. Adult non breeders (delta)</t>
  </si>
  <si>
    <t>3. Adult fail breeders (gamma)</t>
  </si>
  <si>
    <t>4. Juvenile (zeta)</t>
  </si>
  <si>
    <t>5. Immature (theta)</t>
  </si>
  <si>
    <t>On nest</t>
  </si>
  <si>
    <t>Pre-laying</t>
  </si>
  <si>
    <t>Incubation</t>
  </si>
  <si>
    <t>Brood</t>
  </si>
  <si>
    <t>Post-brood</t>
  </si>
  <si>
    <t>2. Sabbatical</t>
  </si>
  <si>
    <t>Pools of birds:</t>
  </si>
  <si>
    <t>What they are:</t>
  </si>
  <si>
    <t>How they're calculated:</t>
  </si>
  <si>
    <t>January</t>
  </si>
  <si>
    <t>NA * 0.5</t>
  </si>
  <si>
    <t>1 * INC * 0.5</t>
  </si>
  <si>
    <t>1 * NB_Q1</t>
  </si>
  <si>
    <t>JUV_Q4_Q1</t>
  </si>
  <si>
    <t>IMM_Q4_Q1</t>
  </si>
  <si>
    <t>alpha</t>
  </si>
  <si>
    <t>adult breeders</t>
  </si>
  <si>
    <t>(from model)</t>
  </si>
  <si>
    <t>February</t>
  </si>
  <si>
    <t>beta</t>
  </si>
  <si>
    <t>adult successful breeders</t>
  </si>
  <si>
    <t>alpha * breeding success</t>
  </si>
  <si>
    <t>March</t>
  </si>
  <si>
    <t>9/31 * INC * 0.5</t>
  </si>
  <si>
    <t>22/31 * BR * 0.5</t>
  </si>
  <si>
    <t>gamma</t>
  </si>
  <si>
    <t>adult fail breeders</t>
  </si>
  <si>
    <t>alpha * (1 - breeding success)</t>
  </si>
  <si>
    <t>April</t>
  </si>
  <si>
    <t>10/30 * NA * 0.5</t>
  </si>
  <si>
    <t>10/30 * BR * 0.5</t>
  </si>
  <si>
    <t>20/30 * PB</t>
  </si>
  <si>
    <t>1 * NB_Q2</t>
  </si>
  <si>
    <t>JUV_Q2_Q3</t>
  </si>
  <si>
    <t>IMM_Q2_Q3</t>
  </si>
  <si>
    <t>delta</t>
  </si>
  <si>
    <t>May</t>
  </si>
  <si>
    <t>1 * PB</t>
  </si>
  <si>
    <t>31 * PB</t>
  </si>
  <si>
    <t>zeta</t>
  </si>
  <si>
    <t>juveniles</t>
  </si>
  <si>
    <t>June</t>
  </si>
  <si>
    <t>14/30 * PB + 16/30 * NB_Q2</t>
  </si>
  <si>
    <t>theta</t>
  </si>
  <si>
    <t>immatures</t>
  </si>
  <si>
    <t>July</t>
  </si>
  <si>
    <t>1 * NB_Q3</t>
  </si>
  <si>
    <t>NB_Q3</t>
  </si>
  <si>
    <t>August</t>
  </si>
  <si>
    <t>September</t>
  </si>
  <si>
    <t>October</t>
  </si>
  <si>
    <t>1 * NB_Q4</t>
  </si>
  <si>
    <t>NB_Q4</t>
  </si>
  <si>
    <t>November</t>
  </si>
  <si>
    <t>26/30 * PB</t>
  </si>
  <si>
    <t>December</t>
  </si>
  <si>
    <t>(21/31 * PRE-L) * 0.5</t>
  </si>
  <si>
    <t>(10/31 * INC) * 0.5</t>
  </si>
  <si>
    <t>^ note, INC and BR are HalfOnNest = TRUE</t>
  </si>
  <si>
    <t>Notes</t>
  </si>
  <si>
    <t>Equations</t>
  </si>
  <si>
    <t>beta * (1 * INC * 0.5 + 1 * NA * 0.5) + delta * (1 * NB_Q1) + gamma * (1 * INC * 0.5 + 1 * NA * 0.5) +  zeta * (1 * JUV) + theta * (1 * IMM)</t>
  </si>
  <si>
    <t>beta * (1 * INC * 0.5 + 1 * NA * 0.5) +  delta * (1 * NB_Q1) + gamma * (1 * INC * 0.5 + 1 * NA * 0.5) +  zeta * (1 * JUV) + theta * (1 * IMM)</t>
  </si>
  <si>
    <t>beta * ((9/31 * INC + 22/31 * BR) * 0.5 + 1 * NA * 0.5) +  delta * (1 * NB_Q1) + gamma * ((9/31 * INC + 22/31 * BR) * 0.5 + 1 * NA * 0.5) +  zeta * (1 * JUV) + theta * (1 * IMM)</t>
  </si>
  <si>
    <t>beta * ((10/30 * BR * 0.5) + (20/30 * PB) + (10/30 * NA * 0.5)) +  delta * (1 * NB_Q2) + gamma * ((10/30 * BR * 0.5) + (20/30 * BR) + (10/30 * NA * 0.5)) +  zeta * (1 * JUV) + theta * (1 * IMM)</t>
  </si>
  <si>
    <t>beta * (1 * PB) +  delta * (1 * NB_Q2) + gamma * (1 * PB) +  zeta * (1 * JUV) + theta * (1 * IMM)</t>
  </si>
  <si>
    <t>beta * (1 * PB) +  delta * (1 * NB_Q2) + gamma * (15/30 * PB + 15/30 * NB_Q2) +  zeta * (1 * JUV) + theta * (1 * IMM)</t>
  </si>
  <si>
    <t>beta * (1 * PB) +  delta * (1 * NB_Q3) + gamma * (1 * NB_Q3) +  zeta * (1 * JUV) + theta * (1 * IMM)</t>
  </si>
  <si>
    <t>beta * (1 * PB) +  delta * (1 * NB_Q4) + gamma * (1 * NB_Q4) +  zeta * (1 * JUV) + theta * (1 * IMM)</t>
  </si>
  <si>
    <t>old set of betas in red and gammas in yellow (new betas/gammas coming from sabb are in green)</t>
  </si>
  <si>
    <t>beta * (1 * PB) +  beta * ((26/30 * NB_Q4) + (4/30 * (INC * 0.5 + NA * 0.5)) + gamma * ((26/30 * NB_Q4) + (4/30 * (INC * 0.5 + NA * 0.5))) + epsilon * (1 * NB_Q4) +  zeta * (1 * JUV) + theta * (1 * IMM)</t>
  </si>
  <si>
    <t>new set of betas in red and gammas in yellow (old betas/gammas finishing and going on sabb are in green)</t>
  </si>
  <si>
    <t>beta * (((21/31 * INC + 10/31 * INC) * 0.5) + (1 * NA * 0.5)) +  beta * ((6/31 * PB) + (25/31 * NB_Q4)) + gamma * (1 * NB_Q4) + epsilon * (1 * NB_Q4) + gamma * (((21/31 * INC + 10/31 * INC) * 0.5) + (1 * NA * 0.5)) +  zeta * (1 * JUV) + theta * (1 * IMM)</t>
  </si>
  <si>
    <t>Stage</t>
  </si>
  <si>
    <t>wt for length (days)</t>
  </si>
  <si>
    <t>Avg start date</t>
  </si>
  <si>
    <t>Annual or Biennial</t>
  </si>
  <si>
    <t>Update delta (with demography values). Below just an example.</t>
  </si>
  <si>
    <t>pre-laying</t>
  </si>
  <si>
    <t>Note: delta=0.23 is the proportion of sabbaticals in the population</t>
  </si>
  <si>
    <t>incubation</t>
  </si>
  <si>
    <t>brood</t>
  </si>
  <si>
    <t>The number of fails coming back to breed the next season is unknown - it depends on when they failed.</t>
  </si>
  <si>
    <t>post-brood</t>
  </si>
  <si>
    <t>However, assume this is already taken into account in the model when determining alpha and delta (the proportion of the population breeding in any one year and the proportion on sabbatical).</t>
  </si>
  <si>
    <t>Total B</t>
  </si>
  <si>
    <t>Therefore, assume that in Nov/Dec all failed breeders go on sabbatical and the same proportion come back from sabbatical and start breeding, destined to fail.</t>
  </si>
  <si>
    <t>Total NB</t>
  </si>
  <si>
    <t>biennial</t>
  </si>
  <si>
    <t>Failed B</t>
  </si>
  <si>
    <t>Replacements:</t>
  </si>
  <si>
    <t>Pre-laying: use incubation data</t>
  </si>
  <si>
    <t>Start breeding season</t>
  </si>
  <si>
    <t>South Georgia (Islas Georgias del Sur)</t>
  </si>
  <si>
    <t xml:space="preserve">Available tracks </t>
  </si>
  <si>
    <t>adult non-breeders / sabbatical</t>
  </si>
  <si>
    <t>(9/31 * INC * 0.5) + (22/31 * BR * 0.5)</t>
  </si>
  <si>
    <t>(10/30 * BR * 0.5) + (20/30* PB)</t>
  </si>
  <si>
    <t>(26/30 * NB_Q4) + (4/30 * PRE-L * 0.5)</t>
  </si>
  <si>
    <t>(21/31 * PRE-L * 0.5) + (10/31 * INC * 0.5)</t>
  </si>
  <si>
    <t>4/30 * PRE-L * 0.5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</si>
  <si>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</si>
  <si>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</si>
  <si>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Proportion breeding: alpha=0.18 (split into beta=0.14 destined to succeed (SB) and gamma=0.04 destined to fail (FB))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</si>
</sst>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"/>
  </numFmts>
  <fonts count="17" x14ac:knownFonts="1">
    <font>
      <sz val="10"/>
      <color rgb="FF000000"/>
      <name val="Arial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rgb="FFBF8F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1"/>
      <color rgb="FFFFFFFF"/>
      <name val="Calibri"/>
      <family val="2"/>
    </font>
    <font>
      <sz val="11"/>
      <color rgb="FFFF00FF"/>
      <name val="Calibri"/>
      <family val="2"/>
    </font>
    <font>
      <sz val="11"/>
      <color rgb="FFC659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04040"/>
        <bgColor rgb="FF404040"/>
      </patternFill>
    </fill>
    <fill>
      <patternFill patternType="solid">
        <fgColor rgb="FFFF0000"/>
        <bgColor rgb="FFFF0000"/>
      </patternFill>
    </fill>
    <fill>
      <patternFill patternType="solid">
        <fgColor rgb="FFBF8F00"/>
        <bgColor rgb="FFBF8F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5" xfId="0" applyFont="1" applyFill="1" applyBorder="1"/>
    <xf numFmtId="0" fontId="2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2" fillId="0" borderId="4" xfId="0" applyFont="1" applyBorder="1"/>
    <xf numFmtId="0" fontId="6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2" fillId="0" borderId="18" xfId="0" applyFont="1" applyBorder="1"/>
    <xf numFmtId="0" fontId="2" fillId="2" borderId="5" xfId="0" quotePrefix="1" applyFont="1" applyFill="1" applyBorder="1" applyAlignment="1">
      <alignment horizontal="center"/>
    </xf>
    <xf numFmtId="0" fontId="4" fillId="0" borderId="16" xfId="0" quotePrefix="1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2" fillId="0" borderId="18" xfId="0" applyFont="1" applyBorder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14" xfId="0" applyFont="1" applyBorder="1"/>
    <xf numFmtId="0" fontId="14" fillId="0" borderId="2" xfId="0" applyFont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6" xfId="0" applyFont="1" applyBorder="1"/>
    <xf numFmtId="0" fontId="4" fillId="0" borderId="0" xfId="0" applyFont="1"/>
    <xf numFmtId="0" fontId="2" fillId="0" borderId="17" xfId="0" applyFont="1" applyBorder="1"/>
    <xf numFmtId="0" fontId="2" fillId="0" borderId="13" xfId="0" applyFont="1" applyBorder="1"/>
    <xf numFmtId="0" fontId="0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16" fontId="2" fillId="0" borderId="0" xfId="0" applyNumberFormat="1" applyFont="1" applyAlignment="1">
      <alignment horizontal="right"/>
    </xf>
    <xf numFmtId="0" fontId="6" fillId="0" borderId="13" xfId="0" applyFont="1" applyBorder="1"/>
    <xf numFmtId="0" fontId="6" fillId="0" borderId="13" xfId="0" applyFont="1" applyBorder="1" applyAlignment="1">
      <alignment horizontal="right"/>
    </xf>
    <xf numFmtId="0" fontId="2" fillId="0" borderId="0" xfId="0" applyFont="1" applyAlignment="1"/>
    <xf numFmtId="0" fontId="16" fillId="0" borderId="0" xfId="0" applyFont="1"/>
    <xf numFmtId="0" fontId="12" fillId="0" borderId="0" xfId="0" applyFont="1"/>
    <xf numFmtId="0" fontId="9" fillId="0" borderId="11" xfId="0" applyFont="1" applyBorder="1" applyAlignment="1">
      <alignment horizontal="center"/>
    </xf>
    <xf numFmtId="0" fontId="3" fillId="0" borderId="15" xfId="0" applyFont="1" applyBorder="1"/>
    <xf numFmtId="0" fontId="10" fillId="0" borderId="10" xfId="0" applyFont="1" applyBorder="1" applyAlignment="1">
      <alignment horizontal="center"/>
    </xf>
    <xf numFmtId="0" fontId="3" fillId="0" borderId="12" xfId="0" applyFont="1" applyBorder="1"/>
    <xf numFmtId="0" fontId="5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9" xfId="0" applyFont="1" applyBorder="1"/>
    <xf numFmtId="0" fontId="6" fillId="0" borderId="10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5" fillId="0" borderId="0" xfId="0" applyFont="1" applyAlignment="1">
      <alignment horizontal="left"/>
    </xf>
    <xf numFmtId="0" fontId="0" fillId="0" borderId="0" xfId="0" applyFont="1" applyAlignment="1"/>
    <xf numFmtId="0" fontId="7" fillId="0" borderId="2" xfId="0" applyFont="1" applyBorder="1" applyAlignment="1">
      <alignment horizontal="center"/>
    </xf>
    <xf numFmtId="0" fontId="15" fillId="0" borderId="15" xfId="0" applyFont="1" applyBorder="1" applyAlignment="1">
      <alignment horizontal="left"/>
    </xf>
    <xf numFmtId="0" fontId="3" fillId="0" borderId="13" xfId="0" applyFont="1" applyBorder="1"/>
    <xf numFmtId="0" fontId="2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/>
    <xf numFmtId="0" fontId="6" fillId="0" borderId="19" xfId="0" applyFont="1" applyBorder="1" applyAlignment="1">
      <alignment horizontal="left"/>
    </xf>
    <xf numFmtId="0" fontId="6" fillId="0" borderId="20" xfId="0" applyFont="1" applyFill="1" applyBorder="1" applyAlignment="1">
      <alignment horizontal="left"/>
    </xf>
    <xf numFmtId="0" fontId="6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11" fillId="3" borderId="22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left"/>
    </xf>
    <xf numFmtId="0" fontId="4" fillId="0" borderId="23" xfId="0" applyFont="1" applyFill="1" applyBorder="1" applyAlignment="1">
      <alignment horizontal="left"/>
    </xf>
    <xf numFmtId="0" fontId="11" fillId="4" borderId="2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0" fontId="11" fillId="5" borderId="22" xfId="0" applyFont="1" applyFill="1" applyBorder="1" applyAlignment="1">
      <alignment horizontal="center"/>
    </xf>
    <xf numFmtId="0" fontId="11" fillId="6" borderId="22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0" fontId="4" fillId="0" borderId="25" xfId="0" applyFont="1" applyFill="1" applyBorder="1" applyAlignment="1">
      <alignment horizontal="left"/>
    </xf>
    <xf numFmtId="0" fontId="4" fillId="0" borderId="26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3" fillId="0" borderId="2" xfId="0" applyFont="1" applyFill="1" applyBorder="1" applyAlignment="1"/>
    <xf numFmtId="0" fontId="2" fillId="0" borderId="5" xfId="0" applyFont="1" applyBorder="1"/>
    <xf numFmtId="0" fontId="2" fillId="0" borderId="13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3" fillId="0" borderId="5" xfId="0" applyFont="1" applyFill="1" applyBorder="1" applyAlignment="1"/>
    <xf numFmtId="0" fontId="0" fillId="0" borderId="5" xfId="0" applyFont="1" applyBorder="1" applyAlignment="1"/>
    <xf numFmtId="0" fontId="2" fillId="0" borderId="27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9"/>
  <sheetViews>
    <sheetView tabSelected="1" zoomScale="80" zoomScaleNormal="80" workbookViewId="0">
      <selection activeCell="D11" sqref="D11"/>
    </sheetView>
  </sheetViews>
  <sheetFormatPr defaultColWidth="14.42578125" defaultRowHeight="15" customHeight="1" x14ac:dyDescent="0.2"/>
  <cols>
    <col min="1" max="1" width="14.42578125" customWidth="1"/>
    <col min="2" max="2" width="20.7109375" customWidth="1"/>
    <col min="3" max="3" width="22.28515625" customWidth="1"/>
    <col min="4" max="4" width="19" customWidth="1"/>
    <col min="5" max="5" width="16.5703125" customWidth="1"/>
    <col min="6" max="6" width="17" customWidth="1"/>
    <col min="7" max="7" width="29.5703125" customWidth="1"/>
    <col min="8" max="8" width="42.7109375" bestFit="1" customWidth="1"/>
    <col min="9" max="10" width="18.85546875" customWidth="1"/>
  </cols>
  <sheetData>
    <row r="1" spans="1:11" ht="26.25" x14ac:dyDescent="0.4">
      <c r="A1" s="1" t="s">
        <v>0</v>
      </c>
      <c r="B1" s="1"/>
      <c r="C1" s="2"/>
      <c r="D1" s="2"/>
      <c r="E1" s="3"/>
      <c r="F1" s="3"/>
      <c r="G1" s="2"/>
      <c r="H1" s="2"/>
      <c r="I1" s="2"/>
      <c r="J1" s="2"/>
      <c r="K1" s="2"/>
    </row>
    <row r="2" spans="1:11" ht="15.75" customHeight="1" x14ac:dyDescent="0.25">
      <c r="A2" s="2" t="s">
        <v>109</v>
      </c>
      <c r="B2" s="2"/>
      <c r="C2" s="2"/>
      <c r="D2" s="2"/>
      <c r="E2" s="3"/>
      <c r="F2" s="3"/>
      <c r="G2" s="91"/>
      <c r="H2" s="91"/>
      <c r="I2" s="91"/>
      <c r="J2" s="2"/>
      <c r="K2" s="2"/>
    </row>
    <row r="3" spans="1:11" ht="15.75" customHeight="1" x14ac:dyDescent="0.25">
      <c r="A3" s="2"/>
      <c r="B3" s="2"/>
      <c r="C3" s="2"/>
      <c r="D3" s="2"/>
      <c r="E3" s="3"/>
      <c r="F3" s="3"/>
      <c r="G3" s="91"/>
      <c r="H3" s="91"/>
      <c r="I3" s="91"/>
      <c r="J3" s="2"/>
      <c r="K3" s="2"/>
    </row>
    <row r="4" spans="1:11" ht="15.75" customHeight="1" x14ac:dyDescent="0.25">
      <c r="A4" s="2"/>
      <c r="B4" s="2"/>
      <c r="C4" s="2"/>
      <c r="D4" s="2"/>
      <c r="E4" s="3"/>
      <c r="F4" s="3"/>
      <c r="G4" s="91"/>
      <c r="H4" s="91"/>
      <c r="I4" s="91"/>
      <c r="J4" s="2"/>
      <c r="K4" s="2"/>
    </row>
    <row r="5" spans="1:11" ht="15.75" customHeight="1" x14ac:dyDescent="0.25">
      <c r="A5" s="89" t="s">
        <v>110</v>
      </c>
      <c r="B5" s="90"/>
      <c r="C5" s="90"/>
      <c r="D5" s="90"/>
      <c r="E5" s="90"/>
      <c r="F5" s="90"/>
      <c r="G5" s="90"/>
      <c r="H5" s="94"/>
      <c r="I5" s="93"/>
      <c r="J5" s="2"/>
      <c r="K5" s="2"/>
    </row>
    <row r="6" spans="1:11" ht="15.75" customHeight="1" x14ac:dyDescent="0.25">
      <c r="A6" s="96" t="s">
        <v>1</v>
      </c>
      <c r="B6" s="97" t="s">
        <v>2</v>
      </c>
      <c r="C6" s="97" t="s">
        <v>3</v>
      </c>
      <c r="D6" s="97" t="s">
        <v>4</v>
      </c>
      <c r="E6" s="97" t="s">
        <v>5</v>
      </c>
      <c r="F6" s="97" t="s">
        <v>6</v>
      </c>
      <c r="G6" s="97" t="s">
        <v>7</v>
      </c>
      <c r="H6" s="95"/>
      <c r="I6" s="70"/>
      <c r="J6" s="2"/>
      <c r="K6" s="2"/>
    </row>
    <row r="7" spans="1:11" ht="15.75" customHeight="1" x14ac:dyDescent="0.25">
      <c r="A7" s="66"/>
      <c r="B7" s="67" t="s">
        <v>8</v>
      </c>
      <c r="C7" s="68" t="s">
        <v>8</v>
      </c>
      <c r="D7" s="68" t="s">
        <v>8</v>
      </c>
      <c r="E7" s="69" t="s">
        <v>8</v>
      </c>
      <c r="F7" s="68" t="s">
        <v>8</v>
      </c>
      <c r="G7" s="92" t="s">
        <v>8</v>
      </c>
      <c r="H7" s="95"/>
      <c r="I7" s="70"/>
      <c r="J7" s="2"/>
      <c r="K7" s="2"/>
    </row>
    <row r="8" spans="1:11" ht="15.75" customHeight="1" x14ac:dyDescent="0.25">
      <c r="A8" s="2"/>
      <c r="B8" s="2"/>
      <c r="C8" s="2"/>
      <c r="D8" s="2"/>
      <c r="E8" s="56"/>
      <c r="F8" s="57"/>
      <c r="G8" s="2"/>
      <c r="H8" s="2"/>
      <c r="I8" s="2"/>
      <c r="J8" s="2"/>
      <c r="K8" s="2"/>
    </row>
    <row r="9" spans="1:11" ht="15.75" customHeight="1" x14ac:dyDescent="0.25">
      <c r="A9" s="2"/>
      <c r="B9" s="2"/>
      <c r="C9" s="2"/>
      <c r="D9" s="2"/>
      <c r="E9" s="70"/>
      <c r="F9" s="71"/>
      <c r="G9" s="2"/>
      <c r="H9" s="2"/>
      <c r="I9" s="2"/>
      <c r="J9" s="2"/>
      <c r="K9" s="2"/>
    </row>
    <row r="10" spans="1:11" ht="15.75" customHeight="1" x14ac:dyDescent="0.25">
      <c r="A10" s="72" t="s">
        <v>22</v>
      </c>
      <c r="B10" s="73" t="s">
        <v>23</v>
      </c>
      <c r="C10" s="74"/>
      <c r="D10" s="73" t="s">
        <v>24</v>
      </c>
      <c r="E10" s="75"/>
      <c r="F10" s="71"/>
      <c r="G10" s="2"/>
      <c r="H10" s="2"/>
      <c r="I10" s="2"/>
      <c r="J10" s="2"/>
      <c r="K10" s="2"/>
    </row>
    <row r="11" spans="1:11" ht="15.75" customHeight="1" x14ac:dyDescent="0.25">
      <c r="A11" s="76" t="s">
        <v>31</v>
      </c>
      <c r="B11" s="77" t="s">
        <v>32</v>
      </c>
      <c r="C11" s="77"/>
      <c r="D11" s="77" t="s">
        <v>33</v>
      </c>
      <c r="E11" s="78"/>
      <c r="F11" s="71"/>
      <c r="G11" s="2"/>
      <c r="H11" s="2"/>
      <c r="I11" s="2"/>
      <c r="J11" s="2"/>
      <c r="K11" s="2"/>
    </row>
    <row r="12" spans="1:11" ht="15.75" customHeight="1" x14ac:dyDescent="0.25">
      <c r="A12" s="79" t="s">
        <v>35</v>
      </c>
      <c r="B12" s="77" t="s">
        <v>36</v>
      </c>
      <c r="C12" s="77"/>
      <c r="D12" s="80" t="s">
        <v>37</v>
      </c>
      <c r="E12" s="81"/>
      <c r="F12" s="71"/>
      <c r="G12" s="2"/>
      <c r="H12" s="2"/>
      <c r="I12" s="2"/>
      <c r="J12" s="2"/>
      <c r="K12" s="2"/>
    </row>
    <row r="13" spans="1:11" ht="15.75" customHeight="1" x14ac:dyDescent="0.25">
      <c r="A13" s="82" t="s">
        <v>41</v>
      </c>
      <c r="B13" s="80" t="s">
        <v>42</v>
      </c>
      <c r="C13" s="80"/>
      <c r="D13" s="80" t="s">
        <v>43</v>
      </c>
      <c r="E13" s="81"/>
      <c r="F13" s="71"/>
      <c r="G13" s="2"/>
      <c r="H13" s="2"/>
      <c r="I13" s="2"/>
      <c r="J13" s="2"/>
      <c r="K13" s="2"/>
    </row>
    <row r="14" spans="1:11" ht="15.75" customHeight="1" x14ac:dyDescent="0.25">
      <c r="A14" s="83" t="s">
        <v>51</v>
      </c>
      <c r="B14" s="80" t="s">
        <v>111</v>
      </c>
      <c r="C14" s="80"/>
      <c r="D14" s="77" t="s">
        <v>33</v>
      </c>
      <c r="E14" s="78"/>
      <c r="F14" s="71"/>
      <c r="G14" s="2"/>
      <c r="H14" s="2"/>
      <c r="I14" s="2"/>
      <c r="J14" s="2"/>
      <c r="K14" s="2"/>
    </row>
    <row r="15" spans="1:11" ht="15.75" customHeight="1" x14ac:dyDescent="0.25">
      <c r="A15" s="84" t="s">
        <v>55</v>
      </c>
      <c r="B15" s="80" t="s">
        <v>56</v>
      </c>
      <c r="C15" s="80"/>
      <c r="D15" s="77" t="s">
        <v>33</v>
      </c>
      <c r="E15" s="78"/>
      <c r="F15" s="71"/>
      <c r="G15" s="2"/>
      <c r="H15" s="2"/>
      <c r="I15" s="2"/>
      <c r="J15" s="2"/>
      <c r="K15" s="2"/>
    </row>
    <row r="16" spans="1:11" ht="15.75" customHeight="1" x14ac:dyDescent="0.25">
      <c r="A16" s="85" t="s">
        <v>59</v>
      </c>
      <c r="B16" s="86" t="s">
        <v>60</v>
      </c>
      <c r="C16" s="86"/>
      <c r="D16" s="87" t="s">
        <v>33</v>
      </c>
      <c r="E16" s="88"/>
      <c r="F16" s="71"/>
      <c r="G16" s="2"/>
      <c r="H16" s="2"/>
      <c r="I16" s="2"/>
      <c r="J16" s="2"/>
      <c r="K16" s="2"/>
    </row>
    <row r="17" spans="1:11" ht="15.75" customHeight="1" x14ac:dyDescent="0.25">
      <c r="A17" s="2"/>
      <c r="B17" s="2"/>
      <c r="C17" s="2"/>
      <c r="D17" s="2"/>
      <c r="E17" s="70"/>
      <c r="F17" s="71"/>
      <c r="G17" s="2"/>
      <c r="H17" s="2"/>
      <c r="I17" s="2"/>
      <c r="J17" s="2"/>
      <c r="K17" s="2"/>
    </row>
    <row r="18" spans="1:11" ht="15.75" customHeight="1" x14ac:dyDescent="0.25">
      <c r="A18" s="2"/>
      <c r="B18" s="2"/>
      <c r="C18" s="2"/>
      <c r="D18" s="2"/>
      <c r="E18" s="3"/>
      <c r="F18" s="3"/>
      <c r="G18" s="2"/>
      <c r="H18" s="2"/>
      <c r="I18" s="2"/>
      <c r="J18" s="2"/>
      <c r="K18" s="2"/>
    </row>
    <row r="19" spans="1:11" ht="15.75" customHeight="1" x14ac:dyDescent="0.25">
      <c r="A19" s="5" t="s">
        <v>9</v>
      </c>
      <c r="B19" s="5"/>
      <c r="C19" s="5"/>
      <c r="D19" s="5"/>
      <c r="E19" s="6"/>
      <c r="F19" s="6"/>
      <c r="G19" s="5"/>
      <c r="H19" s="7"/>
      <c r="I19" s="2"/>
      <c r="J19" s="2"/>
      <c r="K19" s="2"/>
    </row>
    <row r="20" spans="1:11" ht="15.75" customHeight="1" x14ac:dyDescent="0.25">
      <c r="A20" s="58" t="s">
        <v>10</v>
      </c>
      <c r="B20" s="8"/>
      <c r="C20" s="63" t="s">
        <v>11</v>
      </c>
      <c r="D20" s="59"/>
      <c r="E20" s="59"/>
      <c r="F20" s="60"/>
      <c r="G20" s="9" t="s">
        <v>12</v>
      </c>
      <c r="H20" s="55" t="s">
        <v>13</v>
      </c>
      <c r="I20" s="51" t="s">
        <v>14</v>
      </c>
      <c r="J20" s="53" t="s">
        <v>15</v>
      </c>
      <c r="K20" s="2"/>
    </row>
    <row r="21" spans="1:11" ht="15.75" customHeight="1" x14ac:dyDescent="0.25">
      <c r="A21" s="54"/>
      <c r="B21" s="10" t="s">
        <v>16</v>
      </c>
      <c r="C21" s="11" t="s">
        <v>17</v>
      </c>
      <c r="D21" s="11" t="s">
        <v>18</v>
      </c>
      <c r="E21" s="11" t="s">
        <v>19</v>
      </c>
      <c r="F21" s="11" t="s">
        <v>20</v>
      </c>
      <c r="G21" s="12" t="s">
        <v>21</v>
      </c>
      <c r="H21" s="54"/>
      <c r="I21" s="52"/>
      <c r="J21" s="54"/>
      <c r="K21" s="2"/>
    </row>
    <row r="22" spans="1:11" ht="15.75" customHeight="1" x14ac:dyDescent="0.25">
      <c r="A22" s="13" t="s">
        <v>25</v>
      </c>
      <c r="B22" s="4" t="s">
        <v>26</v>
      </c>
      <c r="C22" s="14"/>
      <c r="D22" s="3" t="s">
        <v>27</v>
      </c>
      <c r="E22" s="3"/>
      <c r="F22" s="15"/>
      <c r="G22" s="16" t="s">
        <v>28</v>
      </c>
      <c r="H22" s="16" t="s">
        <v>27</v>
      </c>
      <c r="I22" s="16" t="s">
        <v>29</v>
      </c>
      <c r="J22" s="16" t="s">
        <v>30</v>
      </c>
      <c r="K22" s="2"/>
    </row>
    <row r="23" spans="1:11" ht="15.75" customHeight="1" x14ac:dyDescent="0.25">
      <c r="A23" s="13" t="s">
        <v>34</v>
      </c>
      <c r="B23" s="4" t="s">
        <v>26</v>
      </c>
      <c r="C23" s="3"/>
      <c r="D23" s="3" t="s">
        <v>27</v>
      </c>
      <c r="E23" s="3"/>
      <c r="F23" s="15"/>
      <c r="G23" s="16" t="s">
        <v>28</v>
      </c>
      <c r="H23" s="16" t="s">
        <v>27</v>
      </c>
      <c r="I23" s="16" t="s">
        <v>29</v>
      </c>
      <c r="J23" s="16" t="s">
        <v>30</v>
      </c>
      <c r="K23" s="2"/>
    </row>
    <row r="24" spans="1:11" ht="15.75" customHeight="1" x14ac:dyDescent="0.25">
      <c r="A24" s="13" t="s">
        <v>38</v>
      </c>
      <c r="B24" s="4" t="s">
        <v>26</v>
      </c>
      <c r="C24" s="3"/>
      <c r="D24" s="3" t="s">
        <v>39</v>
      </c>
      <c r="E24" s="3" t="s">
        <v>40</v>
      </c>
      <c r="F24" s="15"/>
      <c r="G24" s="16" t="s">
        <v>28</v>
      </c>
      <c r="H24" s="16" t="s">
        <v>112</v>
      </c>
      <c r="I24" s="16" t="s">
        <v>29</v>
      </c>
      <c r="J24" s="16" t="s">
        <v>30</v>
      </c>
      <c r="K24" s="2"/>
    </row>
    <row r="25" spans="1:11" ht="15.75" customHeight="1" x14ac:dyDescent="0.25">
      <c r="A25" s="13" t="s">
        <v>44</v>
      </c>
      <c r="B25" s="4" t="s">
        <v>45</v>
      </c>
      <c r="C25" s="3"/>
      <c r="D25" s="3"/>
      <c r="E25" s="3" t="s">
        <v>46</v>
      </c>
      <c r="F25" s="15" t="s">
        <v>47</v>
      </c>
      <c r="G25" s="16" t="s">
        <v>48</v>
      </c>
      <c r="H25" s="16" t="s">
        <v>113</v>
      </c>
      <c r="I25" s="16" t="s">
        <v>49</v>
      </c>
      <c r="J25" s="16" t="s">
        <v>50</v>
      </c>
      <c r="K25" s="2"/>
    </row>
    <row r="26" spans="1:11" ht="15.75" customHeight="1" x14ac:dyDescent="0.25">
      <c r="A26" s="13" t="s">
        <v>52</v>
      </c>
      <c r="B26" s="4"/>
      <c r="C26" s="3"/>
      <c r="D26" s="3"/>
      <c r="E26" s="3"/>
      <c r="F26" s="15" t="s">
        <v>53</v>
      </c>
      <c r="G26" s="16" t="s">
        <v>48</v>
      </c>
      <c r="H26" s="16" t="s">
        <v>54</v>
      </c>
      <c r="I26" s="16" t="s">
        <v>49</v>
      </c>
      <c r="J26" s="16" t="s">
        <v>50</v>
      </c>
      <c r="K26" s="2"/>
    </row>
    <row r="27" spans="1:11" ht="15.75" customHeight="1" x14ac:dyDescent="0.25">
      <c r="A27" s="13" t="s">
        <v>57</v>
      </c>
      <c r="B27" s="4"/>
      <c r="C27" s="3"/>
      <c r="D27" s="3"/>
      <c r="E27" s="3"/>
      <c r="F27" s="15" t="s">
        <v>53</v>
      </c>
      <c r="G27" s="16" t="s">
        <v>48</v>
      </c>
      <c r="H27" s="16" t="s">
        <v>58</v>
      </c>
      <c r="I27" s="16" t="s">
        <v>49</v>
      </c>
      <c r="J27" s="16" t="s">
        <v>50</v>
      </c>
      <c r="K27" s="2"/>
    </row>
    <row r="28" spans="1:11" ht="15.75" customHeight="1" x14ac:dyDescent="0.25">
      <c r="A28" s="13" t="s">
        <v>61</v>
      </c>
      <c r="B28" s="4"/>
      <c r="C28" s="3"/>
      <c r="D28" s="3"/>
      <c r="E28" s="3"/>
      <c r="F28" s="15" t="s">
        <v>53</v>
      </c>
      <c r="G28" s="16" t="s">
        <v>62</v>
      </c>
      <c r="H28" s="16" t="s">
        <v>63</v>
      </c>
      <c r="I28" s="16" t="s">
        <v>49</v>
      </c>
      <c r="J28" s="16" t="s">
        <v>50</v>
      </c>
      <c r="K28" s="2"/>
    </row>
    <row r="29" spans="1:11" ht="15.75" customHeight="1" x14ac:dyDescent="0.25">
      <c r="A29" s="13" t="s">
        <v>64</v>
      </c>
      <c r="B29" s="4"/>
      <c r="C29" s="3"/>
      <c r="D29" s="3"/>
      <c r="E29" s="3"/>
      <c r="F29" s="15" t="s">
        <v>53</v>
      </c>
      <c r="G29" s="16" t="s">
        <v>62</v>
      </c>
      <c r="H29" s="16" t="s">
        <v>63</v>
      </c>
      <c r="I29" s="16" t="s">
        <v>49</v>
      </c>
      <c r="J29" s="16" t="s">
        <v>50</v>
      </c>
      <c r="K29" s="2"/>
    </row>
    <row r="30" spans="1:11" ht="15.75" customHeight="1" x14ac:dyDescent="0.25">
      <c r="A30" s="13" t="s">
        <v>65</v>
      </c>
      <c r="B30" s="4"/>
      <c r="C30" s="3"/>
      <c r="D30" s="3"/>
      <c r="E30" s="3"/>
      <c r="F30" s="15" t="s">
        <v>53</v>
      </c>
      <c r="G30" s="16" t="s">
        <v>62</v>
      </c>
      <c r="H30" s="16" t="s">
        <v>63</v>
      </c>
      <c r="I30" s="16" t="s">
        <v>49</v>
      </c>
      <c r="J30" s="16" t="s">
        <v>50</v>
      </c>
      <c r="K30" s="2"/>
    </row>
    <row r="31" spans="1:11" ht="15.75" customHeight="1" x14ac:dyDescent="0.25">
      <c r="A31" s="13" t="s">
        <v>66</v>
      </c>
      <c r="B31" s="4"/>
      <c r="C31" s="3"/>
      <c r="D31" s="3"/>
      <c r="E31" s="3"/>
      <c r="F31" s="15" t="s">
        <v>53</v>
      </c>
      <c r="G31" s="16" t="s">
        <v>67</v>
      </c>
      <c r="H31" s="16" t="s">
        <v>68</v>
      </c>
      <c r="I31" s="16" t="s">
        <v>29</v>
      </c>
      <c r="J31" s="16" t="s">
        <v>30</v>
      </c>
      <c r="K31" s="2"/>
    </row>
    <row r="32" spans="1:11" ht="15.75" customHeight="1" x14ac:dyDescent="0.25">
      <c r="A32" s="19" t="s">
        <v>69</v>
      </c>
      <c r="B32" s="3"/>
      <c r="C32" s="20" t="s">
        <v>116</v>
      </c>
      <c r="D32" s="2"/>
      <c r="E32" s="3"/>
      <c r="F32" s="21" t="s">
        <v>70</v>
      </c>
      <c r="G32" s="16" t="s">
        <v>67</v>
      </c>
      <c r="H32" s="21" t="s">
        <v>114</v>
      </c>
      <c r="I32" s="16" t="s">
        <v>29</v>
      </c>
      <c r="J32" s="16" t="s">
        <v>30</v>
      </c>
      <c r="K32" s="2"/>
    </row>
    <row r="33" spans="1:11" ht="15.75" customHeight="1" x14ac:dyDescent="0.25">
      <c r="A33" s="22" t="s">
        <v>71</v>
      </c>
      <c r="B33" s="23" t="s">
        <v>26</v>
      </c>
      <c r="C33" s="24" t="s">
        <v>72</v>
      </c>
      <c r="D33" s="24" t="s">
        <v>73</v>
      </c>
      <c r="E33" s="23"/>
      <c r="F33" s="25"/>
      <c r="G33" s="26" t="s">
        <v>67</v>
      </c>
      <c r="H33" s="26" t="s">
        <v>115</v>
      </c>
      <c r="I33" s="26" t="s">
        <v>29</v>
      </c>
      <c r="J33" s="26" t="s">
        <v>30</v>
      </c>
      <c r="K33" s="2"/>
    </row>
    <row r="34" spans="1:11" ht="15.75" customHeight="1" x14ac:dyDescent="0.25">
      <c r="A34" s="27"/>
      <c r="B34" s="2"/>
      <c r="C34" s="28"/>
      <c r="D34" s="28"/>
      <c r="E34" s="3"/>
      <c r="F34" s="3"/>
      <c r="G34" s="29"/>
      <c r="H34" s="28" t="s">
        <v>74</v>
      </c>
      <c r="I34" s="29"/>
      <c r="J34" s="29"/>
      <c r="K34" s="2"/>
    </row>
    <row r="35" spans="1:11" ht="15.75" hidden="1" customHeight="1" x14ac:dyDescent="0.25">
      <c r="A35" s="30" t="s">
        <v>10</v>
      </c>
      <c r="B35" s="30" t="s">
        <v>75</v>
      </c>
      <c r="C35" s="31" t="s">
        <v>76</v>
      </c>
      <c r="D35" s="32"/>
      <c r="E35" s="33"/>
      <c r="F35" s="33"/>
      <c r="G35" s="34"/>
      <c r="H35" s="32"/>
      <c r="I35" s="34"/>
      <c r="J35" s="34"/>
      <c r="K35" s="35"/>
    </row>
    <row r="36" spans="1:11" ht="15.75" hidden="1" customHeight="1" x14ac:dyDescent="0.25">
      <c r="A36" s="27" t="s">
        <v>25</v>
      </c>
      <c r="B36" s="36"/>
      <c r="C36" s="61" t="s">
        <v>77</v>
      </c>
      <c r="D36" s="62"/>
      <c r="E36" s="62"/>
      <c r="F36" s="62"/>
      <c r="G36" s="37"/>
      <c r="H36" s="28"/>
      <c r="I36" s="29"/>
      <c r="J36" s="29"/>
      <c r="K36" s="2"/>
    </row>
    <row r="37" spans="1:11" ht="15.75" hidden="1" customHeight="1" x14ac:dyDescent="0.25">
      <c r="A37" s="27" t="s">
        <v>34</v>
      </c>
      <c r="B37" s="36"/>
      <c r="C37" s="61" t="s">
        <v>78</v>
      </c>
      <c r="D37" s="62"/>
      <c r="E37" s="62"/>
      <c r="F37" s="62"/>
      <c r="G37" s="37"/>
      <c r="H37" s="28"/>
      <c r="I37" s="29"/>
      <c r="J37" s="29"/>
      <c r="K37" s="2"/>
    </row>
    <row r="38" spans="1:11" ht="15.75" hidden="1" customHeight="1" x14ac:dyDescent="0.25">
      <c r="A38" s="27" t="s">
        <v>38</v>
      </c>
      <c r="B38" s="36"/>
      <c r="C38" s="61" t="s">
        <v>79</v>
      </c>
      <c r="D38" s="62"/>
      <c r="E38" s="62"/>
      <c r="F38" s="62"/>
      <c r="G38" s="62"/>
      <c r="H38" s="28"/>
      <c r="I38" s="29"/>
      <c r="J38" s="29"/>
      <c r="K38" s="2"/>
    </row>
    <row r="39" spans="1:11" ht="15.75" hidden="1" customHeight="1" x14ac:dyDescent="0.25">
      <c r="A39" s="27" t="s">
        <v>44</v>
      </c>
      <c r="B39" s="36"/>
      <c r="C39" s="61" t="s">
        <v>80</v>
      </c>
      <c r="D39" s="62"/>
      <c r="E39" s="62"/>
      <c r="F39" s="62"/>
      <c r="G39" s="62"/>
      <c r="H39" s="28"/>
      <c r="I39" s="29"/>
      <c r="J39" s="29"/>
      <c r="K39" s="2"/>
    </row>
    <row r="40" spans="1:11" ht="15.75" hidden="1" customHeight="1" x14ac:dyDescent="0.25">
      <c r="A40" s="27" t="s">
        <v>52</v>
      </c>
      <c r="B40" s="36"/>
      <c r="C40" s="61" t="s">
        <v>81</v>
      </c>
      <c r="D40" s="62"/>
      <c r="E40" s="62"/>
      <c r="F40" s="62"/>
      <c r="G40" s="29"/>
      <c r="H40" s="28"/>
      <c r="I40" s="29"/>
      <c r="J40" s="29"/>
      <c r="K40" s="2"/>
    </row>
    <row r="41" spans="1:11" ht="15.75" hidden="1" customHeight="1" x14ac:dyDescent="0.25">
      <c r="A41" s="27" t="s">
        <v>57</v>
      </c>
      <c r="B41" s="36"/>
      <c r="C41" s="61" t="s">
        <v>82</v>
      </c>
      <c r="D41" s="62"/>
      <c r="E41" s="62"/>
      <c r="F41" s="62"/>
      <c r="G41" s="29"/>
      <c r="H41" s="28"/>
      <c r="I41" s="29"/>
      <c r="J41" s="29"/>
      <c r="K41" s="2"/>
    </row>
    <row r="42" spans="1:11" ht="15.75" hidden="1" customHeight="1" x14ac:dyDescent="0.25">
      <c r="A42" s="27" t="s">
        <v>61</v>
      </c>
      <c r="B42" s="36"/>
      <c r="C42" s="61" t="s">
        <v>83</v>
      </c>
      <c r="D42" s="62"/>
      <c r="E42" s="62"/>
      <c r="F42" s="62"/>
      <c r="G42" s="29"/>
      <c r="H42" s="28"/>
      <c r="I42" s="29"/>
      <c r="J42" s="29"/>
      <c r="K42" s="2"/>
    </row>
    <row r="43" spans="1:11" ht="15.75" hidden="1" customHeight="1" x14ac:dyDescent="0.25">
      <c r="A43" s="27" t="s">
        <v>64</v>
      </c>
      <c r="B43" s="36"/>
      <c r="C43" s="61" t="s">
        <v>83</v>
      </c>
      <c r="D43" s="62"/>
      <c r="E43" s="62"/>
      <c r="F43" s="62"/>
      <c r="G43" s="29"/>
      <c r="H43" s="28"/>
      <c r="I43" s="29"/>
      <c r="J43" s="29"/>
      <c r="K43" s="2"/>
    </row>
    <row r="44" spans="1:11" ht="15.75" hidden="1" customHeight="1" x14ac:dyDescent="0.25">
      <c r="A44" s="27" t="s">
        <v>65</v>
      </c>
      <c r="B44" s="36"/>
      <c r="C44" s="61" t="s">
        <v>83</v>
      </c>
      <c r="D44" s="62"/>
      <c r="E44" s="62"/>
      <c r="F44" s="62"/>
      <c r="G44" s="29"/>
      <c r="H44" s="28"/>
      <c r="I44" s="29"/>
      <c r="J44" s="29"/>
      <c r="K44" s="2"/>
    </row>
    <row r="45" spans="1:11" ht="15.75" hidden="1" customHeight="1" x14ac:dyDescent="0.25">
      <c r="A45" s="27" t="s">
        <v>66</v>
      </c>
      <c r="B45" s="36"/>
      <c r="C45" s="61" t="s">
        <v>84</v>
      </c>
      <c r="D45" s="62"/>
      <c r="E45" s="62"/>
      <c r="F45" s="62"/>
      <c r="G45" s="29"/>
      <c r="H45" s="28"/>
      <c r="I45" s="29"/>
      <c r="J45" s="29"/>
      <c r="K45" s="2"/>
    </row>
    <row r="46" spans="1:11" ht="15.75" hidden="1" customHeight="1" x14ac:dyDescent="0.25">
      <c r="A46" s="27" t="s">
        <v>69</v>
      </c>
      <c r="B46" s="36" t="s">
        <v>85</v>
      </c>
      <c r="C46" s="61" t="s">
        <v>86</v>
      </c>
      <c r="D46" s="62"/>
      <c r="E46" s="62"/>
      <c r="F46" s="62"/>
      <c r="G46" s="62"/>
      <c r="H46" s="62"/>
      <c r="I46" s="29"/>
      <c r="J46" s="29"/>
      <c r="K46" s="2"/>
    </row>
    <row r="47" spans="1:11" ht="15.75" hidden="1" customHeight="1" x14ac:dyDescent="0.25">
      <c r="A47" s="22" t="s">
        <v>71</v>
      </c>
      <c r="B47" s="38" t="s">
        <v>87</v>
      </c>
      <c r="C47" s="64" t="s">
        <v>88</v>
      </c>
      <c r="D47" s="65"/>
      <c r="E47" s="65"/>
      <c r="F47" s="65"/>
      <c r="G47" s="65"/>
      <c r="H47" s="65"/>
      <c r="I47" s="65"/>
      <c r="J47" s="65"/>
      <c r="K47" s="39"/>
    </row>
    <row r="48" spans="1:11" ht="15.75" hidden="1" customHeight="1" x14ac:dyDescent="0.25">
      <c r="A48" s="2"/>
      <c r="B48" s="2"/>
      <c r="C48" s="17"/>
      <c r="D48" s="29"/>
      <c r="E48" s="29"/>
      <c r="F48" s="29"/>
      <c r="G48" s="2"/>
      <c r="H48" s="2"/>
      <c r="I48" s="2"/>
      <c r="J48" s="2"/>
      <c r="K48" s="2"/>
    </row>
    <row r="49" spans="1:11" ht="15.75" customHeight="1" x14ac:dyDescent="0.25">
      <c r="A49" s="2"/>
      <c r="B49" s="2"/>
      <c r="C49" s="2"/>
      <c r="D49" s="2"/>
      <c r="E49" s="3"/>
      <c r="F49" s="3"/>
      <c r="H49" s="3"/>
      <c r="I49" s="2"/>
      <c r="J49" s="2"/>
      <c r="K49" s="2"/>
    </row>
    <row r="50" spans="1:11" ht="15.75" customHeight="1" x14ac:dyDescent="0.25">
      <c r="A50" s="35" t="s">
        <v>89</v>
      </c>
      <c r="B50" s="33" t="s">
        <v>90</v>
      </c>
      <c r="C50" s="33" t="s">
        <v>91</v>
      </c>
      <c r="D50" s="33" t="s">
        <v>92</v>
      </c>
      <c r="E50" s="3"/>
      <c r="F50" s="3"/>
      <c r="G50" s="2" t="s">
        <v>93</v>
      </c>
      <c r="H50" s="40"/>
      <c r="I50" s="2"/>
      <c r="J50" s="2"/>
      <c r="K50" s="2"/>
    </row>
    <row r="51" spans="1:11" ht="15.75" customHeight="1" x14ac:dyDescent="0.25">
      <c r="A51" s="2" t="s">
        <v>94</v>
      </c>
      <c r="B51" s="41">
        <v>25</v>
      </c>
      <c r="C51" s="42">
        <v>43431</v>
      </c>
      <c r="D51" s="2"/>
      <c r="E51" s="3"/>
      <c r="F51" s="3"/>
      <c r="G51" s="2" t="s">
        <v>95</v>
      </c>
      <c r="H51" s="40"/>
      <c r="I51" s="2"/>
      <c r="J51" s="2"/>
      <c r="K51" s="2"/>
    </row>
    <row r="52" spans="1:11" ht="15.75" customHeight="1" x14ac:dyDescent="0.25">
      <c r="A52" s="2" t="s">
        <v>96</v>
      </c>
      <c r="B52" s="41">
        <v>78</v>
      </c>
      <c r="C52" s="42">
        <v>43456</v>
      </c>
      <c r="D52" s="2"/>
      <c r="E52" s="3"/>
      <c r="F52" s="3"/>
      <c r="G52" s="2" t="s">
        <v>119</v>
      </c>
      <c r="H52" s="40"/>
      <c r="I52" s="2"/>
      <c r="J52" s="2"/>
      <c r="K52" s="2"/>
    </row>
    <row r="53" spans="1:11" ht="15.75" customHeight="1" x14ac:dyDescent="0.25">
      <c r="A53" s="2" t="s">
        <v>97</v>
      </c>
      <c r="B53" s="41">
        <v>32</v>
      </c>
      <c r="C53" s="42">
        <v>43169</v>
      </c>
      <c r="D53" s="2"/>
      <c r="E53" s="3"/>
      <c r="F53" s="3"/>
      <c r="G53" s="43" t="s">
        <v>98</v>
      </c>
      <c r="H53" s="40"/>
      <c r="I53" s="40"/>
      <c r="J53" s="40"/>
      <c r="K53" s="2"/>
    </row>
    <row r="54" spans="1:11" ht="15.75" customHeight="1" x14ac:dyDescent="0.25">
      <c r="A54" s="2" t="s">
        <v>99</v>
      </c>
      <c r="B54" s="41">
        <v>240</v>
      </c>
      <c r="C54" s="42">
        <v>43201</v>
      </c>
      <c r="D54" s="2"/>
      <c r="E54" s="3"/>
      <c r="F54" s="3"/>
      <c r="G54" s="43" t="s">
        <v>100</v>
      </c>
      <c r="H54" s="40"/>
      <c r="I54" s="2"/>
      <c r="J54" s="2"/>
      <c r="K54" s="2"/>
    </row>
    <row r="55" spans="1:11" ht="15.75" customHeight="1" x14ac:dyDescent="0.25">
      <c r="A55" s="43" t="s">
        <v>101</v>
      </c>
      <c r="B55" s="44">
        <f>SUM(B51:B54)</f>
        <v>375</v>
      </c>
      <c r="C55" s="45">
        <v>43441</v>
      </c>
      <c r="D55" s="2"/>
      <c r="E55" s="18"/>
      <c r="F55" s="3"/>
      <c r="G55" s="43" t="s">
        <v>102</v>
      </c>
      <c r="H55" s="40"/>
      <c r="I55" s="40"/>
      <c r="J55" s="40"/>
      <c r="K55" s="40"/>
    </row>
    <row r="56" spans="1:11" ht="15.75" customHeight="1" x14ac:dyDescent="0.25">
      <c r="A56" s="46" t="s">
        <v>103</v>
      </c>
      <c r="B56" s="47">
        <f>(365*2)-B55</f>
        <v>355</v>
      </c>
      <c r="C56" s="39"/>
      <c r="D56" s="39" t="s">
        <v>104</v>
      </c>
      <c r="E56" s="3"/>
      <c r="F56" s="3"/>
      <c r="G56" s="40"/>
      <c r="H56" s="40"/>
      <c r="I56" s="40"/>
      <c r="J56" s="2"/>
      <c r="K56" s="2"/>
    </row>
    <row r="57" spans="1:11" ht="15.75" customHeight="1" x14ac:dyDescent="0.25">
      <c r="A57" s="2" t="s">
        <v>105</v>
      </c>
      <c r="B57" s="41">
        <f>SUM(B52:B54)/2</f>
        <v>175</v>
      </c>
      <c r="C57" s="42">
        <f>C52+B57</f>
        <v>43631</v>
      </c>
      <c r="D57" s="2"/>
      <c r="E57" s="3"/>
      <c r="F57" s="3"/>
      <c r="G57" s="48" t="s">
        <v>106</v>
      </c>
      <c r="H57" s="2"/>
      <c r="I57" s="2"/>
      <c r="J57" s="2"/>
      <c r="K57" s="2"/>
    </row>
    <row r="58" spans="1:11" ht="15.75" customHeight="1" x14ac:dyDescent="0.25">
      <c r="A58" s="2"/>
      <c r="B58" s="2"/>
      <c r="C58" s="2"/>
      <c r="D58" s="2"/>
      <c r="E58" s="3"/>
      <c r="F58" s="3"/>
      <c r="G58" s="48" t="s">
        <v>107</v>
      </c>
      <c r="H58" s="2"/>
      <c r="I58" s="2"/>
      <c r="J58" s="2"/>
      <c r="K58" s="2"/>
    </row>
    <row r="59" spans="1:11" ht="15.75" customHeight="1" x14ac:dyDescent="0.25">
      <c r="A59" s="43"/>
      <c r="B59" s="2"/>
      <c r="C59" s="2"/>
      <c r="D59" s="2"/>
      <c r="E59" s="3"/>
      <c r="F59" s="3"/>
      <c r="G59" s="2"/>
      <c r="H59" s="2"/>
      <c r="I59" s="2"/>
      <c r="J59" s="2"/>
      <c r="K59" s="2"/>
    </row>
    <row r="60" spans="1:11" ht="15.75" customHeight="1" x14ac:dyDescent="0.25">
      <c r="A60" s="49" t="s">
        <v>75</v>
      </c>
      <c r="B60" s="3"/>
      <c r="C60" s="2"/>
      <c r="D60" s="2"/>
      <c r="E60" s="2"/>
      <c r="F60" s="2"/>
      <c r="K60" s="2"/>
    </row>
    <row r="61" spans="1:11" ht="15.75" customHeight="1" x14ac:dyDescent="0.25">
      <c r="A61" s="50" t="s">
        <v>108</v>
      </c>
      <c r="B61" s="3"/>
      <c r="C61" s="2"/>
      <c r="D61" s="2"/>
      <c r="E61" s="2"/>
      <c r="F61" s="2"/>
      <c r="K61" s="2"/>
    </row>
    <row r="62" spans="1:11" ht="15.75" customHeight="1" x14ac:dyDescent="0.25">
      <c r="A62" s="2" t="s">
        <v>117</v>
      </c>
      <c r="C62" s="2"/>
      <c r="D62" s="2"/>
      <c r="E62" s="2"/>
      <c r="F62" s="2"/>
      <c r="K62" s="2"/>
    </row>
    <row r="63" spans="1:11" ht="15.75" customHeight="1" x14ac:dyDescent="0.25">
      <c r="A63" s="2" t="s">
        <v>118</v>
      </c>
      <c r="K63" s="2"/>
    </row>
    <row r="64" spans="1:1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</sheetData>
  <mergeCells count="18">
    <mergeCell ref="C46:H46"/>
    <mergeCell ref="C47:J47"/>
    <mergeCell ref="C43:F43"/>
    <mergeCell ref="C44:F44"/>
    <mergeCell ref="C45:F45"/>
    <mergeCell ref="C20:F20"/>
    <mergeCell ref="C36:F36"/>
    <mergeCell ref="C37:F37"/>
    <mergeCell ref="C38:G38"/>
    <mergeCell ref="C39:G39"/>
    <mergeCell ref="C40:F40"/>
    <mergeCell ref="C41:F41"/>
    <mergeCell ref="C42:F42"/>
    <mergeCell ref="I20:I21"/>
    <mergeCell ref="J20:J21"/>
    <mergeCell ref="H20:H21"/>
    <mergeCell ref="E8:F8"/>
    <mergeCell ref="A20:A21"/>
  </mergeCells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9FB40B-DA47-4F23-A220-F1E4333893B1}"/>
</file>

<file path=customXml/itemProps2.xml><?xml version="1.0" encoding="utf-8"?>
<ds:datastoreItem xmlns:ds="http://schemas.openxmlformats.org/officeDocument/2006/customXml" ds:itemID="{CC165410-294B-4AB4-9EC9-D318160AF81E}"/>
</file>

<file path=customXml/itemProps3.xml><?xml version="1.0" encoding="utf-8"?>
<ds:datastoreItem xmlns:ds="http://schemas.openxmlformats.org/officeDocument/2006/customXml" ds:itemID="{12B0B387-A4A6-4B65-83E4-92A8771E20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Bertoldi Carneiro</cp:lastModifiedBy>
  <dcterms:modified xsi:type="dcterms:W3CDTF">2019-01-24T16:49:28Z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