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V254WJ\Downloads\"/>
    </mc:Choice>
  </mc:AlternateContent>
  <xr:revisionPtr revIDLastSave="0" documentId="8_{B2CA9183-3FCE-494B-8510-AEBEB1DC2735}" xr6:coauthVersionLast="47" xr6:coauthVersionMax="47" xr10:uidLastSave="{00000000-0000-0000-0000-000000000000}"/>
  <bookViews>
    <workbookView xWindow="-110" yWindow="-110" windowWidth="19420" windowHeight="11500" tabRatio="843" activeTab="5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'Exercise 2'!$A$1:$L$1072</definedName>
    <definedName name="_xlnm._FilterDatabase" localSheetId="2" hidden="1">'Exercise 3'!$A$1:$M$1072</definedName>
    <definedName name="_xlnm._FilterDatabase" localSheetId="3" hidden="1">'Exercise 4'!$A$1:$M$1072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2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2" i="2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/>
  <c r="G10" i="2" a="1"/>
  <c r="G10" i="2" s="1"/>
  <c r="G11" i="2" a="1"/>
  <c r="G11" i="2" s="1"/>
  <c r="G12" i="2" a="1"/>
  <c r="G12" i="2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 s="1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/>
  <c r="G242" i="2" a="1"/>
  <c r="G242" i="2" s="1"/>
  <c r="G243" i="2" a="1"/>
  <c r="G243" i="2" s="1"/>
  <c r="G244" i="2" a="1"/>
  <c r="G244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 s="1"/>
  <c r="G260" i="2" a="1"/>
  <c r="G260" i="2" s="1"/>
  <c r="G261" i="2" a="1"/>
  <c r="G261" i="2" s="1"/>
  <c r="G262" i="2" a="1"/>
  <c r="G262" i="2" s="1"/>
  <c r="G263" i="2" a="1"/>
  <c r="G263" i="2" s="1"/>
  <c r="G264" i="2" a="1"/>
  <c r="G264" i="2" s="1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70" i="2" a="1"/>
  <c r="G270" i="2" s="1"/>
  <c r="G271" i="2" a="1"/>
  <c r="G271" i="2" s="1"/>
  <c r="G272" i="2" a="1"/>
  <c r="G272" i="2" s="1"/>
  <c r="G273" i="2" a="1"/>
  <c r="G273" i="2" s="1"/>
  <c r="G274" i="2" a="1"/>
  <c r="G274" i="2" s="1"/>
  <c r="G275" i="2" a="1"/>
  <c r="G275" i="2" s="1"/>
  <c r="G276" i="2" a="1"/>
  <c r="G276" i="2" s="1"/>
  <c r="G277" i="2" a="1"/>
  <c r="G277" i="2" s="1"/>
  <c r="G278" i="2" a="1"/>
  <c r="G278" i="2" s="1"/>
  <c r="G279" i="2" a="1"/>
  <c r="G279" i="2" s="1"/>
  <c r="G280" i="2" a="1"/>
  <c r="G280" i="2" s="1"/>
  <c r="G281" i="2" a="1"/>
  <c r="G281" i="2" s="1"/>
  <c r="G282" i="2" a="1"/>
  <c r="G282" i="2" s="1"/>
  <c r="G283" i="2" a="1"/>
  <c r="G283" i="2" s="1"/>
  <c r="G284" i="2" a="1"/>
  <c r="G284" i="2" s="1"/>
  <c r="G285" i="2" a="1"/>
  <c r="G285" i="2" s="1"/>
  <c r="G286" i="2" a="1"/>
  <c r="G286" i="2" s="1"/>
  <c r="G287" i="2" a="1"/>
  <c r="G287" i="2" s="1"/>
  <c r="G288" i="2" a="1"/>
  <c r="G288" i="2" s="1"/>
  <c r="G289" i="2" a="1"/>
  <c r="G289" i="2"/>
  <c r="G290" i="2" a="1"/>
  <c r="G290" i="2" s="1"/>
  <c r="G291" i="2" a="1"/>
  <c r="G291" i="2" s="1"/>
  <c r="G292" i="2" a="1"/>
  <c r="G292" i="2" s="1"/>
  <c r="G293" i="2" a="1"/>
  <c r="G293" i="2" s="1"/>
  <c r="G294" i="2" a="1"/>
  <c r="G294" i="2" s="1"/>
  <c r="G295" i="2" a="1"/>
  <c r="G295" i="2" s="1"/>
  <c r="G296" i="2" a="1"/>
  <c r="G296" i="2" s="1"/>
  <c r="G297" i="2" a="1"/>
  <c r="G297" i="2" s="1"/>
  <c r="G298" i="2" a="1"/>
  <c r="G298" i="2" s="1"/>
  <c r="G299" i="2" a="1"/>
  <c r="G299" i="2" s="1"/>
  <c r="G300" i="2" a="1"/>
  <c r="G300" i="2" s="1"/>
  <c r="G301" i="2" a="1"/>
  <c r="G301" i="2" s="1"/>
  <c r="G302" i="2" a="1"/>
  <c r="G302" i="2" s="1"/>
  <c r="G303" i="2" a="1"/>
  <c r="G303" i="2" s="1"/>
  <c r="G304" i="2" a="1"/>
  <c r="G304" i="2" s="1"/>
  <c r="G305" i="2" a="1"/>
  <c r="G305" i="2" s="1"/>
  <c r="G306" i="2" a="1"/>
  <c r="G306" i="2" s="1"/>
  <c r="G307" i="2" a="1"/>
  <c r="G307" i="2" s="1"/>
  <c r="G308" i="2" a="1"/>
  <c r="G308" i="2" s="1"/>
  <c r="G309" i="2" a="1"/>
  <c r="G309" i="2" s="1"/>
  <c r="G310" i="2" a="1"/>
  <c r="G310" i="2" s="1"/>
  <c r="G311" i="2" a="1"/>
  <c r="G311" i="2" s="1"/>
  <c r="G312" i="2" a="1"/>
  <c r="G312" i="2" s="1"/>
  <c r="G313" i="2" a="1"/>
  <c r="G313" i="2" s="1"/>
  <c r="G314" i="2" a="1"/>
  <c r="G314" i="2" s="1"/>
  <c r="G315" i="2" a="1"/>
  <c r="G315" i="2" s="1"/>
  <c r="G316" i="2" a="1"/>
  <c r="G316" i="2" s="1"/>
  <c r="G317" i="2" a="1"/>
  <c r="G317" i="2" s="1"/>
  <c r="G318" i="2" a="1"/>
  <c r="G318" i="2" s="1"/>
  <c r="G319" i="2" a="1"/>
  <c r="G319" i="2" s="1"/>
  <c r="G320" i="2" a="1"/>
  <c r="G320" i="2" s="1"/>
  <c r="G321" i="2" a="1"/>
  <c r="G321" i="2"/>
  <c r="G322" i="2" a="1"/>
  <c r="G322" i="2" s="1"/>
  <c r="G323" i="2" a="1"/>
  <c r="G323" i="2" s="1"/>
  <c r="G324" i="2" a="1"/>
  <c r="G324" i="2" s="1"/>
  <c r="G325" i="2" a="1"/>
  <c r="G325" i="2" s="1"/>
  <c r="G326" i="2" a="1"/>
  <c r="G326" i="2" s="1"/>
  <c r="G327" i="2" a="1"/>
  <c r="G327" i="2" s="1"/>
  <c r="G328" i="2" a="1"/>
  <c r="G328" i="2" s="1"/>
  <c r="G329" i="2" a="1"/>
  <c r="G329" i="2" s="1"/>
  <c r="G330" i="2" a="1"/>
  <c r="G330" i="2" s="1"/>
  <c r="G331" i="2" a="1"/>
  <c r="G331" i="2" s="1"/>
  <c r="G332" i="2" a="1"/>
  <c r="G332" i="2" s="1"/>
  <c r="G333" i="2" a="1"/>
  <c r="G333" i="2" s="1"/>
  <c r="G334" i="2" a="1"/>
  <c r="G334" i="2" s="1"/>
  <c r="G335" i="2" a="1"/>
  <c r="G335" i="2" s="1"/>
  <c r="G336" i="2" a="1"/>
  <c r="G336" i="2" s="1"/>
  <c r="G337" i="2" a="1"/>
  <c r="G337" i="2" s="1"/>
  <c r="G338" i="2" a="1"/>
  <c r="G338" i="2" s="1"/>
  <c r="G339" i="2" a="1"/>
  <c r="G339" i="2" s="1"/>
  <c r="G340" i="2" a="1"/>
  <c r="G340" i="2" s="1"/>
  <c r="G341" i="2" a="1"/>
  <c r="G341" i="2" s="1"/>
  <c r="G342" i="2" a="1"/>
  <c r="G342" i="2" s="1"/>
  <c r="G343" i="2" a="1"/>
  <c r="G343" i="2" s="1"/>
  <c r="G344" i="2" a="1"/>
  <c r="G344" i="2" s="1"/>
  <c r="G345" i="2" a="1"/>
  <c r="G345" i="2" s="1"/>
  <c r="G346" i="2" a="1"/>
  <c r="G346" i="2" s="1"/>
  <c r="G347" i="2" a="1"/>
  <c r="G347" i="2" s="1"/>
  <c r="G348" i="2" a="1"/>
  <c r="G348" i="2" s="1"/>
  <c r="G349" i="2" a="1"/>
  <c r="G349" i="2" s="1"/>
  <c r="G350" i="2" a="1"/>
  <c r="G350" i="2" s="1"/>
  <c r="G351" i="2" a="1"/>
  <c r="G351" i="2" s="1"/>
  <c r="G352" i="2" a="1"/>
  <c r="G352" i="2" s="1"/>
  <c r="G353" i="2" a="1"/>
  <c r="G353" i="2" s="1"/>
  <c r="G354" i="2" a="1"/>
  <c r="G354" i="2" s="1"/>
  <c r="G355" i="2" a="1"/>
  <c r="G355" i="2" s="1"/>
  <c r="G356" i="2" a="1"/>
  <c r="G356" i="2" s="1"/>
  <c r="G357" i="2" a="1"/>
  <c r="G357" i="2" s="1"/>
  <c r="G358" i="2" a="1"/>
  <c r="G358" i="2" s="1"/>
  <c r="G359" i="2" a="1"/>
  <c r="G359" i="2" s="1"/>
  <c r="G360" i="2" a="1"/>
  <c r="G360" i="2" s="1"/>
  <c r="G361" i="2" a="1"/>
  <c r="G361" i="2" s="1"/>
  <c r="G362" i="2" a="1"/>
  <c r="G362" i="2" s="1"/>
  <c r="G363" i="2" a="1"/>
  <c r="G363" i="2" s="1"/>
  <c r="G364" i="2" a="1"/>
  <c r="G364" i="2" s="1"/>
  <c r="G365" i="2" a="1"/>
  <c r="G365" i="2" s="1"/>
  <c r="G366" i="2" a="1"/>
  <c r="G366" i="2" s="1"/>
  <c r="G367" i="2" a="1"/>
  <c r="G367" i="2" s="1"/>
  <c r="G368" i="2" a="1"/>
  <c r="G368" i="2" s="1"/>
  <c r="G369" i="2" a="1"/>
  <c r="G369" i="2" s="1"/>
  <c r="G370" i="2" a="1"/>
  <c r="G370" i="2" s="1"/>
  <c r="G371" i="2" a="1"/>
  <c r="G371" i="2" s="1"/>
  <c r="G372" i="2" a="1"/>
  <c r="G372" i="2" s="1"/>
  <c r="G373" i="2" a="1"/>
  <c r="G373" i="2" s="1"/>
  <c r="G374" i="2" a="1"/>
  <c r="G374" i="2" s="1"/>
  <c r="G375" i="2" a="1"/>
  <c r="G375" i="2" s="1"/>
  <c r="G376" i="2" a="1"/>
  <c r="G376" i="2" s="1"/>
  <c r="G377" i="2" a="1"/>
  <c r="G377" i="2" s="1"/>
  <c r="G378" i="2" a="1"/>
  <c r="G378" i="2" s="1"/>
  <c r="G379" i="2" a="1"/>
  <c r="G379" i="2" s="1"/>
  <c r="G380" i="2" a="1"/>
  <c r="G380" i="2" s="1"/>
  <c r="G381" i="2" a="1"/>
  <c r="G381" i="2" s="1"/>
  <c r="G382" i="2" a="1"/>
  <c r="G382" i="2" s="1"/>
  <c r="G383" i="2" a="1"/>
  <c r="G383" i="2" s="1"/>
  <c r="G384" i="2" a="1"/>
  <c r="G384" i="2" s="1"/>
  <c r="G385" i="2" a="1"/>
  <c r="G385" i="2" s="1"/>
  <c r="G386" i="2" a="1"/>
  <c r="G386" i="2" s="1"/>
  <c r="G387" i="2" a="1"/>
  <c r="G387" i="2" s="1"/>
  <c r="G388" i="2" a="1"/>
  <c r="G388" i="2" s="1"/>
  <c r="G389" i="2" a="1"/>
  <c r="G389" i="2" s="1"/>
  <c r="G390" i="2" a="1"/>
  <c r="G390" i="2" s="1"/>
  <c r="G391" i="2" a="1"/>
  <c r="G391" i="2" s="1"/>
  <c r="G392" i="2" a="1"/>
  <c r="G392" i="2" s="1"/>
  <c r="G393" i="2" a="1"/>
  <c r="G393" i="2" s="1"/>
  <c r="G394" i="2" a="1"/>
  <c r="G394" i="2" s="1"/>
  <c r="G395" i="2" a="1"/>
  <c r="G395" i="2" s="1"/>
  <c r="G396" i="2" a="1"/>
  <c r="G396" i="2" s="1"/>
  <c r="G397" i="2" a="1"/>
  <c r="G397" i="2" s="1"/>
  <c r="G398" i="2" a="1"/>
  <c r="G398" i="2" s="1"/>
  <c r="G399" i="2" a="1"/>
  <c r="G399" i="2" s="1"/>
  <c r="G400" i="2" a="1"/>
  <c r="G400" i="2" s="1"/>
  <c r="G401" i="2" a="1"/>
  <c r="G401" i="2" s="1"/>
  <c r="G402" i="2" a="1"/>
  <c r="G402" i="2" s="1"/>
  <c r="G403" i="2" a="1"/>
  <c r="G403" i="2" s="1"/>
  <c r="G404" i="2" a="1"/>
  <c r="G404" i="2" s="1"/>
  <c r="G405" i="2" a="1"/>
  <c r="G405" i="2" s="1"/>
  <c r="G406" i="2" a="1"/>
  <c r="G406" i="2" s="1"/>
  <c r="G407" i="2" a="1"/>
  <c r="G407" i="2" s="1"/>
  <c r="G408" i="2" a="1"/>
  <c r="G408" i="2" s="1"/>
  <c r="G409" i="2" a="1"/>
  <c r="G409" i="2" s="1"/>
  <c r="G410" i="2" a="1"/>
  <c r="G410" i="2" s="1"/>
  <c r="G411" i="2" a="1"/>
  <c r="G411" i="2" s="1"/>
  <c r="G412" i="2" a="1"/>
  <c r="G412" i="2" s="1"/>
  <c r="G413" i="2" a="1"/>
  <c r="G413" i="2" s="1"/>
  <c r="G414" i="2" a="1"/>
  <c r="G414" i="2" s="1"/>
  <c r="G415" i="2" a="1"/>
  <c r="G415" i="2" s="1"/>
  <c r="G416" i="2" a="1"/>
  <c r="G416" i="2" s="1"/>
  <c r="G417" i="2" a="1"/>
  <c r="G417" i="2" s="1"/>
  <c r="G418" i="2" a="1"/>
  <c r="G418" i="2" s="1"/>
  <c r="G419" i="2" a="1"/>
  <c r="G419" i="2" s="1"/>
  <c r="G420" i="2" a="1"/>
  <c r="G420" i="2" s="1"/>
  <c r="G421" i="2" a="1"/>
  <c r="G421" i="2" s="1"/>
  <c r="G422" i="2" a="1"/>
  <c r="G422" i="2" s="1"/>
  <c r="G423" i="2" a="1"/>
  <c r="G423" i="2" s="1"/>
  <c r="G424" i="2" a="1"/>
  <c r="G424" i="2" s="1"/>
  <c r="G425" i="2" a="1"/>
  <c r="G425" i="2" s="1"/>
  <c r="G426" i="2" a="1"/>
  <c r="G426" i="2" s="1"/>
  <c r="G427" i="2" a="1"/>
  <c r="G427" i="2" s="1"/>
  <c r="G428" i="2" a="1"/>
  <c r="G428" i="2" s="1"/>
  <c r="G429" i="2" a="1"/>
  <c r="G429" i="2" s="1"/>
  <c r="G430" i="2" a="1"/>
  <c r="G430" i="2" s="1"/>
  <c r="G431" i="2" a="1"/>
  <c r="G431" i="2" s="1"/>
  <c r="G432" i="2" a="1"/>
  <c r="G432" i="2" s="1"/>
  <c r="G433" i="2" a="1"/>
  <c r="G433" i="2" s="1"/>
  <c r="G434" i="2" a="1"/>
  <c r="G434" i="2" s="1"/>
  <c r="G435" i="2" a="1"/>
  <c r="G435" i="2" s="1"/>
  <c r="G436" i="2" a="1"/>
  <c r="G436" i="2" s="1"/>
  <c r="G437" i="2" a="1"/>
  <c r="G437" i="2" s="1"/>
  <c r="G438" i="2" a="1"/>
  <c r="G438" i="2" s="1"/>
  <c r="G439" i="2" a="1"/>
  <c r="G439" i="2" s="1"/>
  <c r="G440" i="2" a="1"/>
  <c r="G440" i="2" s="1"/>
  <c r="G441" i="2" a="1"/>
  <c r="G441" i="2" s="1"/>
  <c r="G442" i="2" a="1"/>
  <c r="G442" i="2" s="1"/>
  <c r="G443" i="2" a="1"/>
  <c r="G443" i="2" s="1"/>
  <c r="G444" i="2" a="1"/>
  <c r="G444" i="2" s="1"/>
  <c r="G445" i="2" a="1"/>
  <c r="G445" i="2" s="1"/>
  <c r="G446" i="2" a="1"/>
  <c r="G446" i="2" s="1"/>
  <c r="G447" i="2" a="1"/>
  <c r="G447" i="2" s="1"/>
  <c r="G448" i="2" a="1"/>
  <c r="G448" i="2" s="1"/>
  <c r="G449" i="2" a="1"/>
  <c r="G449" i="2" s="1"/>
  <c r="G450" i="2" a="1"/>
  <c r="G450" i="2" s="1"/>
  <c r="G451" i="2" a="1"/>
  <c r="G451" i="2" s="1"/>
  <c r="G452" i="2" a="1"/>
  <c r="G452" i="2" s="1"/>
  <c r="G453" i="2" a="1"/>
  <c r="G453" i="2" s="1"/>
  <c r="G454" i="2" a="1"/>
  <c r="G454" i="2" s="1"/>
  <c r="G455" i="2" a="1"/>
  <c r="G455" i="2" s="1"/>
  <c r="G456" i="2" a="1"/>
  <c r="G456" i="2" s="1"/>
  <c r="G457" i="2" a="1"/>
  <c r="G457" i="2" s="1"/>
  <c r="G458" i="2" a="1"/>
  <c r="G458" i="2" s="1"/>
  <c r="G459" i="2" a="1"/>
  <c r="G459" i="2" s="1"/>
  <c r="G460" i="2" a="1"/>
  <c r="G460" i="2" s="1"/>
  <c r="G461" i="2" a="1"/>
  <c r="G461" i="2" s="1"/>
  <c r="G462" i="2" a="1"/>
  <c r="G462" i="2" s="1"/>
  <c r="G463" i="2" a="1"/>
  <c r="G463" i="2" s="1"/>
  <c r="G464" i="2" a="1"/>
  <c r="G464" i="2" s="1"/>
  <c r="G465" i="2" a="1"/>
  <c r="G465" i="2" s="1"/>
  <c r="G466" i="2" a="1"/>
  <c r="G466" i="2" s="1"/>
  <c r="G467" i="2" a="1"/>
  <c r="G467" i="2" s="1"/>
  <c r="G468" i="2" a="1"/>
  <c r="G468" i="2" s="1"/>
  <c r="G469" i="2" a="1"/>
  <c r="G469" i="2" s="1"/>
  <c r="G470" i="2" a="1"/>
  <c r="G470" i="2" s="1"/>
  <c r="G471" i="2" a="1"/>
  <c r="G471" i="2" s="1"/>
  <c r="G472" i="2" a="1"/>
  <c r="G472" i="2" s="1"/>
  <c r="G473" i="2" a="1"/>
  <c r="G473" i="2" s="1"/>
  <c r="G474" i="2" a="1"/>
  <c r="G474" i="2" s="1"/>
  <c r="G475" i="2" a="1"/>
  <c r="G475" i="2" s="1"/>
  <c r="G476" i="2" a="1"/>
  <c r="G476" i="2" s="1"/>
  <c r="G477" i="2" a="1"/>
  <c r="G477" i="2" s="1"/>
  <c r="G478" i="2" a="1"/>
  <c r="G478" i="2" s="1"/>
  <c r="G479" i="2" a="1"/>
  <c r="G479" i="2" s="1"/>
  <c r="G480" i="2" a="1"/>
  <c r="G480" i="2" s="1"/>
  <c r="G481" i="2" a="1"/>
  <c r="G481" i="2" s="1"/>
  <c r="G482" i="2" a="1"/>
  <c r="G482" i="2" s="1"/>
  <c r="G483" i="2" a="1"/>
  <c r="G483" i="2" s="1"/>
  <c r="G484" i="2" a="1"/>
  <c r="G484" i="2" s="1"/>
  <c r="G485" i="2" a="1"/>
  <c r="G485" i="2" s="1"/>
  <c r="G486" i="2" a="1"/>
  <c r="G486" i="2" s="1"/>
  <c r="G487" i="2" a="1"/>
  <c r="G487" i="2" s="1"/>
  <c r="G488" i="2" a="1"/>
  <c r="G488" i="2" s="1"/>
  <c r="G489" i="2" a="1"/>
  <c r="G489" i="2" s="1"/>
  <c r="G490" i="2" a="1"/>
  <c r="G490" i="2" s="1"/>
  <c r="G491" i="2" a="1"/>
  <c r="G491" i="2" s="1"/>
  <c r="G492" i="2" a="1"/>
  <c r="G492" i="2" s="1"/>
  <c r="G493" i="2" a="1"/>
  <c r="G493" i="2" s="1"/>
  <c r="G494" i="2" a="1"/>
  <c r="G494" i="2" s="1"/>
  <c r="G495" i="2" a="1"/>
  <c r="G495" i="2" s="1"/>
  <c r="G496" i="2" a="1"/>
  <c r="G496" i="2" s="1"/>
  <c r="G497" i="2" a="1"/>
  <c r="G497" i="2"/>
  <c r="G498" i="2" a="1"/>
  <c r="G498" i="2" s="1"/>
  <c r="G499" i="2" a="1"/>
  <c r="G499" i="2" s="1"/>
  <c r="G500" i="2" a="1"/>
  <c r="G500" i="2" s="1"/>
  <c r="G501" i="2" a="1"/>
  <c r="G501" i="2" s="1"/>
  <c r="G502" i="2" a="1"/>
  <c r="G502" i="2" s="1"/>
  <c r="G503" i="2" a="1"/>
  <c r="G503" i="2" s="1"/>
  <c r="G504" i="2" a="1"/>
  <c r="G504" i="2" s="1"/>
  <c r="G505" i="2" a="1"/>
  <c r="G505" i="2" s="1"/>
  <c r="G506" i="2" a="1"/>
  <c r="G506" i="2" s="1"/>
  <c r="G507" i="2" a="1"/>
  <c r="G507" i="2" s="1"/>
  <c r="G508" i="2" a="1"/>
  <c r="G508" i="2" s="1"/>
  <c r="G509" i="2" a="1"/>
  <c r="G509" i="2" s="1"/>
  <c r="G510" i="2" a="1"/>
  <c r="G510" i="2" s="1"/>
  <c r="G511" i="2" a="1"/>
  <c r="G511" i="2" s="1"/>
  <c r="G512" i="2" a="1"/>
  <c r="G512" i="2" s="1"/>
  <c r="G513" i="2" a="1"/>
  <c r="G513" i="2" s="1"/>
  <c r="G514" i="2" a="1"/>
  <c r="G514" i="2" s="1"/>
  <c r="G515" i="2" a="1"/>
  <c r="G515" i="2" s="1"/>
  <c r="G516" i="2" a="1"/>
  <c r="G516" i="2" s="1"/>
  <c r="G517" i="2" a="1"/>
  <c r="G517" i="2" s="1"/>
  <c r="G518" i="2" a="1"/>
  <c r="G518" i="2" s="1"/>
  <c r="G519" i="2" a="1"/>
  <c r="G519" i="2" s="1"/>
  <c r="G520" i="2" a="1"/>
  <c r="G520" i="2" s="1"/>
  <c r="G521" i="2" a="1"/>
  <c r="G521" i="2" s="1"/>
  <c r="G522" i="2" a="1"/>
  <c r="G522" i="2" s="1"/>
  <c r="G523" i="2" a="1"/>
  <c r="G523" i="2" s="1"/>
  <c r="G524" i="2" a="1"/>
  <c r="G524" i="2" s="1"/>
  <c r="G525" i="2" a="1"/>
  <c r="G525" i="2" s="1"/>
  <c r="G526" i="2" a="1"/>
  <c r="G526" i="2" s="1"/>
  <c r="G527" i="2" a="1"/>
  <c r="G527" i="2" s="1"/>
  <c r="G528" i="2" a="1"/>
  <c r="G528" i="2" s="1"/>
  <c r="G529" i="2" a="1"/>
  <c r="G529" i="2" s="1"/>
  <c r="G530" i="2" a="1"/>
  <c r="G530" i="2" s="1"/>
  <c r="G531" i="2" a="1"/>
  <c r="G531" i="2" s="1"/>
  <c r="G532" i="2" a="1"/>
  <c r="G532" i="2" s="1"/>
  <c r="G533" i="2" a="1"/>
  <c r="G533" i="2" s="1"/>
  <c r="G534" i="2" a="1"/>
  <c r="G534" i="2" s="1"/>
  <c r="G535" i="2" a="1"/>
  <c r="G535" i="2" s="1"/>
  <c r="G536" i="2" a="1"/>
  <c r="G536" i="2" s="1"/>
  <c r="G537" i="2" a="1"/>
  <c r="G537" i="2"/>
  <c r="G538" i="2" a="1"/>
  <c r="G538" i="2" s="1"/>
  <c r="G539" i="2" a="1"/>
  <c r="G539" i="2" s="1"/>
  <c r="G540" i="2" a="1"/>
  <c r="G540" i="2" s="1"/>
  <c r="G541" i="2" a="1"/>
  <c r="G541" i="2" s="1"/>
  <c r="G542" i="2" a="1"/>
  <c r="G542" i="2" s="1"/>
  <c r="G543" i="2" a="1"/>
  <c r="G543" i="2" s="1"/>
  <c r="G544" i="2" a="1"/>
  <c r="G544" i="2" s="1"/>
  <c r="G545" i="2" a="1"/>
  <c r="G545" i="2" s="1"/>
  <c r="G546" i="2" a="1"/>
  <c r="G546" i="2" s="1"/>
  <c r="G547" i="2" a="1"/>
  <c r="G547" i="2" s="1"/>
  <c r="G548" i="2" a="1"/>
  <c r="G548" i="2" s="1"/>
  <c r="G549" i="2" a="1"/>
  <c r="G549" i="2" s="1"/>
  <c r="G550" i="2" a="1"/>
  <c r="G550" i="2" s="1"/>
  <c r="G551" i="2" a="1"/>
  <c r="G551" i="2" s="1"/>
  <c r="G552" i="2" a="1"/>
  <c r="G552" i="2" s="1"/>
  <c r="G553" i="2" a="1"/>
  <c r="G553" i="2" s="1"/>
  <c r="G554" i="2" a="1"/>
  <c r="G554" i="2" s="1"/>
  <c r="G555" i="2" a="1"/>
  <c r="G555" i="2" s="1"/>
  <c r="G556" i="2" a="1"/>
  <c r="G556" i="2" s="1"/>
  <c r="G557" i="2" a="1"/>
  <c r="G557" i="2" s="1"/>
  <c r="G558" i="2" a="1"/>
  <c r="G558" i="2" s="1"/>
  <c r="G559" i="2" a="1"/>
  <c r="G559" i="2" s="1"/>
  <c r="G560" i="2" a="1"/>
  <c r="G560" i="2" s="1"/>
  <c r="G561" i="2" a="1"/>
  <c r="G561" i="2" s="1"/>
  <c r="G562" i="2" a="1"/>
  <c r="G562" i="2" s="1"/>
  <c r="G563" i="2" a="1"/>
  <c r="G563" i="2" s="1"/>
  <c r="G564" i="2" a="1"/>
  <c r="G564" i="2" s="1"/>
  <c r="G565" i="2" a="1"/>
  <c r="G565" i="2" s="1"/>
  <c r="G566" i="2" a="1"/>
  <c r="G566" i="2" s="1"/>
  <c r="G567" i="2" a="1"/>
  <c r="G567" i="2" s="1"/>
  <c r="G568" i="2" a="1"/>
  <c r="G568" i="2" s="1"/>
  <c r="G569" i="2" a="1"/>
  <c r="G569" i="2" s="1"/>
  <c r="G570" i="2" a="1"/>
  <c r="G570" i="2" s="1"/>
  <c r="G571" i="2" a="1"/>
  <c r="G571" i="2" s="1"/>
  <c r="G572" i="2" a="1"/>
  <c r="G572" i="2" s="1"/>
  <c r="G573" i="2" a="1"/>
  <c r="G573" i="2" s="1"/>
  <c r="G574" i="2" a="1"/>
  <c r="G574" i="2" s="1"/>
  <c r="G575" i="2" a="1"/>
  <c r="G575" i="2" s="1"/>
  <c r="G576" i="2" a="1"/>
  <c r="G576" i="2" s="1"/>
  <c r="G577" i="2" a="1"/>
  <c r="G577" i="2" s="1"/>
  <c r="G578" i="2" a="1"/>
  <c r="G578" i="2" s="1"/>
  <c r="G579" i="2" a="1"/>
  <c r="G579" i="2" s="1"/>
  <c r="G580" i="2" a="1"/>
  <c r="G580" i="2" s="1"/>
  <c r="G581" i="2" a="1"/>
  <c r="G581" i="2" s="1"/>
  <c r="G582" i="2" a="1"/>
  <c r="G582" i="2" s="1"/>
  <c r="G583" i="2" a="1"/>
  <c r="G583" i="2" s="1"/>
  <c r="G584" i="2" a="1"/>
  <c r="G584" i="2" s="1"/>
  <c r="G585" i="2" a="1"/>
  <c r="G585" i="2" s="1"/>
  <c r="G586" i="2" a="1"/>
  <c r="G586" i="2" s="1"/>
  <c r="G587" i="2" a="1"/>
  <c r="G587" i="2" s="1"/>
  <c r="G588" i="2" a="1"/>
  <c r="G588" i="2" s="1"/>
  <c r="G589" i="2" a="1"/>
  <c r="G589" i="2" s="1"/>
  <c r="G590" i="2" a="1"/>
  <c r="G590" i="2" s="1"/>
  <c r="G591" i="2" a="1"/>
  <c r="G591" i="2" s="1"/>
  <c r="G592" i="2" a="1"/>
  <c r="G592" i="2" s="1"/>
  <c r="G593" i="2" a="1"/>
  <c r="G593" i="2" s="1"/>
  <c r="G594" i="2" a="1"/>
  <c r="G594" i="2" s="1"/>
  <c r="G595" i="2" a="1"/>
  <c r="G595" i="2" s="1"/>
  <c r="G596" i="2" a="1"/>
  <c r="G596" i="2" s="1"/>
  <c r="G597" i="2" a="1"/>
  <c r="G597" i="2" s="1"/>
  <c r="G598" i="2" a="1"/>
  <c r="G598" i="2" s="1"/>
  <c r="G599" i="2" a="1"/>
  <c r="G599" i="2" s="1"/>
  <c r="G600" i="2" a="1"/>
  <c r="G600" i="2" s="1"/>
  <c r="G601" i="2" a="1"/>
  <c r="G601" i="2" s="1"/>
  <c r="G602" i="2" a="1"/>
  <c r="G602" i="2" s="1"/>
  <c r="G603" i="2" a="1"/>
  <c r="G603" i="2" s="1"/>
  <c r="G604" i="2" a="1"/>
  <c r="G604" i="2" s="1"/>
  <c r="G605" i="2" a="1"/>
  <c r="G605" i="2" s="1"/>
  <c r="G606" i="2" a="1"/>
  <c r="G606" i="2" s="1"/>
  <c r="G607" i="2" a="1"/>
  <c r="G607" i="2" s="1"/>
  <c r="G608" i="2" a="1"/>
  <c r="G608" i="2" s="1"/>
  <c r="G609" i="2" a="1"/>
  <c r="G609" i="2" s="1"/>
  <c r="G610" i="2" a="1"/>
  <c r="G610" i="2" s="1"/>
  <c r="G611" i="2" a="1"/>
  <c r="G611" i="2" s="1"/>
  <c r="G612" i="2" a="1"/>
  <c r="G612" i="2" s="1"/>
  <c r="G613" i="2" a="1"/>
  <c r="G613" i="2" s="1"/>
  <c r="G614" i="2" a="1"/>
  <c r="G614" i="2" s="1"/>
  <c r="G615" i="2" a="1"/>
  <c r="G615" i="2" s="1"/>
  <c r="G616" i="2" a="1"/>
  <c r="G616" i="2" s="1"/>
  <c r="G617" i="2" a="1"/>
  <c r="G617" i="2" s="1"/>
  <c r="G618" i="2" a="1"/>
  <c r="G618" i="2" s="1"/>
  <c r="G619" i="2" a="1"/>
  <c r="G619" i="2" s="1"/>
  <c r="G620" i="2" a="1"/>
  <c r="G620" i="2" s="1"/>
  <c r="G621" i="2" a="1"/>
  <c r="G621" i="2" s="1"/>
  <c r="G622" i="2" a="1"/>
  <c r="G622" i="2" s="1"/>
  <c r="G623" i="2" a="1"/>
  <c r="G623" i="2" s="1"/>
  <c r="G624" i="2" a="1"/>
  <c r="G624" i="2" s="1"/>
  <c r="G625" i="2" a="1"/>
  <c r="G625" i="2" s="1"/>
  <c r="G626" i="2" a="1"/>
  <c r="G626" i="2" s="1"/>
  <c r="G627" i="2" a="1"/>
  <c r="G627" i="2" s="1"/>
  <c r="G628" i="2" a="1"/>
  <c r="G628" i="2" s="1"/>
  <c r="G629" i="2" a="1"/>
  <c r="G629" i="2" s="1"/>
  <c r="G630" i="2" a="1"/>
  <c r="G630" i="2" s="1"/>
  <c r="G631" i="2" a="1"/>
  <c r="G631" i="2" s="1"/>
  <c r="G632" i="2" a="1"/>
  <c r="G632" i="2" s="1"/>
  <c r="G633" i="2" a="1"/>
  <c r="G633" i="2"/>
  <c r="G634" i="2" a="1"/>
  <c r="G634" i="2" s="1"/>
  <c r="G635" i="2" a="1"/>
  <c r="G635" i="2" s="1"/>
  <c r="G636" i="2" a="1"/>
  <c r="G636" i="2" s="1"/>
  <c r="G637" i="2" a="1"/>
  <c r="G637" i="2" s="1"/>
  <c r="G638" i="2" a="1"/>
  <c r="G638" i="2" s="1"/>
  <c r="G639" i="2" a="1"/>
  <c r="G639" i="2" s="1"/>
  <c r="G640" i="2" a="1"/>
  <c r="G640" i="2" s="1"/>
  <c r="G641" i="2" a="1"/>
  <c r="G641" i="2" s="1"/>
  <c r="G642" i="2" a="1"/>
  <c r="G642" i="2" s="1"/>
  <c r="G643" i="2" a="1"/>
  <c r="G643" i="2" s="1"/>
  <c r="G644" i="2" a="1"/>
  <c r="G644" i="2" s="1"/>
  <c r="G645" i="2" a="1"/>
  <c r="G645" i="2" s="1"/>
  <c r="G646" i="2" a="1"/>
  <c r="G646" i="2" s="1"/>
  <c r="G647" i="2" a="1"/>
  <c r="G647" i="2" s="1"/>
  <c r="G648" i="2" a="1"/>
  <c r="G648" i="2" s="1"/>
  <c r="G649" i="2" a="1"/>
  <c r="G649" i="2" s="1"/>
  <c r="G650" i="2" a="1"/>
  <c r="G650" i="2" s="1"/>
  <c r="G651" i="2" a="1"/>
  <c r="G651" i="2" s="1"/>
  <c r="G652" i="2" a="1"/>
  <c r="G652" i="2" s="1"/>
  <c r="G653" i="2" a="1"/>
  <c r="G653" i="2" s="1"/>
  <c r="G654" i="2" a="1"/>
  <c r="G654" i="2" s="1"/>
  <c r="G655" i="2" a="1"/>
  <c r="G655" i="2" s="1"/>
  <c r="G656" i="2" a="1"/>
  <c r="G656" i="2" s="1"/>
  <c r="G657" i="2" a="1"/>
  <c r="G657" i="2" s="1"/>
  <c r="G658" i="2" a="1"/>
  <c r="G658" i="2" s="1"/>
  <c r="G659" i="2" a="1"/>
  <c r="G659" i="2" s="1"/>
  <c r="G660" i="2" a="1"/>
  <c r="G660" i="2" s="1"/>
  <c r="G661" i="2" a="1"/>
  <c r="G661" i="2" s="1"/>
  <c r="G662" i="2" a="1"/>
  <c r="G662" i="2" s="1"/>
  <c r="G663" i="2" a="1"/>
  <c r="G663" i="2" s="1"/>
  <c r="G664" i="2" a="1"/>
  <c r="G664" i="2" s="1"/>
  <c r="G665" i="2" a="1"/>
  <c r="G665" i="2" s="1"/>
  <c r="G666" i="2" a="1"/>
  <c r="G666" i="2" s="1"/>
  <c r="G667" i="2" a="1"/>
  <c r="G667" i="2" s="1"/>
  <c r="G668" i="2" a="1"/>
  <c r="G668" i="2" s="1"/>
  <c r="G669" i="2" a="1"/>
  <c r="G669" i="2" s="1"/>
  <c r="G670" i="2" a="1"/>
  <c r="G670" i="2" s="1"/>
  <c r="G671" i="2" a="1"/>
  <c r="G671" i="2" s="1"/>
  <c r="G672" i="2" a="1"/>
  <c r="G672" i="2" s="1"/>
  <c r="G673" i="2" a="1"/>
  <c r="G673" i="2" s="1"/>
  <c r="G674" i="2" a="1"/>
  <c r="G674" i="2" s="1"/>
  <c r="G675" i="2" a="1"/>
  <c r="G675" i="2" s="1"/>
  <c r="G676" i="2" a="1"/>
  <c r="G676" i="2" s="1"/>
  <c r="G677" i="2" a="1"/>
  <c r="G677" i="2" s="1"/>
  <c r="G678" i="2" a="1"/>
  <c r="G678" i="2" s="1"/>
  <c r="G679" i="2" a="1"/>
  <c r="G679" i="2" s="1"/>
  <c r="G680" i="2" a="1"/>
  <c r="G680" i="2" s="1"/>
  <c r="G681" i="2" a="1"/>
  <c r="G681" i="2" s="1"/>
  <c r="G682" i="2" a="1"/>
  <c r="G682" i="2" s="1"/>
  <c r="G683" i="2" a="1"/>
  <c r="G683" i="2" s="1"/>
  <c r="G684" i="2" a="1"/>
  <c r="G684" i="2" s="1"/>
  <c r="G685" i="2" a="1"/>
  <c r="G685" i="2" s="1"/>
  <c r="G686" i="2" a="1"/>
  <c r="G686" i="2" s="1"/>
  <c r="G687" i="2" a="1"/>
  <c r="G687" i="2" s="1"/>
  <c r="G688" i="2" a="1"/>
  <c r="G688" i="2" s="1"/>
  <c r="G689" i="2" a="1"/>
  <c r="G689" i="2" s="1"/>
  <c r="G690" i="2" a="1"/>
  <c r="G690" i="2" s="1"/>
  <c r="G691" i="2" a="1"/>
  <c r="G691" i="2" s="1"/>
  <c r="G692" i="2" a="1"/>
  <c r="G692" i="2" s="1"/>
  <c r="G693" i="2" a="1"/>
  <c r="G693" i="2" s="1"/>
  <c r="G694" i="2" a="1"/>
  <c r="G694" i="2" s="1"/>
  <c r="G695" i="2" a="1"/>
  <c r="G695" i="2"/>
  <c r="G696" i="2" a="1"/>
  <c r="G696" i="2" s="1"/>
  <c r="G697" i="2" a="1"/>
  <c r="G697" i="2" s="1"/>
  <c r="G698" i="2" a="1"/>
  <c r="G698" i="2" s="1"/>
  <c r="G699" i="2" a="1"/>
  <c r="G699" i="2" s="1"/>
  <c r="G700" i="2" a="1"/>
  <c r="G700" i="2" s="1"/>
  <c r="G701" i="2" a="1"/>
  <c r="G701" i="2" s="1"/>
  <c r="G702" i="2" a="1"/>
  <c r="G702" i="2" s="1"/>
  <c r="G703" i="2" a="1"/>
  <c r="G703" i="2" s="1"/>
  <c r="G704" i="2" a="1"/>
  <c r="G704" i="2" s="1"/>
  <c r="G705" i="2" a="1"/>
  <c r="G705" i="2" s="1"/>
  <c r="G706" i="2" a="1"/>
  <c r="G706" i="2" s="1"/>
  <c r="G707" i="2" a="1"/>
  <c r="G707" i="2" s="1"/>
  <c r="G708" i="2" a="1"/>
  <c r="G708" i="2" s="1"/>
  <c r="G709" i="2" a="1"/>
  <c r="G709" i="2" s="1"/>
  <c r="G710" i="2" a="1"/>
  <c r="G710" i="2" s="1"/>
  <c r="G711" i="2" a="1"/>
  <c r="G711" i="2" s="1"/>
  <c r="G712" i="2" a="1"/>
  <c r="G712" i="2" s="1"/>
  <c r="G713" i="2" a="1"/>
  <c r="G713" i="2" s="1"/>
  <c r="G714" i="2" a="1"/>
  <c r="G714" i="2" s="1"/>
  <c r="G715" i="2" a="1"/>
  <c r="G715" i="2" s="1"/>
  <c r="G716" i="2" a="1"/>
  <c r="G716" i="2" s="1"/>
  <c r="G717" i="2" a="1"/>
  <c r="G717" i="2" s="1"/>
  <c r="G718" i="2" a="1"/>
  <c r="G718" i="2" s="1"/>
  <c r="G719" i="2" a="1"/>
  <c r="G719" i="2" s="1"/>
  <c r="G720" i="2" a="1"/>
  <c r="G720" i="2" s="1"/>
  <c r="G721" i="2" a="1"/>
  <c r="G721" i="2"/>
  <c r="G722" i="2" a="1"/>
  <c r="G722" i="2" s="1"/>
  <c r="G723" i="2" a="1"/>
  <c r="G723" i="2" s="1"/>
  <c r="G724" i="2" a="1"/>
  <c r="G724" i="2" s="1"/>
  <c r="G725" i="2" a="1"/>
  <c r="G725" i="2" s="1"/>
  <c r="G726" i="2" a="1"/>
  <c r="G726" i="2" s="1"/>
  <c r="G727" i="2" a="1"/>
  <c r="G727" i="2" s="1"/>
  <c r="G728" i="2" a="1"/>
  <c r="G728" i="2" s="1"/>
  <c r="G729" i="2" a="1"/>
  <c r="G729" i="2" s="1"/>
  <c r="G730" i="2" a="1"/>
  <c r="G730" i="2" s="1"/>
  <c r="G731" i="2" a="1"/>
  <c r="G731" i="2" s="1"/>
  <c r="G732" i="2" a="1"/>
  <c r="G732" i="2" s="1"/>
  <c r="G733" i="2" a="1"/>
  <c r="G733" i="2" s="1"/>
  <c r="G734" i="2" a="1"/>
  <c r="G734" i="2" s="1"/>
  <c r="G735" i="2" a="1"/>
  <c r="G735" i="2" s="1"/>
  <c r="G736" i="2" a="1"/>
  <c r="G736" i="2" s="1"/>
  <c r="G737" i="2" a="1"/>
  <c r="G737" i="2" s="1"/>
  <c r="G738" i="2" a="1"/>
  <c r="G738" i="2" s="1"/>
  <c r="G739" i="2" a="1"/>
  <c r="G739" i="2" s="1"/>
  <c r="G740" i="2" a="1"/>
  <c r="G740" i="2" s="1"/>
  <c r="G741" i="2" a="1"/>
  <c r="G741" i="2" s="1"/>
  <c r="G742" i="2" a="1"/>
  <c r="G742" i="2" s="1"/>
  <c r="G743" i="2" a="1"/>
  <c r="G743" i="2" s="1"/>
  <c r="G744" i="2" a="1"/>
  <c r="G744" i="2" s="1"/>
  <c r="G745" i="2" a="1"/>
  <c r="G745" i="2"/>
  <c r="G746" i="2" a="1"/>
  <c r="G746" i="2" s="1"/>
  <c r="G747" i="2" a="1"/>
  <c r="G747" i="2" s="1"/>
  <c r="G748" i="2" a="1"/>
  <c r="G748" i="2" s="1"/>
  <c r="G749" i="2" a="1"/>
  <c r="G749" i="2" s="1"/>
  <c r="G750" i="2" a="1"/>
  <c r="G750" i="2" s="1"/>
  <c r="G751" i="2" a="1"/>
  <c r="G751" i="2" s="1"/>
  <c r="G752" i="2" a="1"/>
  <c r="G752" i="2" s="1"/>
  <c r="G753" i="2" a="1"/>
  <c r="G753" i="2" s="1"/>
  <c r="G754" i="2" a="1"/>
  <c r="G754" i="2" s="1"/>
  <c r="G755" i="2" a="1"/>
  <c r="G755" i="2" s="1"/>
  <c r="G756" i="2" a="1"/>
  <c r="G756" i="2" s="1"/>
  <c r="G757" i="2" a="1"/>
  <c r="G757" i="2" s="1"/>
  <c r="G758" i="2" a="1"/>
  <c r="G758" i="2" s="1"/>
  <c r="G759" i="2" a="1"/>
  <c r="G759" i="2" s="1"/>
  <c r="G760" i="2" a="1"/>
  <c r="G760" i="2" s="1"/>
  <c r="G761" i="2" a="1"/>
  <c r="G761" i="2" s="1"/>
  <c r="G762" i="2" a="1"/>
  <c r="G762" i="2" s="1"/>
  <c r="G763" i="2" a="1"/>
  <c r="G763" i="2" s="1"/>
  <c r="G764" i="2" a="1"/>
  <c r="G764" i="2" s="1"/>
  <c r="G765" i="2" a="1"/>
  <c r="G765" i="2" s="1"/>
  <c r="G766" i="2" a="1"/>
  <c r="G766" i="2" s="1"/>
  <c r="G767" i="2" a="1"/>
  <c r="G767" i="2" s="1"/>
  <c r="G768" i="2" a="1"/>
  <c r="G768" i="2" s="1"/>
  <c r="G769" i="2" a="1"/>
  <c r="G769" i="2" s="1"/>
  <c r="G770" i="2" a="1"/>
  <c r="G770" i="2" s="1"/>
  <c r="G771" i="2" a="1"/>
  <c r="G771" i="2" s="1"/>
  <c r="G772" i="2" a="1"/>
  <c r="G772" i="2" s="1"/>
  <c r="G773" i="2" a="1"/>
  <c r="G773" i="2" s="1"/>
  <c r="G774" i="2" a="1"/>
  <c r="G774" i="2" s="1"/>
  <c r="G775" i="2" a="1"/>
  <c r="G775" i="2" s="1"/>
  <c r="G776" i="2" a="1"/>
  <c r="G776" i="2" s="1"/>
  <c r="G777" i="2" a="1"/>
  <c r="G777" i="2" s="1"/>
  <c r="G778" i="2" a="1"/>
  <c r="G778" i="2" s="1"/>
  <c r="G779" i="2" a="1"/>
  <c r="G779" i="2" s="1"/>
  <c r="G780" i="2" a="1"/>
  <c r="G780" i="2" s="1"/>
  <c r="G781" i="2" a="1"/>
  <c r="G781" i="2" s="1"/>
  <c r="G782" i="2" a="1"/>
  <c r="G782" i="2" s="1"/>
  <c r="G783" i="2" a="1"/>
  <c r="G783" i="2" s="1"/>
  <c r="G784" i="2" a="1"/>
  <c r="G784" i="2" s="1"/>
  <c r="G785" i="2" a="1"/>
  <c r="G785" i="2" s="1"/>
  <c r="G786" i="2" a="1"/>
  <c r="G786" i="2" s="1"/>
  <c r="G787" i="2" a="1"/>
  <c r="G787" i="2" s="1"/>
  <c r="G788" i="2" a="1"/>
  <c r="G788" i="2" s="1"/>
  <c r="G789" i="2" a="1"/>
  <c r="G789" i="2" s="1"/>
  <c r="G790" i="2" a="1"/>
  <c r="G790" i="2" s="1"/>
  <c r="G791" i="2" a="1"/>
  <c r="G791" i="2" s="1"/>
  <c r="G792" i="2" a="1"/>
  <c r="G792" i="2" s="1"/>
  <c r="G793" i="2" a="1"/>
  <c r="G793" i="2" s="1"/>
  <c r="G794" i="2" a="1"/>
  <c r="G794" i="2" s="1"/>
  <c r="G795" i="2" a="1"/>
  <c r="G795" i="2" s="1"/>
  <c r="G796" i="2" a="1"/>
  <c r="G796" i="2" s="1"/>
  <c r="G797" i="2" a="1"/>
  <c r="G797" i="2" s="1"/>
  <c r="G798" i="2" a="1"/>
  <c r="G798" i="2" s="1"/>
  <c r="G799" i="2" a="1"/>
  <c r="G799" i="2" s="1"/>
  <c r="G800" i="2" a="1"/>
  <c r="G800" i="2" s="1"/>
  <c r="G801" i="2" a="1"/>
  <c r="G801" i="2" s="1"/>
  <c r="G802" i="2" a="1"/>
  <c r="G802" i="2" s="1"/>
  <c r="G803" i="2" a="1"/>
  <c r="G803" i="2" s="1"/>
  <c r="G804" i="2" a="1"/>
  <c r="G804" i="2" s="1"/>
  <c r="G805" i="2" a="1"/>
  <c r="G805" i="2" s="1"/>
  <c r="G806" i="2" a="1"/>
  <c r="G806" i="2" s="1"/>
  <c r="G807" i="2" a="1"/>
  <c r="G807" i="2" s="1"/>
  <c r="G808" i="2" a="1"/>
  <c r="G808" i="2" s="1"/>
  <c r="G809" i="2" a="1"/>
  <c r="G809" i="2" s="1"/>
  <c r="G810" i="2" a="1"/>
  <c r="G810" i="2" s="1"/>
  <c r="G811" i="2" a="1"/>
  <c r="G811" i="2" s="1"/>
  <c r="G812" i="2" a="1"/>
  <c r="G812" i="2" s="1"/>
  <c r="G813" i="2" a="1"/>
  <c r="G813" i="2" s="1"/>
  <c r="G814" i="2" a="1"/>
  <c r="G814" i="2" s="1"/>
  <c r="G815" i="2" a="1"/>
  <c r="G815" i="2" s="1"/>
  <c r="G816" i="2" a="1"/>
  <c r="G816" i="2" s="1"/>
  <c r="G817" i="2" a="1"/>
  <c r="G817" i="2" s="1"/>
  <c r="G818" i="2" a="1"/>
  <c r="G818" i="2" s="1"/>
  <c r="G819" i="2" a="1"/>
  <c r="G819" i="2" s="1"/>
  <c r="G820" i="2" a="1"/>
  <c r="G820" i="2" s="1"/>
  <c r="G821" i="2" a="1"/>
  <c r="G821" i="2" s="1"/>
  <c r="G822" i="2" a="1"/>
  <c r="G822" i="2" s="1"/>
  <c r="G823" i="2" a="1"/>
  <c r="G823" i="2" s="1"/>
  <c r="G824" i="2" a="1"/>
  <c r="G824" i="2" s="1"/>
  <c r="G825" i="2" a="1"/>
  <c r="G825" i="2" s="1"/>
  <c r="G826" i="2" a="1"/>
  <c r="G826" i="2" s="1"/>
  <c r="G827" i="2" a="1"/>
  <c r="G827" i="2" s="1"/>
  <c r="G828" i="2" a="1"/>
  <c r="G828" i="2" s="1"/>
  <c r="G829" i="2" a="1"/>
  <c r="G829" i="2" s="1"/>
  <c r="G830" i="2" a="1"/>
  <c r="G830" i="2" s="1"/>
  <c r="G831" i="2" a="1"/>
  <c r="G831" i="2" s="1"/>
  <c r="G832" i="2" a="1"/>
  <c r="G832" i="2" s="1"/>
  <c r="G833" i="2" a="1"/>
  <c r="G833" i="2" s="1"/>
  <c r="G834" i="2" a="1"/>
  <c r="G834" i="2" s="1"/>
  <c r="G835" i="2" a="1"/>
  <c r="G835" i="2" s="1"/>
  <c r="G836" i="2" a="1"/>
  <c r="G836" i="2" s="1"/>
  <c r="G837" i="2" a="1"/>
  <c r="G837" i="2" s="1"/>
  <c r="G838" i="2" a="1"/>
  <c r="G838" i="2" s="1"/>
  <c r="G839" i="2" a="1"/>
  <c r="G839" i="2" s="1"/>
  <c r="G840" i="2" a="1"/>
  <c r="G840" i="2" s="1"/>
  <c r="G841" i="2" a="1"/>
  <c r="G841" i="2" s="1"/>
  <c r="G842" i="2" a="1"/>
  <c r="G842" i="2" s="1"/>
  <c r="G843" i="2" a="1"/>
  <c r="G843" i="2" s="1"/>
  <c r="G844" i="2" a="1"/>
  <c r="G844" i="2" s="1"/>
  <c r="G845" i="2" a="1"/>
  <c r="G845" i="2" s="1"/>
  <c r="G846" i="2" a="1"/>
  <c r="G846" i="2" s="1"/>
  <c r="G847" i="2" a="1"/>
  <c r="G847" i="2" s="1"/>
  <c r="G848" i="2" a="1"/>
  <c r="G848" i="2" s="1"/>
  <c r="G849" i="2" a="1"/>
  <c r="G849" i="2" s="1"/>
  <c r="G850" i="2" a="1"/>
  <c r="G850" i="2" s="1"/>
  <c r="G851" i="2" a="1"/>
  <c r="G851" i="2" s="1"/>
  <c r="G852" i="2" a="1"/>
  <c r="G852" i="2" s="1"/>
  <c r="G853" i="2" a="1"/>
  <c r="G853" i="2" s="1"/>
  <c r="G854" i="2" a="1"/>
  <c r="G854" i="2" s="1"/>
  <c r="G855" i="2" a="1"/>
  <c r="G855" i="2" s="1"/>
  <c r="G856" i="2" a="1"/>
  <c r="G856" i="2" s="1"/>
  <c r="G857" i="2" a="1"/>
  <c r="G857" i="2" s="1"/>
  <c r="G858" i="2" a="1"/>
  <c r="G858" i="2" s="1"/>
  <c r="G859" i="2" a="1"/>
  <c r="G859" i="2" s="1"/>
  <c r="G860" i="2" a="1"/>
  <c r="G860" i="2" s="1"/>
  <c r="G861" i="2" a="1"/>
  <c r="G861" i="2" s="1"/>
  <c r="G862" i="2" a="1"/>
  <c r="G862" i="2" s="1"/>
  <c r="G863" i="2" a="1"/>
  <c r="G863" i="2" s="1"/>
  <c r="G864" i="2" a="1"/>
  <c r="G864" i="2" s="1"/>
  <c r="G865" i="2" a="1"/>
  <c r="G865" i="2" s="1"/>
  <c r="G866" i="2" a="1"/>
  <c r="G866" i="2" s="1"/>
  <c r="G867" i="2" a="1"/>
  <c r="G867" i="2" s="1"/>
  <c r="G868" i="2" a="1"/>
  <c r="G868" i="2" s="1"/>
  <c r="G869" i="2" a="1"/>
  <c r="G869" i="2" s="1"/>
  <c r="G870" i="2" a="1"/>
  <c r="G870" i="2" s="1"/>
  <c r="G871" i="2" a="1"/>
  <c r="G871" i="2" s="1"/>
  <c r="G872" i="2" a="1"/>
  <c r="G872" i="2" s="1"/>
  <c r="G873" i="2" a="1"/>
  <c r="G873" i="2" s="1"/>
  <c r="G874" i="2" a="1"/>
  <c r="G874" i="2" s="1"/>
  <c r="G875" i="2" a="1"/>
  <c r="G875" i="2" s="1"/>
  <c r="G876" i="2" a="1"/>
  <c r="G876" i="2" s="1"/>
  <c r="G877" i="2" a="1"/>
  <c r="G877" i="2" s="1"/>
  <c r="G878" i="2" a="1"/>
  <c r="G878" i="2" s="1"/>
  <c r="G879" i="2" a="1"/>
  <c r="G879" i="2" s="1"/>
  <c r="G880" i="2" a="1"/>
  <c r="G880" i="2" s="1"/>
  <c r="G881" i="2" a="1"/>
  <c r="G881" i="2" s="1"/>
  <c r="G882" i="2" a="1"/>
  <c r="G882" i="2" s="1"/>
  <c r="G883" i="2" a="1"/>
  <c r="G883" i="2" s="1"/>
  <c r="G884" i="2" a="1"/>
  <c r="G884" i="2" s="1"/>
  <c r="G885" i="2" a="1"/>
  <c r="G885" i="2" s="1"/>
  <c r="G886" i="2" a="1"/>
  <c r="G886" i="2" s="1"/>
  <c r="G887" i="2" a="1"/>
  <c r="G887" i="2" s="1"/>
  <c r="G888" i="2" a="1"/>
  <c r="G888" i="2" s="1"/>
  <c r="G889" i="2" a="1"/>
  <c r="G889" i="2" s="1"/>
  <c r="G890" i="2" a="1"/>
  <c r="G890" i="2" s="1"/>
  <c r="G891" i="2" a="1"/>
  <c r="G891" i="2" s="1"/>
  <c r="G892" i="2" a="1"/>
  <c r="G892" i="2" s="1"/>
  <c r="G893" i="2" a="1"/>
  <c r="G893" i="2" s="1"/>
  <c r="G894" i="2" a="1"/>
  <c r="G894" i="2" s="1"/>
  <c r="G895" i="2" a="1"/>
  <c r="G895" i="2" s="1"/>
  <c r="G896" i="2" a="1"/>
  <c r="G896" i="2" s="1"/>
  <c r="G897" i="2" a="1"/>
  <c r="G897" i="2" s="1"/>
  <c r="G898" i="2" a="1"/>
  <c r="G898" i="2" s="1"/>
  <c r="G899" i="2" a="1"/>
  <c r="G899" i="2" s="1"/>
  <c r="G900" i="2" a="1"/>
  <c r="G900" i="2" s="1"/>
  <c r="G901" i="2" a="1"/>
  <c r="G901" i="2" s="1"/>
  <c r="G902" i="2" a="1"/>
  <c r="G902" i="2" s="1"/>
  <c r="G903" i="2" a="1"/>
  <c r="G903" i="2" s="1"/>
  <c r="G904" i="2" a="1"/>
  <c r="G904" i="2" s="1"/>
  <c r="G905" i="2" a="1"/>
  <c r="G905" i="2" s="1"/>
  <c r="G906" i="2" a="1"/>
  <c r="G906" i="2" s="1"/>
  <c r="G907" i="2" a="1"/>
  <c r="G907" i="2" s="1"/>
  <c r="G908" i="2" a="1"/>
  <c r="G908" i="2" s="1"/>
  <c r="G909" i="2" a="1"/>
  <c r="G909" i="2" s="1"/>
  <c r="G910" i="2" a="1"/>
  <c r="G910" i="2" s="1"/>
  <c r="G911" i="2" a="1"/>
  <c r="G911" i="2" s="1"/>
  <c r="G912" i="2" a="1"/>
  <c r="G912" i="2" s="1"/>
  <c r="G913" i="2" a="1"/>
  <c r="G913" i="2" s="1"/>
  <c r="G914" i="2" a="1"/>
  <c r="G914" i="2" s="1"/>
  <c r="G915" i="2" a="1"/>
  <c r="G915" i="2" s="1"/>
  <c r="G916" i="2" a="1"/>
  <c r="G916" i="2" s="1"/>
  <c r="G917" i="2" a="1"/>
  <c r="G917" i="2" s="1"/>
  <c r="G918" i="2" a="1"/>
  <c r="G918" i="2" s="1"/>
  <c r="G919" i="2" a="1"/>
  <c r="G919" i="2" s="1"/>
  <c r="G920" i="2" a="1"/>
  <c r="G920" i="2" s="1"/>
  <c r="G921" i="2" a="1"/>
  <c r="G921" i="2" s="1"/>
  <c r="G922" i="2" a="1"/>
  <c r="G922" i="2" s="1"/>
  <c r="G923" i="2" a="1"/>
  <c r="G923" i="2" s="1"/>
  <c r="G924" i="2" a="1"/>
  <c r="G924" i="2" s="1"/>
  <c r="G925" i="2" a="1"/>
  <c r="G925" i="2" s="1"/>
  <c r="G926" i="2" a="1"/>
  <c r="G926" i="2" s="1"/>
  <c r="G927" i="2" a="1"/>
  <c r="G927" i="2" s="1"/>
  <c r="G928" i="2" a="1"/>
  <c r="G928" i="2" s="1"/>
  <c r="G929" i="2" a="1"/>
  <c r="G929" i="2" s="1"/>
  <c r="G930" i="2" a="1"/>
  <c r="G930" i="2" s="1"/>
  <c r="G931" i="2" a="1"/>
  <c r="G931" i="2" s="1"/>
  <c r="G932" i="2" a="1"/>
  <c r="G932" i="2" s="1"/>
  <c r="G933" i="2" a="1"/>
  <c r="G933" i="2" s="1"/>
  <c r="G934" i="2" a="1"/>
  <c r="G934" i="2" s="1"/>
  <c r="G935" i="2" a="1"/>
  <c r="G935" i="2" s="1"/>
  <c r="G936" i="2" a="1"/>
  <c r="G936" i="2" s="1"/>
  <c r="G937" i="2" a="1"/>
  <c r="G937" i="2" s="1"/>
  <c r="G938" i="2" a="1"/>
  <c r="G938" i="2" s="1"/>
  <c r="G939" i="2" a="1"/>
  <c r="G939" i="2" s="1"/>
  <c r="G940" i="2" a="1"/>
  <c r="G940" i="2" s="1"/>
  <c r="G941" i="2" a="1"/>
  <c r="G941" i="2" s="1"/>
  <c r="G942" i="2" a="1"/>
  <c r="G942" i="2" s="1"/>
  <c r="G943" i="2" a="1"/>
  <c r="G943" i="2" s="1"/>
  <c r="G944" i="2" a="1"/>
  <c r="G944" i="2" s="1"/>
  <c r="G945" i="2" a="1"/>
  <c r="G945" i="2" s="1"/>
  <c r="G946" i="2" a="1"/>
  <c r="G946" i="2" s="1"/>
  <c r="G947" i="2" a="1"/>
  <c r="G947" i="2" s="1"/>
  <c r="G948" i="2" a="1"/>
  <c r="G948" i="2" s="1"/>
  <c r="G949" i="2" a="1"/>
  <c r="G949" i="2" s="1"/>
  <c r="G950" i="2" a="1"/>
  <c r="G950" i="2" s="1"/>
  <c r="G951" i="2" a="1"/>
  <c r="G951" i="2" s="1"/>
  <c r="G952" i="2" a="1"/>
  <c r="G952" i="2" s="1"/>
  <c r="G953" i="2" a="1"/>
  <c r="G953" i="2" s="1"/>
  <c r="G954" i="2" a="1"/>
  <c r="G954" i="2" s="1"/>
  <c r="G955" i="2" a="1"/>
  <c r="G955" i="2" s="1"/>
  <c r="G956" i="2" a="1"/>
  <c r="G956" i="2" s="1"/>
  <c r="G957" i="2" a="1"/>
  <c r="G957" i="2" s="1"/>
  <c r="G958" i="2" a="1"/>
  <c r="G958" i="2" s="1"/>
  <c r="G959" i="2" a="1"/>
  <c r="G959" i="2" s="1"/>
  <c r="G960" i="2" a="1"/>
  <c r="G960" i="2" s="1"/>
  <c r="G961" i="2" a="1"/>
  <c r="G961" i="2" s="1"/>
  <c r="G962" i="2" a="1"/>
  <c r="G962" i="2" s="1"/>
  <c r="G963" i="2" a="1"/>
  <c r="G963" i="2" s="1"/>
  <c r="G964" i="2" a="1"/>
  <c r="G964" i="2" s="1"/>
  <c r="G965" i="2" a="1"/>
  <c r="G965" i="2" s="1"/>
  <c r="G966" i="2" a="1"/>
  <c r="G966" i="2" s="1"/>
  <c r="G967" i="2" a="1"/>
  <c r="G967" i="2" s="1"/>
  <c r="G968" i="2" a="1"/>
  <c r="G968" i="2" s="1"/>
  <c r="G969" i="2" a="1"/>
  <c r="G969" i="2" s="1"/>
  <c r="G970" i="2" a="1"/>
  <c r="G970" i="2" s="1"/>
  <c r="G971" i="2" a="1"/>
  <c r="G971" i="2" s="1"/>
  <c r="G972" i="2" a="1"/>
  <c r="G972" i="2" s="1"/>
  <c r="G973" i="2" a="1"/>
  <c r="G973" i="2" s="1"/>
  <c r="G974" i="2" a="1"/>
  <c r="G974" i="2" s="1"/>
  <c r="G975" i="2" a="1"/>
  <c r="G975" i="2" s="1"/>
  <c r="G976" i="2" a="1"/>
  <c r="G976" i="2" s="1"/>
  <c r="G977" i="2" a="1"/>
  <c r="G977" i="2" s="1"/>
  <c r="G978" i="2" a="1"/>
  <c r="G978" i="2" s="1"/>
  <c r="G979" i="2" a="1"/>
  <c r="G979" i="2" s="1"/>
  <c r="G980" i="2" a="1"/>
  <c r="G980" i="2" s="1"/>
  <c r="G981" i="2" a="1"/>
  <c r="G981" i="2" s="1"/>
  <c r="G982" i="2" a="1"/>
  <c r="G982" i="2" s="1"/>
  <c r="G983" i="2" a="1"/>
  <c r="G983" i="2" s="1"/>
  <c r="G984" i="2" a="1"/>
  <c r="G984" i="2" s="1"/>
  <c r="G985" i="2" a="1"/>
  <c r="G985" i="2" s="1"/>
  <c r="G986" i="2" a="1"/>
  <c r="G986" i="2" s="1"/>
  <c r="G987" i="2" a="1"/>
  <c r="G987" i="2" s="1"/>
  <c r="G988" i="2" a="1"/>
  <c r="G988" i="2" s="1"/>
  <c r="G989" i="2" a="1"/>
  <c r="G989" i="2" s="1"/>
  <c r="G990" i="2" a="1"/>
  <c r="G990" i="2" s="1"/>
  <c r="G991" i="2" a="1"/>
  <c r="G991" i="2" s="1"/>
  <c r="G992" i="2" a="1"/>
  <c r="G992" i="2" s="1"/>
  <c r="G993" i="2" a="1"/>
  <c r="G993" i="2" s="1"/>
  <c r="G994" i="2" a="1"/>
  <c r="G994" i="2" s="1"/>
  <c r="G995" i="2" a="1"/>
  <c r="G995" i="2" s="1"/>
  <c r="G996" i="2" a="1"/>
  <c r="G996" i="2" s="1"/>
  <c r="G997" i="2" a="1"/>
  <c r="G997" i="2" s="1"/>
  <c r="G998" i="2" a="1"/>
  <c r="G998" i="2" s="1"/>
  <c r="G999" i="2" a="1"/>
  <c r="G999" i="2" s="1"/>
  <c r="G1000" i="2" a="1"/>
  <c r="G1000" i="2" s="1"/>
  <c r="G1001" i="2" a="1"/>
  <c r="G1001" i="2" s="1"/>
  <c r="G1002" i="2" a="1"/>
  <c r="G1002" i="2" s="1"/>
  <c r="G1003" i="2" a="1"/>
  <c r="G1003" i="2" s="1"/>
  <c r="G1004" i="2" a="1"/>
  <c r="G1004" i="2" s="1"/>
  <c r="G1005" i="2" a="1"/>
  <c r="G1005" i="2" s="1"/>
  <c r="G1006" i="2" a="1"/>
  <c r="G1006" i="2" s="1"/>
  <c r="G1007" i="2" a="1"/>
  <c r="G1007" i="2" s="1"/>
  <c r="G1008" i="2" a="1"/>
  <c r="G1008" i="2" s="1"/>
  <c r="G1009" i="2" a="1"/>
  <c r="G1009" i="2" s="1"/>
  <c r="G1010" i="2" a="1"/>
  <c r="G1010" i="2" s="1"/>
  <c r="G1011" i="2" a="1"/>
  <c r="G1011" i="2" s="1"/>
  <c r="G1012" i="2" a="1"/>
  <c r="G1012" i="2" s="1"/>
  <c r="G1013" i="2" a="1"/>
  <c r="G1013" i="2" s="1"/>
  <c r="G1014" i="2" a="1"/>
  <c r="G1014" i="2" s="1"/>
  <c r="G1015" i="2" a="1"/>
  <c r="G1015" i="2" s="1"/>
  <c r="G1016" i="2" a="1"/>
  <c r="G1016" i="2" s="1"/>
  <c r="G1017" i="2" a="1"/>
  <c r="G1017" i="2" s="1"/>
  <c r="G1018" i="2" a="1"/>
  <c r="G1018" i="2" s="1"/>
  <c r="G1019" i="2" a="1"/>
  <c r="G1019" i="2" s="1"/>
  <c r="G1020" i="2" a="1"/>
  <c r="G1020" i="2" s="1"/>
  <c r="G1021" i="2" a="1"/>
  <c r="G1021" i="2" s="1"/>
  <c r="G1022" i="2" a="1"/>
  <c r="G1022" i="2" s="1"/>
  <c r="G1023" i="2" a="1"/>
  <c r="G1023" i="2" s="1"/>
  <c r="G1024" i="2" a="1"/>
  <c r="G1024" i="2" s="1"/>
  <c r="G1025" i="2" a="1"/>
  <c r="G1025" i="2" s="1"/>
  <c r="G1026" i="2" a="1"/>
  <c r="G1026" i="2" s="1"/>
  <c r="G1027" i="2" a="1"/>
  <c r="G1027" i="2" s="1"/>
  <c r="G1028" i="2" a="1"/>
  <c r="G1028" i="2" s="1"/>
  <c r="G1029" i="2" a="1"/>
  <c r="G1029" i="2" s="1"/>
  <c r="G1030" i="2" a="1"/>
  <c r="G1030" i="2" s="1"/>
  <c r="G1031" i="2" a="1"/>
  <c r="G1031" i="2" s="1"/>
  <c r="G1032" i="2" a="1"/>
  <c r="G1032" i="2" s="1"/>
  <c r="G1033" i="2" a="1"/>
  <c r="G1033" i="2" s="1"/>
  <c r="G1034" i="2" a="1"/>
  <c r="G1034" i="2" s="1"/>
  <c r="G1035" i="2" a="1"/>
  <c r="G1035" i="2" s="1"/>
  <c r="G1036" i="2" a="1"/>
  <c r="G1036" i="2" s="1"/>
  <c r="G1037" i="2" a="1"/>
  <c r="G1037" i="2" s="1"/>
  <c r="G1038" i="2" a="1"/>
  <c r="G1038" i="2" s="1"/>
  <c r="G1039" i="2" a="1"/>
  <c r="G1039" i="2" s="1"/>
  <c r="G1040" i="2" a="1"/>
  <c r="G1040" i="2" s="1"/>
  <c r="G1041" i="2" a="1"/>
  <c r="G1041" i="2" s="1"/>
  <c r="G1042" i="2" a="1"/>
  <c r="G1042" i="2" s="1"/>
  <c r="G1043" i="2" a="1"/>
  <c r="G1043" i="2" s="1"/>
  <c r="G1044" i="2" a="1"/>
  <c r="G1044" i="2" s="1"/>
  <c r="G1045" i="2" a="1"/>
  <c r="G1045" i="2" s="1"/>
  <c r="G1046" i="2" a="1"/>
  <c r="G1046" i="2" s="1"/>
  <c r="G1047" i="2" a="1"/>
  <c r="G1047" i="2" s="1"/>
  <c r="G1048" i="2" a="1"/>
  <c r="G1048" i="2" s="1"/>
  <c r="G1049" i="2" a="1"/>
  <c r="G1049" i="2" s="1"/>
  <c r="G1050" i="2" a="1"/>
  <c r="G1050" i="2" s="1"/>
  <c r="G1051" i="2" a="1"/>
  <c r="G1051" i="2" s="1"/>
  <c r="G1052" i="2" a="1"/>
  <c r="G1052" i="2" s="1"/>
  <c r="G1053" i="2" a="1"/>
  <c r="G1053" i="2" s="1"/>
  <c r="G1054" i="2" a="1"/>
  <c r="G1054" i="2" s="1"/>
  <c r="G1055" i="2" a="1"/>
  <c r="G1055" i="2" s="1"/>
  <c r="G1056" i="2" a="1"/>
  <c r="G1056" i="2" s="1"/>
  <c r="G1057" i="2" a="1"/>
  <c r="G1057" i="2" s="1"/>
  <c r="G1058" i="2" a="1"/>
  <c r="G1058" i="2" s="1"/>
  <c r="G1059" i="2" a="1"/>
  <c r="G1059" i="2" s="1"/>
  <c r="G1060" i="2" a="1"/>
  <c r="G1060" i="2" s="1"/>
  <c r="G1061" i="2" a="1"/>
  <c r="G1061" i="2" s="1"/>
  <c r="G1062" i="2" a="1"/>
  <c r="G1062" i="2" s="1"/>
  <c r="G1063" i="2" a="1"/>
  <c r="G1063" i="2" s="1"/>
  <c r="G1064" i="2" a="1"/>
  <c r="G1064" i="2" s="1"/>
  <c r="G1065" i="2" a="1"/>
  <c r="G1065" i="2" s="1"/>
  <c r="G1066" i="2" a="1"/>
  <c r="G1066" i="2" s="1"/>
  <c r="G1067" i="2" a="1"/>
  <c r="G1067" i="2" s="1"/>
  <c r="G1068" i="2" a="1"/>
  <c r="G1068" i="2" s="1"/>
  <c r="G1069" i="2" a="1"/>
  <c r="G1069" i="2" s="1"/>
  <c r="G1070" i="2" a="1"/>
  <c r="G1070" i="2" s="1"/>
  <c r="G1071" i="2" a="1"/>
  <c r="G1071" i="2" s="1"/>
  <c r="G1072" i="2" a="1"/>
  <c r="G1072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<sst xmlns="http://schemas.openxmlformats.org/spreadsheetml/2006/main" count="68736" uniqueCount="9194">
  <si>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</si>
  <si>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</si>
  <si>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</si>
  <si>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</si>
  <si>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</si>
  <si>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</si>
  <si>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</si>
  <si>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</si>
  <si>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</si>
  <si>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</si>
  <si>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</si>
  <si>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</si>
  <si>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</si>
  <si>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</si>
  <si>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</si>
  <si>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</si>
  <si>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</si>
  <si>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</si>
  <si>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</si>
  <si>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</si>
  <si>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</si>
  <si>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</si>
  <si>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</si>
  <si>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</si>
  <si>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</si>
  <si>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</si>
  <si>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</si>
  <si>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</si>
  <si>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</si>
  <si>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</si>
  <si>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</si>
  <si>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</si>
  <si>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</si>
  <si>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</si>
  <si>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</si>
  <si>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</si>
  <si>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</si>
  <si>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</si>
  <si>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</si>
  <si>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</si>
  <si>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</si>
  <si>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</si>
  <si>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</si>
  <si>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</si>
  <si>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</si>
  <si>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</si>
  <si>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</si>
  <si>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</si>
  <si>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</si>
  <si>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</si>
  <si>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</si>
  <si>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</si>
  <si>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</si>
  <si>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</si>
  <si>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</si>
  <si>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</si>
  <si>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</si>
  <si>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</si>
  <si>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</si>
  <si>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</si>
  <si>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</si>
  <si>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</si>
  <si>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</si>
  <si>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</si>
  <si>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</si>
  <si>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</si>
  <si>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</si>
  <si>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</si>
  <si>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</si>
  <si>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</si>
  <si>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</si>
  <si>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</si>
  <si>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</si>
  <si>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</si>
  <si>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</si>
  <si>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</si>
  <si>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</si>
  <si>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</si>
  <si>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</si>
  <si>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</si>
  <si>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</si>
  <si>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</si>
  <si>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</si>
  <si>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</si>
  <si>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</si>
  <si>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</si>
  <si>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</si>
  <si>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</si>
  <si>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</si>
  <si>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</si>
  <si>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</si>
  <si>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</si>
  <si>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</si>
  <si>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</si>
  <si>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</si>
  <si>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</si>
  <si>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</si>
  <si>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</si>
  <si>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</si>
  <si>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</si>
  <si>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</si>
  <si>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</si>
  <si>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</si>
  <si>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</si>
  <si>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</si>
  <si>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</si>
  <si>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</si>
  <si>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</si>
  <si>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</si>
  <si>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</si>
  <si>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</si>
  <si>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</si>
  <si>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</si>
  <si>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</si>
  <si>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</si>
  <si>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</si>
  <si>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</si>
  <si>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</si>
  <si>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</si>
  <si>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</si>
  <si>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</si>
  <si>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</si>
  <si>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</si>
  <si>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</si>
  <si>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</si>
  <si>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</si>
  <si>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</si>
  <si>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</si>
  <si>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</si>
  <si>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</si>
  <si>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</si>
  <si>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</si>
  <si>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</si>
  <si>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</si>
  <si>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</si>
  <si>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</si>
  <si>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</si>
  <si>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</si>
  <si>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</si>
  <si>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</si>
  <si>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</si>
  <si>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</si>
  <si>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</si>
  <si>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</si>
  <si>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</si>
  <si>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</si>
  <si>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</si>
  <si>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</si>
  <si>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</si>
  <si>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</si>
  <si>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</si>
  <si>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</si>
  <si>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</si>
  <si>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</si>
  <si>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</si>
  <si>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</si>
  <si>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</si>
  <si>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</si>
  <si>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</si>
  <si>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</si>
  <si>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</si>
  <si>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</si>
  <si>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</si>
  <si>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</si>
  <si>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</si>
  <si>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</si>
  <si>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</si>
  <si>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</si>
  <si>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</si>
  <si>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</si>
  <si>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</si>
  <si>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</si>
  <si>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</si>
  <si>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</si>
  <si>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</si>
  <si>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</si>
  <si>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</si>
  <si>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</si>
  <si>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</si>
  <si>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</si>
  <si>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</si>
  <si>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</si>
  <si>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</si>
  <si>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</si>
  <si>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</si>
  <si>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</si>
  <si>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</si>
  <si>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</si>
  <si>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</si>
  <si>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</si>
  <si>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</si>
  <si>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</si>
  <si>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</si>
  <si>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</si>
  <si>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</si>
  <si>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</si>
  <si>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</si>
  <si>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</si>
  <si>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</si>
  <si>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</si>
  <si>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</si>
  <si>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</si>
  <si>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</si>
  <si>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</si>
  <si>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</si>
  <si>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</si>
  <si>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</si>
  <si>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</si>
  <si>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</si>
  <si>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</si>
  <si>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</si>
  <si>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</si>
  <si>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</si>
  <si>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</si>
  <si>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</si>
  <si>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</si>
  <si>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</si>
  <si>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</si>
  <si>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</si>
  <si>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</si>
  <si>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</si>
  <si>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</si>
  <si>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</si>
  <si>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</si>
  <si>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</si>
  <si>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</si>
  <si>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</si>
  <si>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</si>
  <si>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</si>
  <si>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</si>
  <si>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</si>
  <si>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</si>
  <si>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</si>
  <si>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</si>
  <si>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</si>
  <si>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</si>
  <si>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</si>
  <si>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</si>
  <si>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</si>
  <si>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</si>
  <si>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</si>
  <si>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</si>
  <si>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</si>
  <si>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</si>
  <si>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</si>
  <si>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</si>
  <si>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</si>
  <si>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</si>
  <si>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</si>
  <si>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</si>
  <si>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</si>
  <si>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</si>
  <si>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</si>
  <si>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</si>
  <si>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</si>
  <si>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</si>
  <si>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</si>
  <si>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</si>
  <si>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</si>
  <si>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</si>
  <si>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</si>
  <si>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</si>
  <si>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</si>
  <si>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</si>
  <si>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</si>
  <si>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</si>
  <si>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</si>
  <si>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</si>
  <si>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</si>
  <si>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</si>
  <si>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</si>
  <si>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</si>
  <si>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</si>
  <si>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</si>
  <si>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</si>
  <si>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</si>
  <si>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</si>
  <si>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</si>
  <si>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</si>
  <si>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</si>
  <si>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</si>
  <si>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</si>
  <si>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</si>
  <si>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</si>
  <si>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</si>
  <si>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</si>
  <si>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</si>
  <si>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</si>
  <si>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</si>
  <si>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</si>
  <si>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</si>
  <si>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</si>
  <si>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</si>
  <si>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</si>
  <si>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</si>
  <si>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</si>
  <si>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</si>
  <si>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</si>
  <si>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</si>
  <si>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</si>
  <si>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</si>
  <si>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</si>
  <si>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</si>
  <si>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</si>
  <si>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</si>
  <si>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</si>
  <si>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</si>
  <si>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</si>
  <si>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</si>
  <si>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</si>
  <si>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</si>
  <si>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</si>
  <si>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</si>
  <si>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</si>
  <si>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</si>
  <si>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</si>
  <si>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</si>
  <si>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</si>
  <si>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</si>
  <si>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</si>
  <si>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</si>
  <si>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</si>
  <si>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</si>
  <si>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</si>
  <si>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</si>
  <si>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</si>
  <si>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</si>
  <si>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</si>
  <si>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</si>
  <si>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</si>
  <si>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</si>
  <si>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</si>
  <si>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</si>
  <si>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</si>
  <si>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</si>
  <si>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</si>
  <si>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</si>
  <si>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</si>
  <si>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</si>
  <si>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</si>
  <si>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</si>
  <si>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</si>
  <si>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</si>
  <si>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</si>
  <si>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</si>
  <si>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</si>
  <si>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</si>
  <si>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</si>
  <si>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</si>
  <si>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</si>
  <si>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</si>
  <si>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</si>
  <si>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</si>
  <si>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</si>
  <si>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</si>
  <si>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</si>
  <si>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</si>
  <si>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</si>
  <si>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</si>
  <si>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</si>
  <si>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</si>
  <si>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</si>
  <si>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</si>
  <si>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</si>
  <si>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</si>
  <si>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</si>
  <si>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</si>
  <si>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</si>
  <si>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</si>
  <si>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</si>
  <si>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</si>
  <si>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</si>
  <si>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</si>
  <si>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</si>
  <si>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</si>
  <si>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</si>
  <si>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</si>
  <si>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</si>
  <si>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</si>
  <si>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</si>
  <si>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</si>
  <si>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</si>
  <si>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</si>
  <si>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</si>
  <si>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</si>
  <si>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</si>
  <si>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</si>
  <si>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</si>
  <si>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</si>
  <si>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</si>
  <si>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</si>
  <si>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</si>
  <si>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</si>
  <si>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</si>
  <si>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</si>
  <si>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</si>
  <si>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</si>
  <si>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</si>
  <si>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</si>
  <si>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</si>
  <si>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</si>
  <si>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</si>
  <si>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</si>
  <si>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</si>
  <si>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</si>
  <si>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</si>
  <si>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</si>
  <si>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</si>
  <si>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</si>
  <si>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</si>
  <si>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</si>
  <si>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</si>
  <si>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</si>
  <si>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</si>
  <si>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</si>
  <si>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</si>
  <si>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</si>
  <si>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</si>
  <si>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</si>
  <si>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</si>
  <si>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</si>
  <si>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</si>
  <si>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</si>
  <si>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</si>
  <si>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</si>
  <si>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</si>
  <si>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</si>
  <si>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</si>
  <si>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</si>
  <si>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</si>
  <si>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</si>
  <si>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</si>
  <si>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</si>
  <si>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</si>
  <si>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</si>
  <si>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</si>
  <si>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</si>
  <si>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</si>
  <si>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</si>
  <si>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</si>
  <si>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</si>
  <si>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</si>
  <si>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</si>
  <si>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</si>
  <si>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</si>
  <si>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</si>
  <si>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</si>
  <si>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</si>
  <si>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</si>
  <si>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</si>
  <si>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</si>
  <si>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</si>
  <si>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</si>
  <si>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</si>
  <si>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</si>
  <si>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</si>
  <si>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</si>
  <si>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</si>
  <si>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</si>
  <si>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</si>
  <si>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</si>
  <si>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</si>
  <si>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</si>
  <si>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</si>
  <si>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</si>
  <si>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</si>
  <si>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</si>
  <si>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</si>
  <si>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</si>
  <si>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</si>
  <si>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</si>
  <si>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</si>
  <si>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</si>
  <si>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</si>
  <si>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</si>
  <si>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</si>
  <si>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</si>
  <si>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</si>
  <si>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</si>
  <si>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</si>
  <si>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</si>
  <si>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</si>
  <si>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</si>
  <si>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</si>
  <si>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</si>
  <si>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</si>
  <si>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</si>
  <si>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</si>
  <si>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</si>
  <si>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</si>
  <si>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</si>
  <si>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</si>
  <si>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</si>
  <si>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</si>
  <si>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</si>
  <si>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</si>
  <si>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</si>
  <si>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</si>
  <si>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</si>
  <si>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</si>
  <si>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</si>
  <si>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</si>
  <si>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</si>
  <si>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</si>
  <si>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</si>
  <si>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</si>
  <si>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</si>
  <si>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</si>
  <si>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</si>
  <si>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</si>
  <si>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</si>
  <si>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</si>
  <si>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</si>
  <si>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</si>
  <si>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</si>
  <si>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</si>
  <si>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</si>
  <si>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</si>
  <si>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</si>
  <si>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</si>
  <si>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</si>
  <si>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</si>
  <si>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</si>
  <si>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</si>
  <si>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</si>
  <si>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</si>
  <si>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</si>
  <si>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</si>
  <si>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</si>
  <si>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</si>
  <si>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</si>
  <si>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</si>
  <si>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</si>
  <si>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</si>
  <si>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</si>
  <si>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</si>
  <si>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</si>
  <si>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</si>
  <si>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</si>
  <si>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</si>
  <si>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</si>
  <si>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</si>
  <si>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</si>
  <si>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</si>
  <si>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</si>
  <si>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</si>
  <si>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</si>
  <si>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</si>
  <si>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</si>
  <si>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</si>
  <si>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</si>
  <si>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</si>
  <si>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</si>
  <si>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</si>
  <si>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</si>
  <si>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</si>
  <si>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</si>
  <si>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</si>
  <si>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</si>
  <si>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</si>
  <si>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</si>
  <si>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</si>
  <si>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</si>
  <si>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</si>
  <si>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</si>
  <si>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</si>
  <si>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</si>
  <si>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</si>
  <si>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</si>
  <si>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</si>
  <si>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</si>
  <si>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</si>
  <si>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</si>
  <si>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</si>
  <si>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</si>
  <si>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</si>
  <si>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</si>
  <si>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</si>
  <si>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</si>
  <si>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</si>
  <si>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</si>
  <si>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</si>
  <si>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</si>
  <si>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</si>
  <si>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</si>
  <si>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</si>
  <si>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</si>
  <si>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</si>
  <si>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</si>
  <si>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</si>
  <si>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</si>
  <si>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</si>
  <si>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</si>
  <si>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</si>
  <si>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</si>
  <si>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</si>
  <si>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</si>
  <si>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</si>
  <si>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</si>
  <si>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</si>
  <si>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</si>
  <si>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</si>
  <si>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</si>
  <si>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</si>
  <si>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</si>
  <si>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</si>
  <si>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</si>
  <si>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</si>
  <si>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</si>
  <si>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</si>
  <si>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</si>
  <si>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</si>
  <si>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</si>
  <si>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</si>
  <si>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</si>
  <si>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</si>
  <si>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</si>
  <si>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</si>
  <si>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</si>
  <si>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</si>
  <si>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</si>
  <si>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</si>
  <si>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</si>
  <si>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</si>
  <si>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</si>
  <si>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</si>
  <si>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</si>
  <si>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</si>
  <si>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</si>
  <si>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</si>
  <si>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</si>
  <si>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</si>
  <si>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</si>
  <si>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</si>
  <si>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</si>
  <si>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</si>
  <si>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</si>
  <si>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</si>
  <si>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</si>
  <si>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</si>
  <si>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</si>
  <si>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</si>
  <si>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</si>
  <si>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</si>
  <si>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</si>
  <si>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</si>
  <si>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</si>
  <si>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</si>
  <si>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</si>
  <si>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</si>
  <si>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</si>
  <si>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</si>
  <si>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</si>
  <si>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</si>
  <si>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</si>
  <si>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</si>
  <si>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</si>
  <si>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</si>
  <si>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</si>
  <si>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</si>
  <si>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</si>
  <si>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</si>
  <si>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</si>
  <si>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</si>
  <si>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</si>
  <si>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</si>
  <si>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</si>
  <si>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</si>
  <si>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</si>
  <si>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</si>
  <si>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</si>
  <si>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</si>
  <si>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</si>
  <si>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</si>
  <si>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</si>
  <si>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</si>
  <si>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</si>
  <si>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</si>
  <si>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</si>
  <si>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</si>
  <si>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</si>
  <si>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</si>
  <si>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</si>
  <si>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</si>
  <si>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</si>
  <si>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</si>
  <si>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</si>
  <si>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</si>
  <si>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</si>
  <si>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</si>
  <si>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</si>
  <si>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</si>
  <si>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</si>
  <si>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</si>
  <si>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</si>
  <si>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</si>
  <si>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</si>
  <si>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</si>
  <si>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</si>
  <si>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</si>
  <si>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</si>
  <si>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</si>
  <si>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</si>
  <si>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</si>
  <si>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</si>
  <si>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</si>
  <si>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</si>
  <si>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</si>
  <si>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</si>
  <si>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</si>
  <si>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</si>
  <si>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</si>
  <si>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</si>
  <si>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</si>
  <si>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</si>
  <si>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</si>
  <si>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</si>
  <si>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</si>
  <si>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</si>
  <si>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</si>
  <si>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</si>
  <si>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</si>
  <si>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</si>
  <si>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</si>
  <si>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</si>
  <si>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</si>
  <si>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</si>
  <si>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</si>
  <si>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</si>
  <si>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</si>
  <si>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</si>
  <si>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</si>
  <si>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</si>
  <si>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</si>
  <si>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</si>
  <si>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</si>
  <si>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</si>
  <si>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</si>
  <si>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</si>
  <si>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</si>
  <si>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</si>
  <si>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</si>
  <si>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</si>
  <si>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</si>
  <si>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</si>
  <si>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</si>
  <si>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</si>
  <si>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</si>
  <si>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</si>
  <si>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</si>
  <si>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</si>
  <si>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</si>
  <si>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</si>
  <si>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</si>
  <si>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</si>
  <si>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</si>
  <si>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</si>
  <si>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</si>
  <si>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</si>
  <si>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</si>
  <si>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</si>
  <si>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</si>
  <si>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</si>
  <si>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</si>
  <si>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</si>
  <si>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</si>
  <si>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</si>
  <si>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</si>
  <si>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</si>
  <si>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</si>
  <si>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</si>
  <si>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</si>
  <si>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</si>
  <si>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</si>
  <si>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</si>
  <si>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</si>
  <si>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</si>
  <si>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</si>
  <si>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</si>
  <si>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</si>
  <si>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</si>
  <si>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</si>
  <si>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</si>
  <si>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</si>
  <si>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</si>
  <si>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</si>
  <si>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</si>
  <si>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</si>
  <si>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</si>
  <si>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</si>
  <si>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</si>
  <si>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</si>
  <si>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</si>
  <si>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</si>
  <si>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</si>
  <si>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</si>
  <si>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</si>
  <si>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</si>
  <si>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</si>
  <si>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</si>
  <si>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</si>
  <si>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</si>
  <si>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</si>
  <si>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</si>
  <si>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</si>
  <si>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</si>
  <si>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</si>
  <si>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</si>
  <si>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</si>
  <si>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</si>
  <si>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</si>
  <si>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</si>
  <si>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</si>
  <si>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</si>
  <si>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</si>
  <si>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</si>
  <si>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</si>
  <si>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</si>
  <si>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</si>
  <si>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</si>
  <si>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</si>
  <si>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</si>
  <si>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</si>
  <si>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</si>
  <si>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</si>
  <si>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</si>
  <si>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</si>
  <si>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</si>
  <si>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</si>
  <si>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</si>
  <si>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</si>
  <si>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</si>
  <si>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</si>
  <si>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</si>
  <si>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</si>
  <si>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</si>
  <si>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</si>
  <si>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</si>
  <si>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</si>
  <si>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</si>
  <si>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</si>
  <si>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</si>
  <si>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</si>
  <si>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</si>
  <si>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</si>
  <si>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</si>
  <si>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</si>
  <si>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</si>
  <si>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</si>
  <si>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</si>
  <si>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</si>
  <si>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</si>
  <si>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</si>
  <si>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</si>
  <si>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</si>
  <si>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</si>
  <si>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</si>
  <si>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</si>
  <si>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</si>
  <si>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</si>
  <si>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</si>
  <si>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</si>
  <si>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</si>
  <si>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</si>
  <si>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</si>
  <si>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</si>
  <si>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</si>
  <si>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</si>
  <si>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</si>
  <si>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</si>
  <si>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</si>
  <si>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</si>
  <si>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</si>
  <si>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</si>
  <si>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</si>
  <si>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</si>
  <si>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</si>
  <si>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</si>
  <si>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</si>
  <si>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</si>
  <si>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</si>
  <si>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</si>
  <si>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</si>
  <si>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</si>
  <si>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</si>
  <si>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</si>
  <si>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</si>
  <si>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</si>
  <si>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</si>
  <si>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</si>
  <si>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</si>
  <si>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</si>
  <si>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</si>
  <si>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</si>
  <si>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</si>
  <si>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</si>
  <si>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</si>
  <si>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</si>
  <si>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</si>
  <si>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</si>
  <si>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</si>
  <si>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</si>
  <si>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</si>
  <si>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</si>
  <si>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</si>
  <si>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</si>
  <si>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</si>
  <si>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</si>
  <si>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</si>
  <si>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</si>
  <si>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</si>
  <si>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</si>
  <si>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</si>
  <si>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</si>
  <si>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</si>
  <si>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</si>
  <si>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</si>
  <si>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</si>
  <si>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</si>
  <si>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</si>
  <si>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</si>
  <si>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</si>
  <si>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</si>
  <si>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</si>
  <si>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</si>
  <si>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</si>
  <si>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</si>
  <si>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</si>
  <si>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</si>
  <si>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</si>
  <si>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</si>
  <si>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</si>
  <si>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</si>
  <si>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</si>
  <si>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</si>
  <si>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</si>
  <si>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</si>
  <si>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</si>
  <si>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</si>
  <si>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</si>
  <si>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</si>
  <si>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</si>
  <si>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</si>
  <si>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</si>
  <si>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</si>
  <si>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</si>
  <si>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</si>
  <si>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</si>
  <si>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</si>
  <si>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</si>
  <si>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</si>
  <si>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</si>
  <si>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</si>
  <si>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</si>
  <si>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</si>
  <si>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</si>
  <si>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</si>
  <si>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</si>
  <si>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</si>
  <si>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</si>
  <si>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</si>
  <si>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</si>
  <si>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</si>
  <si>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</si>
  <si>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</si>
  <si>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</si>
  <si>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</si>
  <si>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</si>
  <si>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</si>
  <si>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</si>
  <si>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</si>
  <si>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</si>
  <si>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</si>
  <si>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</si>
  <si>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</si>
  <si>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</si>
  <si>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</si>
  <si>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</si>
  <si>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</si>
  <si>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</si>
  <si>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</si>
  <si>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</si>
  <si>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</si>
  <si>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</si>
  <si>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</si>
  <si>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</si>
  <si>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</si>
  <si>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</si>
  <si>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</si>
  <si>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</si>
  <si>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</si>
  <si>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</si>
  <si>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</si>
  <si>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</si>
  <si>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</si>
  <si>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</si>
  <si>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</si>
  <si>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</si>
  <si>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</si>
  <si>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</si>
  <si>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</si>
  <si>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</si>
  <si>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</si>
  <si>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</si>
  <si>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</si>
  <si>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</si>
  <si>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</si>
  <si>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</si>
  <si>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</si>
  <si>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</si>
  <si>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</si>
  <si>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</si>
  <si>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</si>
  <si>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</si>
  <si>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</si>
  <si>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</si>
  <si>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</si>
  <si>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</si>
  <si>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</si>
  <si>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</si>
  <si>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</si>
  <si>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</si>
  <si>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</si>
  <si>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</si>
  <si>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</si>
  <si>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</si>
  <si>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</si>
  <si>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</si>
  <si>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</si>
  <si>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</si>
  <si>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</si>
  <si>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</si>
  <si>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</si>
  <si>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</si>
  <si>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</si>
  <si>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</si>
  <si>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</si>
  <si>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</si>
  <si>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</si>
  <si>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</si>
  <si>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</si>
  <si>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</si>
  <si>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</si>
  <si>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</si>
  <si>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</si>
  <si>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</si>
  <si>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</si>
  <si>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</si>
  <si>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</si>
  <si>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</si>
  <si>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</si>
  <si>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</si>
  <si>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</si>
  <si>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</si>
  <si>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</si>
  <si>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</si>
  <si>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</si>
  <si>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</si>
  <si>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</si>
  <si>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</si>
  <si>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</si>
  <si>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</si>
  <si>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</si>
  <si>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</si>
  <si>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</si>
  <si>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</si>
  <si>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</si>
  <si>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</si>
  <si>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</si>
  <si>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</si>
  <si>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</si>
  <si>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</si>
  <si>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</si>
  <si>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</si>
  <si>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</si>
  <si>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</si>
  <si>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</si>
  <si>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</si>
  <si>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</si>
  <si>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</si>
  <si>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</si>
  <si>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</si>
  <si>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</si>
  <si>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</si>
  <si>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</si>
  <si>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</si>
  <si>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</si>
  <si>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</si>
  <si>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</si>
  <si>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</si>
  <si>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</si>
  <si>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</si>
  <si>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</si>
  <si>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</si>
  <si>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</si>
  <si>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</si>
  <si>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</si>
  <si>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</si>
  <si>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</si>
  <si>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</si>
  <si>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</si>
  <si>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</si>
  <si>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</si>
  <si>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</si>
  <si>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</si>
  <si>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</si>
  <si>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</si>
  <si>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</si>
  <si>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</si>
  <si>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</si>
  <si>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</si>
  <si>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</si>
  <si>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</si>
  <si>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</si>
  <si>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</si>
  <si>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</si>
  <si>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</si>
  <si>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</si>
  <si>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</si>
  <si>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</si>
  <si>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</si>
  <si>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</si>
  <si>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</si>
  <si>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</si>
  <si>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</si>
  <si>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</si>
  <si>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</si>
  <si>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</si>
  <si>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</si>
  <si>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</si>
  <si>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</si>
  <si>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</si>
  <si>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</si>
  <si>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</si>
  <si>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</si>
  <si>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</si>
  <si>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</si>
  <si>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</si>
  <si>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</si>
  <si>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</si>
  <si>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</si>
  <si>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</si>
  <si>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</si>
  <si>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</si>
  <si>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</si>
  <si>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</si>
  <si>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</si>
  <si>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</si>
  <si>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</si>
  <si>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</si>
  <si>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</si>
  <si>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</si>
  <si>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</si>
  <si>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</si>
  <si>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</si>
  <si>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</si>
  <si>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</si>
  <si>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</si>
  <si>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</si>
  <si>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</si>
  <si>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</si>
  <si>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</si>
  <si>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</si>
  <si>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</si>
  <si>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</si>
  <si>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</si>
  <si>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</si>
  <si>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</si>
  <si>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</si>
  <si>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</si>
  <si>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</si>
  <si>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</si>
  <si>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</si>
  <si>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</si>
  <si>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</si>
  <si>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</si>
  <si>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</si>
  <si>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</si>
  <si>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</si>
  <si>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</si>
  <si>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</si>
  <si>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</si>
  <si>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</si>
  <si>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</si>
  <si>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</si>
  <si>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</si>
  <si>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</si>
  <si>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</si>
  <si>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</si>
  <si>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</si>
  <si>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</si>
  <si>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</si>
  <si>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</si>
  <si>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</si>
  <si>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</si>
  <si>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</si>
  <si>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</si>
  <si>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</si>
  <si>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</si>
  <si>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</si>
  <si>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</si>
  <si>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</si>
  <si>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</si>
  <si>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</si>
  <si>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</si>
  <si>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</si>
  <si>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</si>
  <si>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</si>
  <si>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</si>
  <si>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</si>
  <si>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</si>
  <si>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</si>
  <si>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</si>
  <si>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</si>
  <si>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</si>
  <si>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</si>
  <si>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</si>
  <si>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</si>
  <si>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</si>
  <si>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</si>
  <si>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</si>
  <si>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</si>
  <si>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</si>
  <si>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</si>
  <si>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</si>
  <si>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</si>
  <si>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</si>
  <si>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</si>
  <si>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</si>
  <si>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</si>
  <si>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</si>
  <si>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</si>
  <si>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</si>
  <si>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</si>
  <si>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</si>
  <si>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</si>
  <si>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</si>
  <si>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</si>
  <si>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</si>
  <si>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</si>
  <si>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</si>
  <si>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</si>
  <si>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</si>
  <si>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</si>
  <si>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</si>
  <si>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</si>
  <si>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</si>
  <si>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</si>
  <si>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</si>
  <si>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</si>
  <si>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</si>
  <si>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</si>
  <si>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</si>
  <si>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</si>
  <si>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</si>
  <si>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</si>
  <si>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</si>
  <si>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</si>
  <si>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</si>
  <si>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</si>
  <si>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</si>
  <si>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</si>
  <si>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</si>
  <si>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</si>
  <si>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</si>
  <si>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</si>
  <si>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</si>
  <si>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</si>
  <si>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</si>
  <si>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</si>
  <si>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</si>
  <si>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</si>
  <si>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</si>
  <si>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</si>
  <si>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</si>
  <si>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</si>
  <si>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</si>
  <si>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</si>
  <si>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</si>
  <si>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</si>
  <si>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</si>
  <si>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</si>
  <si>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</si>
  <si>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</si>
  <si>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</si>
  <si>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</si>
  <si>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</si>
  <si>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</si>
  <si>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</si>
  <si>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</si>
  <si>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</si>
  <si>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</si>
  <si>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</si>
  <si>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</si>
  <si>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</si>
  <si>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</si>
  <si>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</si>
  <si>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</si>
  <si>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</si>
  <si>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</si>
  <si>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</si>
  <si>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</si>
  <si>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</si>
  <si>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</si>
  <si>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</si>
  <si>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</si>
  <si>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</si>
  <si>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</si>
  <si>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</si>
  <si>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</si>
  <si>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</si>
  <si>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</si>
  <si>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</si>
  <si>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</si>
  <si>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</si>
  <si>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</si>
  <si>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</si>
  <si>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</si>
  <si>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</si>
  <si>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</si>
  <si>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</si>
  <si>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</si>
  <si>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</si>
  <si>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</si>
  <si>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</si>
  <si>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</si>
  <si>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</si>
  <si>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</si>
  <si>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</si>
  <si>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</si>
  <si>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</si>
  <si>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</si>
  <si>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</si>
  <si>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</si>
  <si>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</si>
  <si>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</si>
  <si>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</si>
  <si>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</si>
  <si>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</si>
  <si>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</si>
  <si>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</si>
  <si>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</si>
  <si>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</si>
  <si>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</si>
  <si>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</si>
  <si>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</si>
  <si>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</si>
  <si>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</si>
  <si>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</si>
  <si>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</si>
  <si>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</si>
  <si>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</si>
  <si>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</si>
  <si>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</si>
  <si>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</si>
  <si>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</si>
  <si>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</si>
  <si>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</si>
  <si>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</si>
  <si>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</si>
  <si>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</si>
  <si>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</si>
  <si>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</si>
  <si>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</si>
  <si>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</si>
  <si>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</si>
  <si>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</si>
  <si>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</si>
  <si>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</si>
  <si>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</si>
  <si>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</si>
  <si>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</si>
  <si>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</si>
  <si>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</si>
  <si>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</si>
  <si>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</si>
  <si>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</si>
  <si>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</si>
  <si>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</si>
  <si>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</si>
  <si>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</si>
  <si>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</si>
  <si>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</si>
  <si>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</si>
  <si>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</si>
  <si>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</si>
  <si>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</si>
  <si>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</si>
  <si>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</si>
  <si>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</si>
  <si>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</si>
  <si>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</si>
  <si>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</si>
  <si>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</si>
  <si>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</si>
  <si>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</si>
  <si>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</si>
  <si>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</si>
  <si>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</si>
  <si>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</si>
  <si>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</si>
  <si>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</si>
  <si>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</si>
  <si>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</si>
  <si>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</si>
  <si>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</si>
  <si>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</si>
  <si>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</si>
  <si>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</si>
  <si>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</si>
  <si>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</si>
  <si>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</si>
  <si>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</si>
  <si>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</si>
  <si>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</si>
  <si>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</si>
  <si>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</si>
  <si>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</si>
  <si>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</si>
  <si>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</si>
  <si>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</si>
  <si>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</si>
  <si>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</si>
  <si>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</si>
  <si>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</si>
  <si>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</si>
  <si>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</si>
  <si>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</si>
  <si>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</si>
  <si>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</si>
  <si>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</si>
  <si>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</si>
  <si>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</si>
  <si>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</si>
  <si>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</si>
  <si>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</si>
  <si>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</si>
  <si>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</si>
  <si>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</si>
  <si>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</si>
  <si>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</si>
  <si>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</si>
  <si>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</si>
  <si>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</si>
  <si>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</si>
  <si>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</si>
  <si>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</si>
  <si>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</si>
  <si>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</si>
  <si>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</si>
  <si>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</si>
  <si>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</si>
  <si>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</si>
  <si>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</si>
  <si>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</si>
  <si>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</si>
  <si>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</si>
  <si>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</si>
  <si>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</si>
  <si>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</si>
  <si>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</si>
  <si>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</si>
  <si>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</si>
  <si>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</si>
  <si>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</si>
  <si>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</si>
  <si>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</si>
  <si>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</si>
  <si>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</si>
  <si>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</si>
  <si>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</si>
  <si>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</si>
  <si>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</si>
  <si>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</si>
  <si>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</si>
  <si>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</si>
  <si>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</si>
  <si>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</si>
  <si>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</si>
  <si>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</si>
  <si>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</si>
  <si>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</si>
  <si>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</si>
  <si>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</si>
  <si>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</si>
  <si>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</si>
  <si>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</si>
  <si>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</si>
  <si>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</si>
  <si>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</si>
  <si>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</si>
  <si>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</si>
  <si>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</si>
  <si>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</si>
  <si>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</si>
  <si>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</si>
  <si>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</si>
  <si>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</si>
  <si>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</si>
  <si>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</si>
  <si>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</si>
  <si>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</si>
  <si>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</si>
  <si>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</si>
  <si>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</si>
  <si>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</si>
  <si>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</si>
  <si>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</si>
  <si>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</si>
  <si>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</si>
  <si>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</si>
  <si>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</si>
  <si>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</si>
  <si>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</si>
  <si>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</si>
  <si>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</si>
  <si>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</si>
  <si>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</si>
  <si>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</si>
  <si>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</si>
  <si>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</si>
  <si>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</si>
  <si>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</si>
  <si>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</si>
  <si>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</si>
  <si>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</si>
  <si>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</si>
  <si>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</si>
  <si>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</si>
  <si>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</si>
  <si>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</si>
  <si>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</si>
  <si>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</si>
  <si>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</si>
  <si>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</si>
  <si>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</si>
  <si>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</si>
  <si>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</si>
  <si>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</si>
  <si>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</si>
  <si>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</si>
  <si>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</si>
  <si>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</si>
  <si>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</si>
  <si>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</si>
  <si>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</si>
  <si>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</si>
  <si>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</si>
  <si>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</si>
  <si>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</si>
  <si>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</si>
  <si>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</si>
  <si>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</si>
  <si>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</si>
  <si>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</si>
  <si>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</si>
  <si>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</si>
  <si>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</si>
  <si>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</si>
  <si>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</si>
  <si>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</si>
  <si>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</si>
  <si>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</si>
  <si>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</si>
  <si>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</si>
  <si>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</si>
  <si>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</si>
  <si>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</si>
  <si>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</si>
  <si>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</si>
  <si>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</si>
  <si>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</si>
  <si>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</si>
  <si>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</si>
  <si>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</si>
  <si>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</si>
  <si>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</si>
  <si>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</si>
  <si>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</si>
  <si>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</si>
  <si>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</si>
  <si>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</si>
  <si>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</si>
  <si>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</si>
  <si>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</si>
  <si>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</si>
  <si>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</si>
  <si>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</si>
  <si>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</si>
  <si>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</si>
  <si>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</si>
  <si>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</si>
  <si>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</si>
  <si>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</si>
  <si>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</si>
  <si>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</si>
  <si>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</si>
  <si>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</si>
  <si>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</si>
  <si>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</si>
  <si>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</si>
  <si>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</si>
  <si>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</si>
  <si>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</si>
  <si>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</si>
  <si>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</si>
  <si>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</si>
  <si>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</si>
  <si>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</si>
  <si>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</si>
  <si>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</si>
  <si>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</si>
  <si>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</si>
  <si>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</si>
  <si>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</si>
  <si>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</si>
  <si>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</si>
  <si>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</si>
  <si>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</si>
  <si>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</si>
  <si>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</si>
  <si>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</si>
  <si>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</si>
  <si>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</si>
  <si>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</si>
  <si>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</si>
  <si>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</si>
  <si>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</si>
  <si>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</si>
  <si>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</si>
  <si>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</si>
  <si>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</si>
  <si>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</si>
  <si>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</si>
  <si>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</si>
  <si>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</si>
  <si>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</si>
  <si>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</si>
  <si>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</si>
  <si>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</si>
  <si>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</si>
  <si>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</si>
  <si>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</si>
  <si>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</si>
  <si>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</si>
  <si>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</si>
  <si>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</si>
  <si>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</si>
  <si>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</si>
  <si>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</si>
  <si>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</si>
  <si>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</si>
  <si>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</si>
  <si>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</si>
  <si>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</si>
  <si>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</si>
  <si>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</si>
  <si>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</si>
  <si>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</si>
  <si>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</si>
  <si>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</si>
  <si>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</si>
  <si>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</si>
  <si>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</si>
  <si>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</si>
  <si>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</si>
  <si>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</si>
  <si>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</si>
  <si>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</si>
  <si>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</si>
  <si>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</si>
  <si>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</si>
  <si>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</si>
  <si>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</si>
  <si>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</si>
  <si>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</si>
  <si>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</si>
  <si>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</si>
  <si>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</si>
  <si>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</si>
  <si>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</si>
  <si>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</si>
  <si>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</si>
  <si>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</si>
  <si>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</si>
  <si>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</si>
  <si>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</si>
  <si>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</si>
  <si>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</si>
  <si>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</si>
  <si>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</si>
  <si>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</si>
  <si>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</si>
  <si>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</si>
  <si>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</si>
  <si>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</si>
  <si>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</si>
  <si>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</si>
  <si>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</si>
  <si>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</si>
  <si>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</si>
  <si>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</si>
  <si>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</si>
  <si>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</si>
  <si>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</si>
  <si>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</si>
  <si>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</si>
  <si>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</si>
  <si>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</si>
  <si>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</si>
  <si>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</si>
  <si>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</si>
  <si>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</si>
  <si>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</si>
  <si>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</si>
  <si>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</si>
  <si>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</si>
  <si>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</si>
  <si>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</si>
  <si>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</si>
  <si>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</si>
  <si>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</si>
  <si>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</si>
  <si>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</si>
  <si>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</si>
  <si>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</si>
  <si>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</si>
  <si>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</si>
  <si>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</si>
  <si>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</si>
  <si>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</si>
  <si>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</si>
  <si>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</si>
  <si>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</si>
  <si>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</si>
  <si>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</si>
  <si>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</si>
  <si>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</si>
  <si>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</si>
  <si>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</si>
  <si>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</si>
  <si>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</si>
  <si>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</si>
  <si>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</si>
  <si>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</si>
  <si>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</si>
  <si>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</si>
  <si>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</si>
  <si>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</si>
  <si>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</si>
  <si>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</si>
  <si>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</si>
  <si>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</si>
  <si>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</si>
  <si>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</si>
  <si>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</si>
  <si>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</si>
  <si>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</si>
  <si>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</si>
  <si>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</si>
  <si>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</si>
  <si>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</si>
  <si>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</si>
  <si>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</si>
  <si>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</si>
  <si>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</si>
  <si>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</si>
  <si>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</si>
  <si>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</si>
  <si>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</si>
  <si>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</si>
  <si>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</si>
  <si>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</si>
  <si>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</si>
  <si>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</si>
  <si>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</si>
  <si>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</si>
  <si>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</si>
  <si>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</si>
  <si>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</si>
  <si>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</si>
  <si>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</si>
  <si>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</si>
  <si>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</si>
  <si>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</si>
  <si>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</si>
  <si>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</si>
  <si>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</si>
  <si>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</si>
  <si>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</si>
  <si>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</si>
  <si>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</si>
  <si>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</si>
  <si>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</si>
  <si>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</si>
  <si>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</si>
  <si>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</si>
  <si>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</si>
  <si>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</si>
  <si>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</si>
  <si>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</si>
  <si>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</si>
  <si>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</si>
  <si>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</si>
  <si>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</si>
  <si>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</si>
  <si>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</si>
  <si>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</si>
  <si>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</si>
  <si>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</si>
  <si>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</si>
  <si>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</si>
  <si>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</si>
  <si>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</si>
  <si>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</si>
  <si>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</si>
  <si>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</si>
  <si>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</si>
  <si>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</si>
  <si>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</si>
  <si>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</si>
  <si>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</si>
  <si>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</si>
  <si>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</si>
  <si>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</si>
  <si>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</si>
  <si>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</si>
  <si>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</si>
  <si>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</si>
  <si>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</si>
  <si>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</si>
  <si>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</si>
  <si>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</si>
  <si>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</si>
  <si>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</si>
  <si>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</si>
  <si>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</si>
  <si>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</si>
  <si>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</si>
  <si>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</si>
  <si>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</si>
  <si>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</si>
  <si>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</si>
  <si>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</si>
  <si>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</si>
  <si>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</si>
  <si>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</si>
  <si>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</si>
  <si>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</si>
  <si>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</si>
  <si>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</si>
  <si>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</si>
  <si>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</si>
  <si>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</si>
  <si>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</si>
  <si>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</si>
  <si>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</si>
  <si>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</si>
  <si>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</si>
  <si>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</si>
  <si>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</si>
  <si>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</si>
  <si>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</si>
  <si>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</si>
  <si>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</si>
  <si>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</si>
  <si>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</si>
  <si>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</si>
  <si>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</si>
  <si>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</si>
  <si>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</si>
  <si>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</si>
  <si>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</si>
  <si>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</si>
  <si>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</si>
  <si>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</si>
  <si>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</si>
  <si>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</si>
  <si>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</si>
  <si>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</si>
  <si>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</si>
  <si>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</si>
  <si>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</si>
  <si>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</si>
  <si>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</si>
  <si>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</si>
  <si>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</si>
  <si>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</si>
  <si>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</si>
  <si>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</si>
  <si>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</si>
  <si>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</si>
  <si>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</si>
  <si>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</si>
  <si>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</si>
  <si>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</si>
  <si>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</si>
  <si>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</si>
  <si>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</si>
  <si>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</si>
  <si>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</si>
  <si>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</si>
  <si>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</si>
  <si>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</si>
  <si>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</si>
  <si>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</si>
  <si>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</si>
  <si>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</si>
  <si>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</si>
  <si>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</si>
  <si>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</si>
  <si>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</si>
  <si>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</si>
  <si>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</si>
  <si>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</si>
  <si>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</si>
  <si>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</si>
  <si>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</si>
  <si>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</si>
  <si>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</si>
  <si>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</si>
  <si>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</si>
  <si>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</si>
  <si>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</si>
  <si>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</si>
  <si>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</si>
  <si>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</si>
  <si>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</si>
  <si>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</si>
  <si>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</si>
  <si>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</si>
  <si>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</si>
  <si>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</si>
  <si>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</si>
  <si>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</si>
  <si>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</si>
  <si>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</si>
  <si>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</si>
  <si>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</si>
  <si>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</si>
  <si>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</si>
  <si>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</si>
  <si>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</si>
  <si>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</si>
  <si>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</si>
  <si>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</si>
  <si>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</si>
  <si>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</si>
  <si>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</si>
  <si>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</si>
  <si>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</si>
  <si>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</si>
  <si>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</si>
  <si>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</si>
  <si>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</si>
  <si>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</si>
  <si>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</si>
  <si>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</si>
  <si>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</si>
  <si>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</si>
  <si>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</si>
  <si>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</si>
  <si>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</si>
  <si>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</si>
  <si>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</si>
  <si>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</si>
  <si>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</si>
  <si>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</si>
  <si>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</si>
  <si>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</si>
  <si>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</si>
  <si>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</si>
  <si>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</si>
  <si>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</si>
  <si>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</si>
  <si>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</si>
  <si>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</si>
  <si>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</si>
  <si>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</si>
  <si>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</si>
  <si>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</si>
  <si>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</si>
  <si>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</si>
  <si>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</si>
  <si>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</si>
  <si>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</si>
  <si>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</si>
  <si>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</si>
  <si>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</si>
  <si>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</si>
  <si>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</si>
  <si>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</si>
  <si>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</si>
  <si>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</si>
  <si>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</si>
  <si>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</si>
  <si>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</si>
  <si>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</si>
  <si>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</si>
  <si>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</si>
  <si>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</si>
  <si>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</si>
  <si>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</si>
  <si>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</si>
  <si>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</si>
  <si>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</si>
  <si>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</si>
  <si>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</si>
  <si>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</si>
  <si>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</si>
  <si>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</si>
  <si>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</si>
  <si>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</si>
  <si>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</si>
  <si>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</si>
  <si>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</si>
  <si>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</si>
  <si>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</si>
  <si>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</si>
  <si>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</si>
  <si>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</si>
  <si>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</si>
  <si>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</si>
  <si>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</si>
  <si>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</si>
  <si>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</si>
  <si>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</si>
  <si>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</si>
  <si>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</si>
  <si>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</si>
  <si>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</si>
  <si>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</si>
  <si>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</si>
  <si>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</si>
  <si>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</si>
  <si>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</si>
  <si>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</si>
  <si>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</si>
  <si>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</si>
  <si>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</si>
  <si>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</si>
  <si>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</si>
  <si>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</si>
  <si>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</si>
  <si>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</si>
  <si>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</si>
  <si>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</si>
  <si>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</si>
  <si>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</si>
  <si>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</si>
  <si>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</si>
  <si>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</si>
  <si>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</si>
  <si>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</si>
  <si>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</si>
  <si>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</si>
  <si>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</si>
  <si>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</si>
  <si>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</si>
  <si>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</si>
  <si>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</si>
  <si>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</si>
  <si>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</si>
  <si>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</si>
  <si>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</si>
  <si>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</si>
  <si>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</si>
  <si>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</si>
  <si>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</si>
  <si>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</si>
  <si>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</si>
  <si>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</si>
  <si>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</si>
  <si>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</si>
  <si>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</si>
  <si>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</si>
  <si>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</si>
  <si>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</si>
  <si>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</si>
  <si>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</si>
  <si>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</si>
  <si>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</si>
  <si>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</si>
  <si>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</si>
  <si>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</si>
  <si>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</si>
  <si>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</si>
  <si>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</si>
  <si>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</si>
  <si>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</si>
  <si>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</si>
  <si>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</si>
  <si>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</si>
  <si>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</si>
  <si>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</si>
  <si>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</si>
  <si>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</si>
  <si>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</si>
  <si>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</si>
  <si>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</si>
  <si>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</si>
  <si>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</si>
  <si>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</si>
  <si>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</si>
  <si>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</si>
  <si>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</si>
  <si>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</si>
  <si>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</si>
  <si>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</si>
  <si>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</si>
  <si>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</si>
  <si>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</si>
  <si>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</si>
  <si>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</si>
  <si>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</si>
  <si>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</si>
  <si>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</si>
  <si>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</si>
  <si>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</si>
  <si>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</si>
  <si>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</si>
  <si>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</si>
  <si>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</si>
  <si>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</si>
  <si>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</si>
  <si>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</si>
  <si>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</si>
  <si>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</si>
  <si>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</si>
  <si>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</si>
  <si>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</si>
  <si>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</si>
  <si>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</si>
  <si>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</si>
  <si>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</si>
  <si>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</si>
  <si>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</si>
  <si>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</si>
  <si>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</si>
  <si>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</si>
  <si>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</si>
  <si>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</si>
  <si>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</si>
  <si>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</si>
  <si>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</si>
  <si>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</si>
  <si>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</si>
  <si>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</si>
  <si>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</si>
  <si>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</si>
  <si>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</si>
  <si>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</si>
  <si>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</si>
  <si>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</si>
  <si>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</si>
  <si>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</si>
  <si>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</si>
  <si>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</si>
  <si>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</si>
  <si>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</si>
  <si>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</si>
  <si>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</si>
  <si>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</si>
  <si>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</si>
  <si>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</si>
  <si>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</si>
  <si>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</si>
  <si>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</si>
  <si>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</si>
  <si>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</si>
  <si>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</si>
  <si>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</si>
  <si>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</si>
  <si>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</si>
  <si>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</si>
  <si>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</si>
  <si>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</si>
  <si>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</si>
  <si>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</si>
  <si>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</si>
  <si>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</si>
  <si>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</si>
  <si>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</si>
  <si>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</si>
  <si>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</si>
  <si>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</si>
  <si>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</si>
  <si>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</si>
  <si>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</si>
  <si>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</si>
  <si>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</si>
  <si>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</si>
  <si>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</si>
  <si>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</si>
  <si>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</si>
  <si>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</si>
  <si>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</si>
  <si>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</si>
  <si>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</si>
  <si>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</si>
  <si>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</si>
  <si>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</si>
  <si>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</si>
  <si>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</si>
  <si>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</si>
  <si>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</si>
  <si>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</si>
  <si>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</si>
  <si>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</si>
  <si>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</si>
  <si>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</si>
  <si>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</si>
  <si>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</si>
  <si>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</si>
  <si>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</si>
  <si>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</si>
  <si>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</si>
  <si>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</si>
  <si>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</si>
  <si>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</si>
  <si>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</si>
  <si>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</si>
  <si>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</si>
  <si>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</si>
  <si>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</si>
  <si>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</si>
  <si>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</si>
  <si>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</si>
  <si>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</si>
  <si>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</si>
  <si>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</si>
  <si>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</si>
  <si>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</si>
  <si>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</si>
  <si>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</si>
  <si>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</si>
  <si>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</si>
  <si>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</si>
  <si>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</si>
  <si>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</si>
  <si>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</si>
  <si>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</si>
  <si>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</si>
  <si>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</si>
  <si>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</si>
  <si>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</si>
  <si>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</si>
  <si>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</si>
  <si>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</si>
  <si>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</si>
  <si>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</si>
  <si>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</si>
  <si>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</si>
  <si>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</si>
  <si>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</si>
  <si>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</si>
  <si>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</si>
  <si>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</si>
  <si>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</si>
  <si>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</si>
  <si>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</si>
  <si>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</si>
  <si>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</si>
  <si>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</si>
  <si>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</si>
  <si>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</si>
  <si>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</si>
  <si>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</si>
  <si>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</si>
  <si>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</si>
  <si>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</si>
  <si>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</si>
  <si>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</si>
  <si>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</si>
  <si>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</si>
  <si>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</si>
  <si>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</si>
  <si>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</si>
  <si>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</si>
  <si>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</si>
  <si>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</si>
  <si>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</si>
  <si>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</si>
  <si>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</si>
  <si>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</si>
  <si>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</si>
  <si>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</si>
  <si>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</si>
  <si>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</si>
  <si>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</si>
  <si>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</si>
  <si>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</si>
  <si>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</si>
  <si>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</si>
  <si>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</si>
  <si>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</si>
  <si>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</si>
  <si>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</si>
  <si>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</si>
  <si>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</si>
  <si>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</si>
  <si>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</si>
  <si>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</si>
  <si>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</si>
  <si>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</si>
  <si>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</si>
  <si>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</si>
  <si>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</si>
  <si>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</si>
  <si>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</si>
  <si>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</si>
  <si>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</si>
  <si>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</si>
  <si>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</si>
  <si>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</si>
  <si>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</si>
  <si>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</si>
  <si>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</si>
  <si>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</si>
  <si>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</si>
  <si>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</si>
  <si>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</si>
  <si>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</si>
  <si>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</si>
  <si>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</si>
  <si>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</si>
  <si>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</si>
  <si>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</si>
  <si>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</si>
  <si>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</si>
  <si>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</si>
  <si>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</si>
  <si>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</si>
  <si>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</si>
  <si>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</si>
  <si>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</si>
  <si>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</si>
  <si>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</si>
  <si>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</si>
  <si>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</si>
  <si>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</si>
  <si>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</si>
  <si>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</si>
  <si>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</si>
  <si>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</si>
  <si>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</si>
  <si>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</si>
  <si>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</si>
  <si>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</si>
  <si>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</si>
  <si>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</si>
  <si>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</si>
  <si>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</si>
  <si>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</si>
  <si>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</si>
  <si>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</si>
  <si>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</si>
  <si>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</si>
  <si>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</si>
  <si>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</si>
  <si>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</si>
  <si>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</si>
  <si>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</si>
  <si>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</si>
  <si>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</si>
  <si>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</si>
  <si>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</si>
  <si>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</si>
  <si>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</si>
  <si>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</si>
  <si>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</si>
  <si>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</si>
  <si>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</si>
  <si>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</si>
  <si>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</si>
  <si>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</si>
  <si>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</si>
  <si>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</si>
  <si>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</si>
  <si>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</si>
  <si>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</si>
  <si>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</si>
  <si>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</si>
  <si>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</si>
  <si>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</si>
  <si>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</si>
  <si>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</si>
  <si>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</si>
  <si>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</si>
  <si>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</si>
  <si>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</si>
  <si>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</si>
  <si>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</si>
  <si>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</si>
  <si>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</si>
  <si>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</si>
  <si>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</si>
  <si>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</si>
  <si>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</si>
  <si>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</si>
  <si>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</si>
  <si>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</si>
  <si>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</si>
  <si>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</si>
  <si>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</si>
  <si>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</si>
  <si>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</si>
  <si>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</si>
  <si>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</si>
  <si>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</si>
  <si>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</si>
  <si>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</si>
  <si>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</si>
  <si>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</si>
  <si>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</si>
  <si>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</si>
  <si>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</si>
  <si>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</si>
  <si>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</si>
  <si>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</si>
  <si>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</si>
  <si>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</si>
  <si>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</si>
  <si>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</si>
  <si>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</si>
  <si>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</si>
  <si>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</si>
  <si>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</si>
  <si>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</si>
  <si>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</si>
  <si>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</si>
  <si>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</si>
  <si>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</si>
  <si>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</si>
  <si>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</si>
  <si>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</si>
  <si>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</si>
  <si>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</si>
  <si>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</si>
  <si>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</si>
  <si>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</si>
  <si>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</si>
  <si>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</si>
  <si>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</si>
  <si>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</si>
  <si>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</si>
  <si>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</si>
  <si>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</si>
  <si>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</si>
  <si>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</si>
  <si>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</si>
  <si>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</si>
  <si>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</si>
  <si>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</si>
  <si>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</si>
  <si>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</si>
  <si>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</si>
  <si>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</si>
  <si>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</si>
  <si>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</si>
  <si>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</si>
  <si>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</si>
  <si>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</si>
  <si>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</si>
  <si>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</si>
  <si>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</si>
  <si>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</si>
  <si>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</si>
  <si>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</si>
  <si>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</si>
  <si>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</si>
  <si>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</si>
  <si>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</si>
  <si>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</si>
  <si>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</si>
  <si>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</si>
  <si>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</si>
  <si>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</si>
  <si>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</si>
  <si>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</si>
  <si>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</si>
  <si>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</si>
  <si>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</si>
  <si>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</si>
  <si>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</si>
  <si>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</si>
  <si>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</si>
  <si>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</si>
  <si>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</si>
  <si>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</si>
  <si>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</si>
  <si>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</si>
  <si>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</si>
  <si>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</si>
  <si>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</si>
  <si>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</si>
  <si>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</si>
  <si>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</si>
  <si>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</si>
  <si>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</si>
  <si>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</si>
  <si>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</si>
  <si>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</si>
  <si>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</si>
  <si>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</si>
  <si>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</si>
  <si>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</si>
  <si>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</si>
  <si>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</si>
  <si>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</si>
  <si>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</si>
  <si>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</si>
  <si>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</si>
  <si>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</si>
  <si>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</si>
  <si>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</si>
  <si>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</si>
  <si>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</si>
  <si>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</si>
  <si>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</si>
  <si>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</si>
  <si>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</si>
  <si>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</si>
  <si>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</si>
  <si>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</si>
  <si>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</si>
  <si>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</si>
  <si>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</si>
  <si>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</si>
  <si>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</si>
  <si>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</si>
  <si>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</si>
  <si>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</si>
  <si>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</si>
  <si>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</si>
  <si>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</si>
  <si>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</si>
  <si>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</si>
  <si>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</si>
  <si>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</si>
  <si>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</si>
  <si>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</si>
  <si>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</si>
  <si>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</si>
  <si>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</si>
  <si>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</si>
  <si>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</si>
  <si>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</si>
  <si>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</si>
  <si>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</si>
  <si>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</si>
  <si>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</si>
  <si>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</si>
  <si>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</si>
  <si>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</si>
  <si>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</si>
  <si>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</si>
  <si>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</si>
  <si>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</si>
  <si>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</si>
  <si>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</si>
  <si>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</si>
  <si>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</si>
  <si>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</si>
  <si>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</si>
  <si>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</si>
  <si>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</si>
  <si>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</si>
  <si>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</si>
  <si>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</si>
  <si>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</si>
  <si>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</si>
  <si>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</si>
  <si>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</si>
  <si>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</si>
  <si>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</si>
  <si>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</si>
  <si>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</si>
  <si>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</si>
  <si>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</si>
  <si>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</si>
  <si>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</si>
  <si>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</si>
  <si>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</si>
  <si>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</si>
  <si>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</si>
  <si>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</si>
  <si>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</si>
  <si>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</si>
  <si>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</si>
  <si>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</si>
  <si>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</si>
  <si>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</si>
  <si>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</si>
  <si>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</si>
  <si>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</si>
  <si>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</si>
  <si>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</si>
  <si>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</si>
  <si>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</si>
  <si>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</si>
  <si>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</si>
  <si>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</si>
  <si>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</si>
  <si>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</si>
  <si>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</si>
  <si>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</si>
  <si>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</si>
  <si>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</si>
  <si>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</si>
  <si>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</si>
  <si>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</si>
  <si>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</si>
  <si>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</si>
  <si>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</si>
  <si>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</si>
  <si>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</si>
  <si>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</si>
  <si>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</si>
  <si>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</si>
  <si>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</si>
  <si>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</si>
  <si>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</si>
  <si>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</si>
  <si>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</si>
  <si>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</si>
  <si>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</si>
  <si>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</si>
  <si>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</si>
  <si>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</si>
  <si>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</si>
  <si>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</si>
  <si>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</si>
  <si>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</si>
  <si>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</si>
  <si>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</si>
  <si>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</si>
  <si>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</si>
  <si>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</si>
  <si>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</si>
  <si>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</si>
  <si>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</si>
  <si>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</si>
  <si>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</si>
  <si>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</si>
  <si>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</si>
  <si>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</si>
  <si>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</si>
  <si>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</si>
  <si>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</si>
  <si>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</si>
  <si>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</si>
  <si>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</si>
  <si>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</si>
  <si>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</si>
  <si>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</si>
  <si>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</si>
  <si>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</si>
  <si>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</si>
  <si>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</si>
  <si>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</si>
  <si>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</si>
  <si>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</si>
  <si>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</si>
  <si>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</si>
  <si>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</si>
  <si>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</si>
  <si>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</si>
  <si>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</si>
  <si>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</si>
  <si>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</si>
  <si>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</si>
  <si>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</si>
  <si>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</si>
  <si>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</si>
  <si>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</si>
  <si>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</si>
  <si>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</si>
  <si>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</si>
  <si>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</si>
  <si>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</si>
  <si>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</si>
  <si>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</si>
  <si>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</si>
  <si>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</si>
  <si>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</si>
  <si>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</si>
  <si>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</si>
  <si>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</si>
  <si>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</si>
  <si>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</si>
  <si>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</si>
  <si>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</si>
  <si>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</si>
  <si>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</si>
  <si>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</si>
  <si>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</si>
  <si>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</si>
  <si>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</si>
  <si>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</si>
  <si>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</si>
  <si>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</si>
  <si>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</si>
  <si>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</si>
  <si>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</si>
  <si>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</si>
  <si>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</si>
  <si>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</si>
  <si>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</si>
  <si>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</si>
  <si>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</si>
  <si>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</si>
  <si>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</si>
  <si>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</si>
  <si>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</si>
  <si>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</si>
  <si>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</si>
  <si>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</si>
  <si>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</si>
  <si>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</si>
  <si>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</si>
  <si>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</si>
  <si>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</si>
  <si>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</si>
  <si>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</si>
  <si>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</si>
  <si>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</si>
  <si>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</si>
  <si>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</si>
  <si>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</si>
  <si>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</si>
  <si>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</si>
  <si>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</si>
  <si>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</si>
  <si>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</si>
  <si>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</si>
  <si>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</si>
  <si>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</si>
  <si>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</si>
  <si>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</si>
  <si>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</si>
  <si>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</si>
  <si>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</si>
  <si>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</si>
  <si>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</si>
  <si>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</si>
  <si>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</si>
  <si>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</si>
  <si>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</si>
  <si>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</si>
  <si>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</si>
  <si>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</si>
  <si>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</si>
  <si>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</si>
  <si>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</si>
  <si>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</si>
  <si>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</si>
  <si>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</si>
  <si>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</si>
  <si>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</si>
  <si>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</si>
  <si>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</si>
  <si>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</si>
  <si>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</si>
  <si>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</si>
  <si>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</si>
  <si>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</si>
  <si>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</si>
  <si>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</si>
  <si>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</si>
  <si>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</si>
  <si>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</si>
  <si>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</si>
  <si>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</si>
  <si>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</si>
  <si>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</si>
  <si>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</si>
  <si>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</si>
  <si>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</si>
  <si>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</si>
  <si>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</si>
  <si>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</si>
  <si>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</si>
  <si>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</si>
  <si>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</si>
  <si>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</si>
  <si>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</si>
  <si>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</si>
  <si>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</si>
  <si>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</si>
  <si>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</si>
  <si>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</si>
  <si>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</si>
  <si>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</si>
  <si>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</si>
  <si>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</si>
  <si>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</si>
  <si>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</si>
  <si>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</si>
  <si>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</si>
  <si>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</si>
  <si>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</si>
  <si>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</si>
  <si>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</si>
  <si>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</si>
  <si>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</si>
  <si>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</si>
  <si>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</si>
  <si>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</si>
  <si>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</si>
  <si>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</si>
  <si>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</si>
  <si>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</si>
  <si>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</si>
  <si>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</si>
  <si>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</si>
  <si>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</si>
  <si>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</si>
  <si>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</si>
  <si>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</si>
  <si>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</si>
  <si>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</si>
  <si>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</si>
  <si>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</si>
  <si>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</si>
  <si>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</si>
  <si>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</si>
  <si>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</si>
  <si>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</si>
  <si>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</si>
  <si>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</si>
  <si>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</si>
  <si>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</si>
  <si>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</si>
  <si>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</si>
  <si>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</si>
  <si>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</si>
  <si>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</si>
  <si>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</si>
  <si>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</si>
  <si>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</si>
  <si>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</si>
  <si>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</si>
  <si>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</si>
  <si>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</si>
  <si>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</si>
  <si>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</si>
  <si>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</si>
  <si>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</si>
  <si>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</si>
  <si>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</si>
  <si>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</si>
  <si>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</si>
  <si>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</si>
  <si>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</si>
  <si>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</si>
  <si>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</si>
  <si>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</si>
  <si>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</si>
  <si>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</si>
  <si>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</si>
  <si>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</si>
  <si>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</si>
  <si>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</si>
  <si>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</si>
  <si>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</si>
  <si>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</si>
  <si>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</si>
  <si>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</si>
  <si>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</si>
  <si>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</si>
  <si>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</si>
  <si>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</si>
  <si>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</si>
  <si>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</si>
  <si>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</si>
  <si>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</si>
  <si>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</si>
  <si>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</si>
  <si>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</si>
  <si>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</si>
  <si>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</si>
  <si>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</si>
  <si>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</si>
  <si>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</si>
  <si>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</si>
  <si>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</si>
  <si>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</si>
  <si>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</si>
  <si>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</si>
  <si>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</si>
  <si>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</si>
  <si>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</si>
  <si>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</si>
  <si>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</si>
  <si>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</si>
  <si>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</si>
  <si>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</si>
  <si>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</si>
  <si>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</si>
  <si>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</si>
  <si>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</si>
  <si>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</si>
  <si>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</si>
  <si>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</si>
  <si>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</si>
  <si>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</si>
  <si>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</si>
  <si>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</si>
  <si>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</si>
  <si>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</si>
  <si>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</si>
  <si>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</si>
  <si>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</si>
  <si>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</si>
  <si>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</si>
  <si>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</si>
  <si>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</si>
  <si>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</si>
  <si>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</si>
  <si>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</si>
  <si>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</si>
  <si>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</si>
  <si>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</si>
  <si>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</si>
  <si>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</si>
  <si>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</si>
  <si>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</si>
  <si>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</si>
  <si>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</si>
  <si>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</si>
  <si>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</si>
  <si>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</si>
  <si>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</si>
  <si>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</si>
  <si>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</si>
  <si>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</si>
  <si>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</si>
  <si>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</si>
  <si>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</si>
  <si>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</si>
  <si>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</si>
  <si>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</si>
  <si>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</si>
  <si>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</si>
  <si>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</si>
  <si>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</si>
  <si>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</si>
  <si>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</si>
  <si>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</si>
  <si>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</si>
  <si>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</si>
  <si>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</si>
  <si>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</si>
  <si>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</si>
  <si>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</si>
  <si>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</si>
  <si>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</si>
  <si>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</si>
  <si>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</si>
  <si>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</si>
  <si>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</si>
  <si>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</si>
  <si>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</si>
  <si>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</si>
  <si>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</si>
  <si>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</si>
  <si>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</si>
  <si>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</si>
  <si>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</si>
  <si>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</si>
  <si>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</si>
  <si>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</si>
  <si>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</si>
  <si>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</si>
  <si>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</si>
  <si>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</si>
  <si>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</si>
  <si>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</si>
  <si>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</si>
  <si>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</si>
  <si>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</si>
  <si>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</si>
  <si>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</si>
  <si>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</si>
  <si>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</si>
  <si>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</si>
  <si>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</si>
  <si>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</si>
  <si>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</si>
  <si>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</si>
  <si>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</si>
  <si>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</si>
  <si>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</si>
  <si>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</si>
  <si>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</si>
  <si>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</si>
  <si>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</si>
  <si>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</si>
  <si>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</si>
  <si>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</si>
  <si>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</si>
  <si>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</si>
  <si>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</si>
  <si>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</si>
  <si>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</si>
  <si>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</si>
  <si>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</si>
  <si>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</si>
  <si>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</si>
  <si>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</si>
  <si>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</si>
  <si>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</si>
  <si>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</si>
  <si>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</si>
  <si>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</si>
  <si>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</si>
  <si>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</si>
  <si>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</si>
  <si>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</si>
  <si>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</si>
  <si>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</si>
  <si>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</si>
  <si>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</si>
  <si>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</si>
  <si>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</si>
  <si>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</si>
  <si>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</si>
  <si>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</si>
  <si>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</si>
  <si>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</si>
  <si>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</si>
  <si>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</si>
  <si>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</si>
  <si>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</si>
  <si>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</si>
  <si>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</si>
  <si>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</si>
  <si>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</si>
  <si>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</si>
  <si>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</si>
  <si>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</si>
  <si>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</si>
  <si>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</si>
  <si>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</si>
  <si>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</si>
  <si>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</si>
  <si>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</si>
  <si>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</si>
  <si>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</si>
  <si>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</si>
  <si>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</si>
  <si>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</si>
  <si>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</si>
  <si>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</si>
  <si>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</si>
  <si>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</si>
  <si>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</si>
  <si>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</si>
  <si>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</si>
  <si>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</si>
  <si>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</si>
  <si>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</si>
  <si>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</si>
  <si>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</si>
  <si>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</si>
  <si>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</si>
  <si>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</si>
  <si>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</si>
  <si>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</si>
  <si>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</si>
  <si>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</si>
  <si>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</si>
  <si>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</si>
  <si>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</si>
  <si>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</si>
  <si>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</si>
  <si>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</si>
  <si>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</si>
  <si>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</si>
  <si>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</si>
  <si>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</si>
  <si>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</si>
  <si>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</si>
  <si>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</si>
  <si>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</si>
  <si>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</si>
  <si>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</si>
  <si>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</si>
  <si>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</si>
  <si>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</si>
  <si>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</si>
  <si>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</si>
  <si>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</si>
  <si>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</si>
  <si>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</si>
  <si>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</si>
  <si>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</si>
  <si>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</si>
  <si>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</si>
  <si>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</si>
  <si>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</si>
  <si>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</si>
  <si>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</si>
  <si>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</si>
  <si>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</si>
  <si>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</si>
  <si>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</si>
  <si>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</si>
  <si>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</si>
  <si>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</si>
  <si>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</si>
  <si>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</si>
  <si>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</si>
  <si>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</si>
  <si>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</si>
  <si>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</si>
  <si>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</si>
  <si>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</si>
  <si>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</si>
  <si>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</si>
  <si>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</si>
  <si>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</si>
  <si>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</si>
  <si>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</si>
  <si>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</si>
  <si>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</si>
  <si>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</si>
  <si>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</si>
  <si>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</si>
  <si>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</si>
  <si>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</si>
  <si>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</si>
  <si>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</si>
  <si>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</si>
  <si>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</si>
  <si>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</si>
  <si>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</si>
  <si>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</si>
  <si>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</si>
  <si>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</si>
  <si>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</si>
  <si>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</si>
  <si>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</si>
  <si>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</si>
  <si>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</si>
  <si>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</si>
  <si>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</si>
  <si>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</si>
  <si>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</si>
  <si>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</si>
  <si>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</si>
  <si>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</si>
  <si>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</si>
  <si>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</si>
  <si>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</si>
  <si>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</si>
  <si>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</si>
  <si>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</si>
  <si>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</si>
  <si>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</si>
  <si>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</si>
  <si>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</si>
  <si>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</si>
  <si>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</si>
  <si>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</si>
  <si>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</si>
  <si>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</si>
  <si>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</si>
  <si>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</si>
  <si>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</si>
  <si>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</si>
  <si>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</si>
  <si>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</si>
  <si>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</si>
  <si>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</si>
  <si>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</si>
  <si>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</si>
  <si>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</si>
  <si>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</si>
  <si>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</si>
  <si>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</si>
  <si>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</si>
  <si>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</si>
  <si>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</si>
  <si>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</si>
  <si>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</si>
  <si>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</si>
  <si>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</si>
  <si>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</si>
  <si>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</si>
  <si>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</si>
  <si>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</si>
  <si>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</si>
  <si>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</si>
  <si>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</si>
  <si>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</si>
  <si>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</si>
  <si>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</si>
  <si>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</si>
  <si>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</si>
  <si>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</si>
  <si>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</si>
  <si>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</si>
  <si>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</si>
  <si>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</si>
  <si>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</si>
  <si>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</si>
  <si>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</si>
  <si>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</si>
  <si>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</si>
  <si>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</si>
  <si>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</si>
  <si>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</si>
  <si>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</si>
  <si>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</si>
  <si>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</si>
  <si>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</si>
  <si>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</si>
  <si>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</si>
  <si>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</si>
  <si>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</si>
  <si>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</si>
  <si>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</si>
  <si>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</si>
  <si>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</si>
  <si>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</si>
  <si>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</si>
  <si>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</si>
  <si>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</si>
  <si>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</si>
  <si>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</si>
  <si>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</si>
  <si>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</si>
  <si>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</si>
  <si>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</si>
  <si>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</si>
  <si>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</si>
  <si>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</si>
  <si>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</si>
  <si>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</si>
  <si>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</si>
  <si>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</si>
  <si>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</si>
  <si>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</si>
  <si>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</si>
  <si>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</si>
  <si>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</si>
  <si>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</si>
  <si>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</si>
  <si>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</si>
  <si>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</si>
  <si>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</si>
  <si>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</si>
  <si>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</si>
  <si>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</si>
  <si>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</si>
  <si>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</si>
  <si>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</si>
  <si>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</si>
  <si>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</si>
  <si>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</si>
  <si>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</si>
  <si>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</si>
  <si>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</si>
  <si>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</si>
  <si>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</si>
  <si>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</si>
  <si>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</si>
  <si>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</si>
  <si>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</si>
  <si>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</si>
  <si>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</si>
  <si>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</si>
  <si>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</si>
  <si>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</si>
  <si>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</si>
  <si>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</si>
  <si>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</si>
  <si>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</si>
  <si>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</si>
  <si>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</si>
  <si>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</si>
  <si>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</si>
  <si>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</si>
  <si>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</si>
  <si>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</si>
  <si>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</si>
  <si>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</si>
  <si>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</si>
  <si>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</si>
  <si>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</si>
  <si>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</si>
  <si>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</si>
  <si>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</si>
  <si>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</si>
  <si>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</si>
  <si>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</si>
  <si>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</si>
  <si>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</si>
  <si>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</si>
  <si>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</si>
  <si>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</si>
  <si>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</si>
  <si>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</si>
  <si>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</si>
  <si>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</si>
  <si>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</si>
  <si>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</si>
  <si>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</si>
  <si>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</si>
  <si>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</si>
  <si>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</si>
  <si>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</si>
  <si>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</si>
  <si>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</si>
  <si>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</si>
  <si>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</si>
  <si>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</si>
  <si>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</si>
  <si>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</si>
  <si>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</si>
  <si>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</si>
  <si>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</si>
  <si>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</si>
  <si>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</si>
  <si>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</si>
  <si>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</si>
  <si>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</si>
  <si>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</si>
  <si>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</si>
  <si>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</si>
  <si>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</si>
  <si>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</si>
  <si>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</si>
  <si>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</si>
  <si>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</si>
  <si>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</si>
  <si>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</si>
  <si>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</si>
  <si>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</si>
  <si>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</si>
  <si>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</si>
  <si>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</si>
  <si>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</si>
  <si>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</si>
  <si>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</si>
  <si>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</si>
  <si>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</si>
  <si>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</si>
  <si>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</si>
  <si>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</si>
  <si>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</si>
  <si>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</si>
  <si>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</si>
  <si>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</si>
  <si>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</si>
  <si>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</si>
  <si>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</si>
  <si>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</si>
  <si>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</si>
  <si>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</si>
  <si>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</si>
  <si>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</si>
  <si>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</si>
  <si>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</si>
  <si>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</si>
  <si>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</si>
  <si>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</si>
  <si>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</si>
  <si>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</si>
  <si>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</si>
  <si>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</si>
  <si>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</si>
  <si>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</si>
  <si>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</si>
  <si>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</si>
  <si>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</si>
  <si>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</si>
  <si>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</si>
  <si>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</si>
  <si>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</si>
  <si>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</si>
  <si>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</si>
  <si>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</si>
  <si>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</si>
  <si>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</si>
  <si>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</si>
  <si>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</si>
  <si>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</si>
  <si>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</si>
  <si>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</si>
  <si>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</si>
  <si>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</si>
  <si>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</si>
  <si>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</si>
  <si>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</si>
  <si>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</si>
  <si>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</si>
  <si>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</si>
  <si>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</si>
  <si>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</si>
  <si>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</si>
  <si>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</si>
  <si>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</si>
  <si>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</si>
  <si>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</si>
  <si>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</si>
  <si>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</si>
  <si>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</si>
  <si>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</si>
  <si>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</si>
  <si>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</si>
  <si>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</si>
  <si>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</si>
  <si>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</si>
  <si>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</si>
  <si>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</si>
  <si>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</si>
  <si>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</si>
  <si>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</si>
  <si>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</si>
  <si>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</si>
  <si>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</si>
  <si>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</si>
  <si>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</si>
  <si>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</si>
  <si>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</si>
  <si>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</si>
  <si>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</si>
  <si>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</si>
  <si>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</si>
  <si>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</si>
  <si>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</si>
  <si>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</si>
  <si>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</si>
  <si>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</si>
  <si>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</si>
  <si>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</si>
  <si>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</si>
  <si>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</si>
  <si>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</si>
  <si>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</si>
  <si>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</si>
  <si>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</si>
  <si>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</si>
  <si>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</si>
  <si>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</si>
  <si>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</si>
  <si>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</si>
  <si>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</si>
  <si>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</si>
  <si>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</si>
  <si>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</si>
  <si>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</si>
  <si>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</si>
  <si>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</si>
  <si>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</si>
  <si>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</si>
  <si>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</si>
  <si>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</si>
  <si>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</si>
  <si>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</si>
  <si>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</si>
  <si>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</si>
  <si>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</si>
  <si>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</si>
  <si>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</si>
  <si>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</si>
  <si>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</si>
  <si>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</si>
  <si>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</si>
  <si>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</si>
  <si>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</si>
  <si>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</si>
  <si>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</si>
  <si>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</si>
  <si>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</si>
  <si>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</si>
  <si>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</si>
  <si>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</si>
  <si>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</si>
  <si>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</si>
  <si>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</si>
  <si>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</si>
  <si>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</si>
  <si>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</si>
  <si>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</si>
  <si>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</si>
  <si>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</si>
  <si>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</si>
  <si>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</si>
  <si>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</si>
  <si>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</si>
  <si>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</si>
  <si>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</si>
  <si>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</si>
  <si>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</si>
  <si>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</si>
  <si>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</si>
  <si>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</si>
  <si>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</si>
  <si>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</si>
  <si>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</si>
  <si>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</si>
  <si>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</si>
  <si>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</si>
  <si>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</si>
  <si>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</si>
  <si>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</si>
  <si>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</si>
  <si>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</si>
  <si>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</si>
  <si>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</si>
  <si>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</si>
  <si>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</si>
  <si>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</si>
  <si>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</si>
  <si>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</si>
  <si>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</si>
  <si>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</si>
  <si>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</si>
  <si>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</si>
  <si>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</si>
  <si>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</si>
  <si>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</si>
  <si>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</si>
  <si>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</si>
  <si>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</si>
  <si>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</si>
  <si>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</si>
  <si>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</si>
  <si>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</si>
  <si>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</si>
  <si>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</si>
  <si>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</si>
  <si>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</si>
  <si>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</si>
  <si>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</si>
  <si>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</si>
  <si>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</si>
  <si>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</si>
  <si>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</si>
  <si>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</si>
  <si>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</si>
  <si>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</si>
  <si>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</si>
  <si>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</si>
  <si>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</si>
  <si>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</si>
  <si>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</si>
  <si>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</si>
  <si>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</si>
  <si>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</si>
  <si>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</si>
  <si>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</si>
  <si>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</si>
  <si>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</si>
  <si>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</si>
  <si>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</si>
  <si>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</si>
  <si>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</si>
  <si>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</si>
  <si>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</si>
  <si>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</si>
  <si>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</si>
  <si>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</si>
  <si>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</si>
  <si>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</si>
  <si>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</si>
  <si>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</si>
  <si>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</si>
  <si>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</si>
  <si>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</si>
  <si>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</si>
  <si>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</si>
  <si>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</si>
  <si>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</si>
  <si>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</si>
  <si>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</si>
  <si>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</si>
  <si>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</si>
  <si>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</si>
  <si>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</si>
  <si>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</si>
  <si>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</si>
  <si>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</si>
  <si>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</si>
  <si>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</si>
  <si>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</si>
  <si>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</si>
  <si>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</si>
  <si>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</si>
  <si>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</si>
  <si>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</si>
  <si>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</si>
  <si>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</si>
  <si>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</si>
  <si>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</si>
  <si>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</si>
  <si>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</si>
  <si>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</si>
  <si>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</si>
  <si>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</si>
  <si>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</si>
  <si>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</si>
  <si>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</si>
  <si>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</si>
  <si>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</si>
  <si>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</si>
  <si>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</si>
  <si>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</si>
  <si>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</si>
  <si>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</si>
  <si>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</si>
  <si>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</si>
  <si>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</si>
  <si>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</si>
  <si>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</si>
  <si>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</si>
  <si>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</si>
  <si>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</si>
  <si>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</si>
  <si>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</si>
  <si>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</si>
  <si>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</si>
  <si>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</si>
  <si>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</si>
  <si>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</si>
  <si>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</si>
  <si>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</si>
  <si>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</si>
  <si>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</si>
  <si>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</si>
  <si>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</si>
  <si>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</si>
  <si>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</si>
  <si>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</si>
  <si>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</si>
  <si>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</si>
  <si>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</si>
  <si>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</si>
  <si>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</si>
  <si>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</si>
  <si>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</si>
  <si>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</si>
  <si>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</si>
  <si>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</si>
  <si>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</si>
  <si>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</si>
  <si>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</si>
  <si>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</si>
  <si>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</si>
  <si>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</si>
  <si>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</si>
  <si>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</si>
  <si>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</si>
  <si>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</si>
  <si>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</si>
  <si>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</si>
  <si>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</si>
  <si>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</si>
  <si>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</si>
  <si>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</si>
  <si>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</si>
  <si>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</si>
  <si>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</si>
  <si>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</si>
  <si>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</si>
  <si>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</si>
  <si>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</si>
  <si>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</si>
  <si>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</si>
  <si>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</si>
  <si>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</si>
  <si>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</si>
  <si>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</si>
  <si>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</si>
  <si>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</si>
  <si>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</si>
  <si>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</si>
  <si>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</si>
  <si>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</si>
  <si>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</si>
  <si>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</si>
  <si>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</si>
  <si>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</si>
  <si>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</si>
  <si>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</si>
  <si>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</si>
  <si>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</si>
  <si>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</si>
  <si>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</si>
  <si>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</si>
  <si>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</si>
  <si>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</si>
  <si>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</si>
  <si>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</si>
  <si>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</si>
  <si>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</si>
  <si>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</si>
  <si>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</si>
  <si>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</si>
  <si>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</si>
  <si>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</si>
  <si>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</si>
  <si>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</si>
  <si>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</si>
  <si>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</si>
  <si>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</si>
  <si>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</si>
  <si>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</si>
  <si>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</si>
  <si>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</si>
  <si>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</si>
  <si>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</si>
  <si>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</si>
  <si>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</si>
  <si>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</si>
  <si>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</si>
  <si>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</si>
  <si>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</si>
  <si>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</si>
  <si>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</si>
  <si>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</si>
  <si>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</si>
  <si>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</si>
  <si>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</si>
  <si>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</si>
  <si>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</si>
  <si>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</si>
  <si>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</si>
  <si>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</si>
  <si>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</si>
  <si>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</si>
  <si>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</si>
  <si>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</si>
  <si>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</si>
  <si>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</si>
  <si>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</si>
  <si>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</si>
  <si>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</si>
  <si>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</si>
  <si>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</si>
  <si>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</si>
  <si>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</si>
  <si>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</si>
  <si>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</si>
  <si>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</si>
  <si>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</si>
  <si>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</si>
  <si>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</si>
  <si>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</si>
  <si>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</si>
  <si>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</si>
  <si>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</si>
  <si>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</si>
  <si>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</si>
  <si>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</si>
  <si>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</si>
  <si>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</si>
  <si>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</si>
  <si>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</si>
  <si>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</si>
  <si>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</si>
  <si>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</si>
  <si>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</si>
  <si>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</si>
  <si>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</si>
  <si>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</si>
  <si>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</si>
  <si>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</si>
  <si>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</si>
  <si>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</si>
  <si>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</si>
  <si>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</si>
  <si>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</si>
  <si>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</si>
  <si>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</si>
  <si>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</si>
  <si>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</si>
  <si>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</si>
  <si>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</si>
  <si>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</si>
  <si>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</si>
  <si>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</si>
  <si>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</si>
  <si>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</si>
  <si>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</si>
  <si>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</si>
  <si>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</si>
  <si>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</si>
  <si>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</si>
  <si>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</si>
  <si>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</si>
  <si>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</si>
  <si>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</si>
  <si>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</si>
  <si>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</si>
  <si>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</si>
  <si>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</si>
  <si>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</si>
  <si>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</si>
  <si>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</si>
  <si>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</si>
  <si>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</si>
  <si>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</si>
  <si>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</si>
  <si>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</si>
  <si>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</si>
  <si>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</si>
  <si>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</si>
  <si>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</si>
  <si>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</si>
  <si>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</si>
  <si>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</si>
  <si>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</si>
  <si>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</si>
  <si>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</si>
  <si>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</si>
  <si>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</si>
  <si>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</si>
  <si>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</si>
  <si>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</si>
  <si>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</si>
  <si>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</si>
  <si>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</si>
  <si>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</si>
  <si>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</si>
  <si>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</si>
  <si>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</si>
  <si>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</si>
  <si>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</si>
  <si>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</si>
  <si>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</si>
  <si>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</si>
  <si>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</si>
  <si>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</si>
  <si>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</si>
  <si>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</si>
  <si>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</si>
  <si>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</si>
  <si>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</si>
  <si>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</si>
  <si>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</si>
  <si>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</si>
  <si>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</si>
  <si>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</si>
  <si>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</si>
  <si>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</si>
  <si>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</si>
  <si>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</si>
  <si>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</si>
  <si>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</si>
  <si>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</si>
  <si>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</si>
  <si>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</si>
  <si>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</si>
  <si>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</si>
  <si>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</si>
  <si>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</si>
  <si>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</si>
  <si>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</si>
  <si>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</si>
  <si>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</si>
  <si>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</si>
  <si>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</si>
  <si>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</si>
  <si>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</si>
  <si>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</si>
  <si>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</si>
  <si>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</si>
  <si>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</si>
  <si>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</si>
  <si>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</si>
  <si>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</si>
  <si>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</si>
  <si>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</si>
  <si>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</si>
  <si>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</si>
  <si>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</si>
  <si>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</si>
  <si>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</si>
  <si>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</si>
  <si>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</si>
  <si>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</si>
  <si>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</si>
  <si>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</si>
  <si>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</si>
  <si>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</si>
  <si>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</si>
  <si>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</si>
  <si>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</si>
  <si>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</si>
  <si>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</si>
  <si>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</si>
  <si>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</si>
  <si>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</si>
  <si>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</si>
  <si>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</si>
  <si>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</si>
  <si>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</si>
  <si>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</si>
  <si>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</si>
  <si>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</si>
  <si>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</si>
  <si>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</si>
  <si>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</si>
  <si>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</si>
  <si>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</si>
  <si>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</si>
  <si>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</si>
  <si>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</si>
  <si>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</si>
  <si>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</si>
  <si>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</si>
  <si>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</si>
  <si>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</si>
  <si>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</si>
  <si>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</si>
  <si>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</si>
  <si>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</si>
  <si>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</si>
  <si>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</si>
  <si>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</si>
  <si>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</si>
  <si>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</si>
  <si>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</si>
  <si>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</si>
  <si>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</si>
  <si>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</si>
  <si>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</si>
  <si>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</si>
  <si>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</si>
  <si>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</si>
  <si>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</si>
  <si>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</si>
  <si>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</si>
  <si>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</si>
  <si>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</si>
  <si>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</si>
  <si>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</si>
  <si>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</si>
  <si>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</si>
  <si>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</si>
  <si>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</si>
  <si>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</si>
  <si>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</si>
  <si>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</si>
  <si>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</si>
  <si>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</si>
  <si>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</si>
  <si>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</si>
  <si>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</si>
  <si>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</si>
  <si>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</si>
  <si>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</si>
  <si>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</si>
  <si>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</si>
  <si>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</si>
  <si>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</si>
  <si>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</si>
  <si>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</si>
  <si>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</si>
  <si>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</si>
  <si>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</si>
  <si>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</si>
  <si>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</si>
  <si>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</si>
  <si>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</si>
  <si>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</si>
  <si>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</si>
  <si>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</si>
  <si>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</si>
  <si>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</si>
  <si>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</si>
  <si>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</si>
  <si>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</si>
  <si>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</si>
  <si>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</si>
  <si>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</si>
  <si>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</si>
  <si>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</si>
  <si>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</si>
  <si>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</si>
  <si>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</si>
  <si>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</si>
  <si>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</si>
  <si>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</si>
  <si>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</si>
  <si>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</si>
  <si>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</si>
  <si>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</si>
  <si>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</si>
  <si>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</si>
  <si>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</si>
  <si>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</si>
  <si>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</si>
  <si>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</si>
  <si>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</si>
  <si>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</si>
  <si>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</si>
  <si>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</si>
  <si>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</si>
  <si>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</si>
  <si>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</si>
  <si>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</si>
  <si>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</si>
  <si>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</si>
  <si>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</si>
  <si>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</si>
  <si>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</si>
  <si>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</si>
  <si>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</si>
  <si>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</si>
  <si>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</si>
  <si>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</si>
  <si>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</si>
  <si>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</si>
  <si>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</si>
  <si>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</si>
  <si>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</si>
  <si>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</si>
  <si>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</si>
  <si>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</si>
  <si>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</si>
  <si>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</si>
  <si>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</si>
  <si>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</si>
  <si>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</si>
  <si>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</si>
  <si>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</si>
  <si>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</si>
  <si>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</si>
  <si>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</si>
  <si>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</si>
  <si>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</si>
  <si>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</si>
  <si>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</si>
  <si>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</si>
  <si>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</si>
  <si>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</si>
  <si>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</si>
  <si>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</si>
  <si>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</si>
  <si>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</si>
  <si>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</si>
  <si>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</si>
  <si>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</si>
  <si>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</si>
  <si>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</si>
  <si>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</si>
  <si>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</si>
  <si>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</si>
  <si>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</si>
  <si>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</si>
  <si>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</si>
  <si>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</si>
  <si>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</si>
  <si>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</si>
  <si>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</si>
  <si>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</si>
  <si>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</si>
  <si>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</si>
  <si>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</si>
  <si>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</si>
  <si>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</si>
  <si>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</si>
  <si>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</si>
  <si>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</si>
  <si>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</si>
  <si>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</si>
  <si>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</si>
  <si>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</si>
  <si>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</si>
  <si>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</si>
  <si>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</si>
  <si>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</si>
  <si>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</si>
  <si>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</si>
  <si>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</si>
  <si>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</si>
  <si>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</si>
  <si>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</si>
  <si>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</si>
  <si>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</si>
  <si>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</si>
  <si>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</si>
  <si>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</si>
  <si>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</si>
  <si>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</si>
  <si>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</si>
  <si>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</si>
  <si>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</si>
  <si>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</si>
  <si>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</si>
  <si>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</si>
  <si>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</si>
  <si>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</si>
  <si>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</si>
  <si>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</si>
  <si>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</si>
  <si>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</si>
  <si>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</si>
  <si>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</si>
  <si>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</si>
  <si>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</si>
  <si>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</si>
  <si>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</si>
  <si>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</si>
  <si>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</si>
  <si>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</si>
  <si>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</si>
  <si>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</si>
  <si>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</si>
  <si>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</si>
  <si>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</si>
  <si>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</si>
  <si>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</si>
  <si>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</si>
  <si>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</si>
  <si>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</si>
  <si>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</si>
  <si>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</si>
  <si>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</si>
  <si>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</si>
  <si>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</si>
  <si>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</si>
  <si>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</si>
  <si>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</si>
  <si>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</si>
  <si>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</si>
  <si>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</si>
  <si>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</si>
  <si>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</si>
  <si>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</si>
  <si>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</si>
  <si>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</si>
  <si>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</si>
  <si>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</si>
  <si>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</si>
  <si>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</si>
  <si>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</si>
  <si>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</si>
  <si>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</si>
  <si>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</si>
  <si>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</si>
  <si>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</si>
  <si>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</si>
  <si>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</si>
  <si>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</si>
  <si>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</si>
  <si>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</si>
  <si>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</si>
  <si>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</si>
  <si>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</si>
  <si>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</si>
  <si>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</si>
  <si>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</si>
  <si>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</si>
  <si>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</si>
  <si>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</si>
  <si>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</si>
  <si>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</si>
  <si>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</si>
  <si>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</si>
  <si>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</si>
  <si>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</si>
  <si>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</si>
  <si>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</si>
  <si>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</si>
  <si>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</si>
  <si>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</si>
  <si>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</si>
  <si>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</si>
  <si>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</si>
  <si>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</si>
  <si>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</si>
  <si>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</si>
  <si>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</si>
  <si>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</si>
  <si>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</si>
  <si>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</si>
  <si>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</si>
  <si>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</si>
  <si>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</si>
  <si>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</si>
  <si>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</si>
  <si>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</si>
  <si>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</si>
  <si>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</si>
  <si>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</si>
  <si>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</si>
  <si>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</si>
  <si>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</si>
  <si>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</si>
  <si>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</si>
  <si>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</si>
  <si>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</si>
  <si>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</si>
  <si>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</si>
  <si>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</si>
  <si>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</si>
  <si>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</si>
  <si>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</si>
  <si>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</si>
  <si>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</si>
  <si>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</si>
  <si>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</si>
  <si>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</si>
  <si>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</si>
  <si>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</si>
  <si>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</si>
  <si>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</si>
  <si>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</si>
  <si>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</si>
  <si>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</si>
  <si>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</si>
  <si>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</si>
  <si>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</si>
  <si>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</si>
  <si>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</si>
  <si>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</si>
  <si>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</si>
  <si>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</si>
  <si>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</si>
  <si>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</si>
  <si>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</si>
  <si>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</si>
  <si>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</si>
  <si>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</si>
  <si>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</si>
  <si>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</si>
  <si>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</si>
  <si>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</si>
  <si>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</si>
  <si>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</si>
  <si>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</si>
  <si>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</si>
  <si>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</si>
  <si>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</si>
  <si>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</si>
  <si>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</si>
  <si>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</si>
  <si>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</si>
  <si>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</si>
  <si>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</si>
  <si>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</si>
  <si>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</si>
  <si>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</si>
  <si>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</si>
  <si>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</si>
  <si>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</si>
  <si>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</si>
  <si>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</si>
  <si>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</si>
  <si>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</si>
  <si>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</si>
  <si>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</si>
  <si>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</si>
  <si>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</si>
  <si>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</si>
  <si>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</si>
  <si>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</si>
  <si>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</si>
  <si>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</si>
  <si>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</si>
  <si>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</si>
  <si>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</si>
  <si>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</si>
  <si>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</si>
  <si>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</si>
  <si>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</si>
  <si>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</si>
  <si>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</si>
  <si>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</si>
  <si>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</si>
  <si>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</si>
  <si>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</si>
  <si>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</si>
  <si>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</si>
  <si>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</si>
  <si>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</si>
  <si>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</si>
  <si>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</si>
  <si>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</si>
  <si>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</si>
  <si>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</si>
  <si>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</si>
  <si>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</si>
  <si>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</si>
  <si>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</si>
  <si>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</si>
  <si>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</si>
  <si>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</si>
  <si>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</si>
  <si>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</si>
  <si>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</si>
  <si>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</si>
  <si>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</si>
  <si>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</si>
  <si>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</si>
  <si>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</si>
  <si>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</si>
  <si>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</si>
  <si>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</si>
  <si>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</si>
  <si>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</si>
  <si>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</si>
  <si>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</si>
  <si>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</si>
  <si>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</si>
  <si>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</si>
  <si>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</si>
  <si>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</si>
  <si>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</si>
  <si>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</si>
  <si>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</si>
  <si>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</si>
  <si>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</si>
  <si>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</si>
  <si>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</si>
  <si>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</si>
  <si>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</si>
  <si>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</si>
  <si>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</si>
  <si>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</si>
  <si>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</si>
  <si>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</si>
  <si>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</si>
  <si>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</si>
  <si>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</si>
  <si>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</si>
  <si>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</si>
  <si>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</si>
  <si>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</si>
  <si>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</si>
  <si>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</si>
  <si>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</si>
  <si>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</si>
  <si>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</si>
  <si>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</si>
  <si>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</si>
  <si>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</si>
  <si>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</si>
  <si>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</si>
  <si>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</si>
  <si>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</si>
  <si>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</si>
  <si>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</si>
  <si>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</si>
  <si>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</si>
  <si>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</si>
  <si>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</si>
  <si>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</si>
  <si>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</si>
  <si>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</si>
  <si>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</si>
  <si>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</si>
  <si>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</si>
  <si>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</si>
  <si>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</si>
  <si>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</si>
  <si>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</si>
  <si>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</si>
  <si>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</si>
  <si>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</si>
  <si>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</si>
  <si>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</si>
  <si>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</si>
  <si>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</si>
  <si>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</si>
  <si>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</si>
  <si>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</si>
  <si>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</si>
  <si>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</si>
  <si>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</si>
  <si>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</si>
  <si>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</si>
  <si>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</si>
  <si>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</si>
  <si>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</si>
  <si>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</si>
  <si>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</si>
  <si>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</si>
  <si>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</si>
  <si>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</si>
  <si>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</si>
  <si>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</si>
  <si>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</si>
  <si>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</si>
  <si>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</si>
  <si>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</si>
  <si>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</si>
  <si>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</si>
  <si>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</si>
  <si>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</si>
  <si>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</si>
  <si>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</si>
  <si>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</si>
  <si>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</si>
  <si>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</si>
  <si>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</si>
  <si>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</si>
  <si>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</si>
  <si>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</si>
  <si>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</si>
  <si>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</si>
  <si>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</si>
  <si>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</si>
  <si>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</si>
  <si>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</si>
  <si>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</si>
  <si>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</si>
  <si>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</si>
  <si>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</si>
  <si>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</si>
  <si>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</si>
  <si>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</si>
  <si>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</si>
  <si>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</si>
  <si>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</si>
  <si>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</si>
  <si>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</si>
  <si>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</si>
  <si>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</si>
  <si>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</si>
  <si>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</si>
  <si>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</si>
  <si>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</si>
  <si>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</si>
  <si>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</si>
  <si>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</si>
  <si>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</si>
  <si>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</si>
  <si>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</si>
  <si>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</si>
  <si>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</si>
  <si>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</si>
  <si>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</si>
  <si>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</si>
  <si>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</si>
  <si>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</si>
  <si>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</si>
  <si>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</si>
  <si>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</si>
  <si>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</si>
  <si>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</si>
  <si>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</si>
  <si>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</si>
  <si>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</si>
  <si>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</si>
  <si>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</si>
  <si>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</si>
  <si>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</si>
  <si>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</si>
  <si>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</si>
  <si>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</si>
  <si>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</si>
  <si>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</si>
  <si>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</si>
  <si>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</si>
  <si>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</si>
  <si>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</si>
  <si>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</si>
  <si>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</si>
  <si>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</si>
  <si>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</si>
  <si>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</si>
  <si>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</si>
  <si>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</si>
  <si>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</si>
  <si>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</si>
  <si>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</si>
  <si>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</si>
  <si>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</si>
  <si>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</si>
  <si>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</si>
  <si>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</si>
  <si>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</si>
  <si>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</si>
  <si>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</si>
  <si>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</si>
  <si>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</si>
  <si>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</si>
  <si>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</si>
  <si>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</si>
  <si>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</si>
  <si>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</si>
  <si>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</si>
  <si>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</si>
  <si>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</si>
  <si>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</si>
  <si>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</si>
  <si>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</si>
  <si>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</si>
  <si>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</si>
  <si>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</si>
  <si>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</si>
  <si>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</si>
  <si>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</si>
  <si>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</si>
  <si>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</si>
  <si>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</si>
  <si>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</si>
  <si>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</si>
  <si>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</si>
  <si>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</si>
  <si>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</si>
  <si>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</si>
  <si>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</si>
  <si>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</si>
  <si>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</si>
  <si>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</si>
  <si>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</si>
  <si>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</si>
  <si>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</si>
  <si>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</si>
  <si>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</si>
  <si>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</si>
  <si>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</si>
  <si>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</si>
  <si>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</si>
  <si>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</si>
  <si>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</si>
  <si>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</si>
  <si>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</si>
  <si>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</si>
  <si>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</si>
  <si>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</si>
  <si>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</si>
  <si>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</si>
  <si>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</si>
  <si>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</si>
  <si>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</si>
  <si>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</si>
  <si>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</si>
  <si>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</si>
  <si>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</si>
  <si>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</si>
  <si>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</si>
  <si>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</si>
  <si>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</si>
  <si>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</si>
  <si>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</si>
  <si>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</si>
  <si>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</si>
  <si>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</si>
  <si>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</si>
  <si>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</si>
  <si>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</si>
  <si>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</si>
  <si>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</si>
  <si>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</si>
  <si>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</si>
  <si>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</si>
  <si>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</si>
  <si>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</si>
  <si>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</si>
  <si>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</si>
  <si>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</si>
  <si>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</si>
  <si>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</si>
  <si>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</si>
  <si>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</si>
  <si>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</si>
  <si>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</si>
  <si>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</si>
  <si>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</si>
  <si>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</si>
  <si>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</si>
  <si>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</si>
  <si>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</si>
  <si>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</si>
  <si>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</si>
  <si>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</si>
  <si>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</si>
  <si>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</si>
  <si>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</si>
  <si>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</si>
  <si>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</si>
  <si>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</si>
  <si>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</si>
  <si>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</si>
  <si>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</si>
  <si>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</si>
  <si>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</si>
  <si>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</si>
  <si>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</si>
  <si>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</si>
  <si>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</si>
  <si>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</si>
  <si>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</si>
  <si>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</si>
  <si>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</si>
  <si>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</si>
  <si>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</si>
  <si>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</si>
  <si>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</si>
  <si>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</si>
  <si>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</si>
  <si>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</si>
  <si>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</si>
  <si>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</si>
  <si>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</si>
  <si>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</si>
  <si>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</si>
  <si>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</si>
  <si>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</si>
  <si>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</si>
  <si>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</si>
  <si>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</si>
  <si>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</si>
  <si>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</si>
  <si>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</si>
  <si>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</si>
  <si>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</si>
  <si>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</si>
  <si>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</si>
  <si>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</si>
  <si>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</si>
  <si>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</si>
  <si>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</si>
  <si>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</si>
  <si>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</si>
  <si>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</si>
  <si>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</si>
  <si>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</si>
  <si>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</si>
  <si>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</si>
  <si>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</si>
  <si>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</si>
  <si>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</si>
  <si>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</si>
  <si>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</si>
  <si>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</si>
  <si>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</si>
  <si>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</si>
  <si>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</si>
  <si>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</si>
  <si>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</si>
  <si>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</si>
  <si>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</si>
  <si>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</si>
  <si>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</si>
  <si>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</si>
  <si>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</si>
  <si>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</si>
  <si>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</si>
  <si>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</si>
  <si>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</si>
  <si>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</si>
  <si>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</si>
  <si>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</si>
  <si>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</si>
  <si>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</si>
  <si>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</si>
  <si>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</si>
  <si>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</si>
  <si>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</si>
  <si>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</si>
  <si>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</si>
  <si>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</si>
  <si>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</si>
  <si>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</si>
  <si>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</si>
  <si>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</si>
  <si>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</si>
  <si>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</si>
  <si>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</si>
  <si>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</si>
  <si>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</si>
  <si>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</si>
  <si>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</si>
  <si>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</si>
  <si>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</si>
  <si>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</si>
  <si>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</si>
  <si>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</si>
  <si>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</si>
  <si>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</si>
  <si>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</si>
  <si>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</si>
  <si>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</si>
  <si>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</si>
  <si>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</si>
  <si>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</si>
  <si>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</si>
  <si>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</si>
  <si>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</si>
  <si>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</si>
  <si>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</si>
  <si>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</si>
  <si>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</si>
  <si>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</si>
  <si>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</si>
  <si>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</si>
  <si>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</si>
  <si>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</si>
  <si>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</si>
  <si>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</si>
  <si>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</si>
  <si>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</si>
  <si>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</si>
  <si>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</si>
  <si>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</si>
  <si>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</si>
  <si>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</si>
  <si>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</si>
  <si>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</si>
  <si>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</si>
  <si>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</si>
  <si>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</si>
  <si>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</si>
  <si>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</si>
  <si>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</si>
  <si>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</si>
  <si>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</si>
  <si>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</si>
  <si>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</si>
  <si>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</si>
  <si>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</si>
  <si>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</si>
  <si>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</si>
  <si>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</si>
  <si>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</si>
  <si>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</si>
  <si>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</si>
  <si>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</si>
  <si>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</si>
  <si>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</si>
  <si>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</si>
  <si>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</si>
  <si>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</si>
  <si>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</si>
  <si>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</si>
  <si>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</si>
  <si>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</si>
  <si>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</si>
  <si>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</si>
  <si>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</si>
  <si>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</si>
  <si>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</si>
  <si>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</si>
  <si>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</si>
  <si>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</si>
  <si>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</si>
  <si>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</si>
  <si>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</si>
  <si>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</si>
  <si>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</si>
  <si>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</si>
  <si>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</si>
  <si>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</si>
  <si>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</si>
  <si>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</si>
  <si>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</si>
  <si>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</si>
  <si>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</si>
  <si>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</si>
  <si>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</si>
  <si>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</si>
  <si>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</si>
  <si>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</si>
  <si>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</si>
  <si>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</si>
  <si>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</si>
  <si>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</si>
  <si>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</si>
  <si>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</si>
  <si>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</si>
  <si>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</si>
  <si>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</si>
  <si>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</si>
  <si>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</si>
  <si>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</si>
  <si>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</si>
  <si>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</si>
  <si>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</si>
  <si>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</si>
  <si>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</si>
  <si>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</si>
  <si>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</si>
  <si>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</si>
  <si>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</si>
  <si>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</si>
  <si>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</si>
  <si>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</si>
  <si>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</si>
  <si>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</si>
  <si>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</si>
  <si>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</si>
  <si>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</si>
  <si>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</si>
  <si>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</si>
  <si>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</si>
  <si>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</si>
  <si>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</si>
  <si>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</si>
  <si>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</si>
  <si>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</si>
  <si>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</si>
  <si>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</si>
  <si>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</si>
  <si>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</si>
  <si>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</si>
  <si>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</si>
  <si>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</si>
  <si>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</si>
  <si>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</si>
  <si>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</si>
  <si>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</si>
  <si>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</si>
  <si>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</si>
  <si>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</si>
  <si>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</si>
  <si>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</si>
  <si>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</si>
  <si>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</si>
  <si>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</si>
  <si>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</si>
  <si>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</si>
  <si>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</si>
  <si>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</si>
  <si>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</si>
  <si>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</si>
  <si>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</si>
  <si>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</si>
  <si>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</si>
  <si>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</si>
  <si>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</si>
  <si>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</si>
  <si>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</si>
  <si>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</si>
  <si>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</si>
  <si>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</si>
  <si>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</si>
  <si>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</si>
  <si>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</si>
  <si>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</si>
  <si>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</si>
  <si>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</si>
  <si>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</si>
  <si>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</si>
  <si>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</si>
  <si>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</si>
  <si>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</si>
  <si>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</si>
  <si>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</si>
  <si>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</si>
  <si>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</si>
  <si>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</si>
  <si>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</si>
  <si>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</si>
  <si>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</si>
  <si>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</si>
  <si>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</si>
  <si>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</si>
  <si>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</si>
  <si>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</si>
  <si>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</si>
  <si>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</si>
  <si>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</si>
  <si>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</si>
  <si>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</si>
  <si>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</si>
  <si>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</si>
  <si>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</si>
  <si>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</si>
  <si>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</si>
  <si>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</si>
  <si>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</si>
  <si>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</si>
  <si>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</si>
  <si>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</si>
  <si>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</si>
  <si>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</si>
  <si>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</si>
  <si>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</si>
  <si>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</si>
  <si>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</si>
  <si>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</si>
  <si>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</si>
  <si>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</si>
  <si>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</si>
  <si>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</si>
  <si>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</si>
  <si>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</si>
  <si>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</si>
  <si>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</si>
  <si>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</si>
  <si>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</si>
  <si>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</si>
  <si>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</si>
  <si>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</si>
  <si>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</si>
  <si>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</si>
  <si>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</si>
  <si>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</si>
  <si>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</si>
  <si>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</si>
  <si>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</si>
  <si>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</si>
  <si>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</si>
  <si>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</si>
  <si>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</si>
  <si>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</si>
  <si>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</si>
  <si>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</si>
  <si>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</si>
  <si>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</si>
  <si>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</si>
  <si>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</si>
  <si>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</si>
  <si>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</si>
  <si>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</si>
  <si>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</si>
  <si>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</si>
  <si>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</si>
  <si>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</si>
  <si>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</si>
  <si>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</si>
  <si>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</si>
  <si>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</si>
  <si>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</si>
  <si>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</si>
  <si>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</si>
  <si>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</si>
  <si>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</si>
  <si>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</si>
  <si>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</si>
  <si>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</si>
  <si>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</si>
  <si>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</si>
  <si>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</si>
  <si>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</si>
  <si>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</si>
  <si>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</si>
  <si>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</si>
  <si>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</si>
  <si>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</si>
  <si>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</si>
  <si>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</si>
  <si>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</si>
  <si>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</si>
  <si>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</si>
  <si>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</si>
  <si>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</si>
  <si>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</si>
  <si>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</si>
  <si>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</si>
  <si>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</si>
  <si>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</si>
  <si>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</si>
  <si>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</si>
  <si>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</si>
  <si>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</si>
  <si>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</si>
  <si>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</si>
  <si>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</si>
  <si>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</si>
  <si>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</si>
  <si>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</si>
  <si>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</si>
  <si>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</si>
  <si>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</si>
  <si>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</si>
  <si>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</si>
  <si>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</si>
  <si>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</si>
  <si>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</si>
  <si>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</si>
  <si>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</si>
  <si>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</si>
  <si>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</si>
  <si>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</si>
  <si>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</si>
  <si>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</si>
  <si>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</si>
  <si>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</si>
  <si>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</si>
  <si>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</si>
  <si>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</si>
  <si>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</si>
  <si>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</si>
  <si>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</si>
  <si>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</si>
  <si>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</si>
  <si>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</si>
  <si>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</si>
  <si>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</si>
  <si>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</si>
  <si>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</si>
  <si>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</si>
  <si>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</si>
  <si>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</si>
  <si>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</si>
  <si>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</si>
  <si>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</si>
  <si>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</si>
  <si>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</si>
  <si>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</si>
  <si>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</si>
  <si>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</si>
  <si>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</si>
  <si>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</si>
  <si>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</si>
  <si>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</si>
  <si>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</si>
  <si>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</si>
  <si>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</si>
  <si>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</si>
  <si>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</si>
  <si>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</si>
  <si>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</si>
  <si>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</si>
  <si>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</si>
  <si>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</si>
  <si>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</si>
  <si>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</si>
  <si>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</si>
  <si>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</si>
  <si>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</si>
  <si>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</si>
  <si>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</si>
  <si>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</si>
  <si>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</si>
  <si>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</si>
  <si>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</si>
  <si>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</si>
  <si>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</si>
  <si>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</si>
  <si>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</si>
  <si>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</si>
  <si>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</si>
  <si>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</si>
  <si>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</si>
  <si>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</si>
  <si>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</si>
  <si>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</si>
  <si>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</si>
  <si>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</si>
  <si>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</si>
  <si>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</si>
  <si>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</si>
  <si>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</si>
  <si>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</si>
  <si>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</si>
  <si>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</si>
  <si>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</si>
  <si>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</si>
  <si>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</si>
  <si>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</si>
  <si>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</si>
  <si>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</si>
  <si>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</si>
  <si>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</si>
  <si>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</si>
  <si>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</si>
  <si>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</si>
  <si>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</si>
  <si>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</si>
  <si>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</si>
  <si>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</si>
  <si>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</si>
  <si>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</si>
  <si>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</si>
  <si>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</si>
  <si>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</si>
  <si>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</si>
  <si>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</si>
  <si>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</si>
  <si>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</si>
  <si>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</si>
  <si>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</si>
  <si>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</si>
  <si>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</si>
  <si>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</si>
  <si>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</si>
  <si>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</si>
  <si>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</si>
  <si>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</si>
  <si>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</si>
  <si>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</si>
  <si>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</si>
  <si>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</si>
  <si>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</si>
  <si>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</si>
  <si>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</si>
  <si>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</si>
  <si>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</si>
  <si>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</si>
  <si>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</si>
  <si>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</si>
  <si>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</si>
  <si>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</si>
  <si>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</si>
  <si>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</si>
  <si>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</si>
  <si>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</si>
  <si>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</si>
  <si>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</si>
  <si>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</si>
  <si>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</si>
  <si>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</si>
  <si>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</si>
  <si>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</si>
  <si>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</si>
  <si>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</si>
  <si>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</si>
  <si>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</si>
  <si>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</si>
  <si>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</si>
  <si>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</si>
  <si>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</si>
  <si>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</si>
  <si>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</si>
  <si>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</si>
  <si>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</si>
  <si>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</si>
  <si>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</si>
  <si>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</si>
  <si>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</si>
  <si>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</si>
  <si>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</si>
  <si>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</si>
  <si>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</si>
  <si>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</si>
  <si>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</si>
  <si>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</si>
  <si>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</si>
  <si>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</si>
  <si>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</si>
  <si>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</si>
  <si>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</si>
  <si>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</si>
  <si>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</si>
  <si>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</si>
  <si>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</si>
  <si>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</si>
  <si>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</si>
  <si>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</si>
  <si>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</si>
  <si>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</si>
  <si>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</si>
  <si>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</si>
  <si>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</si>
  <si>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</si>
  <si>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</si>
  <si>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</si>
  <si>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</si>
  <si>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</si>
  <si>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</si>
  <si>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</si>
  <si>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</si>
  <si>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</si>
  <si>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</si>
  <si>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</si>
  <si>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</si>
  <si>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</si>
  <si>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</si>
  <si>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</si>
  <si>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</si>
  <si>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</si>
  <si>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</si>
  <si>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</si>
  <si>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</si>
  <si>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</si>
  <si>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</si>
  <si>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</si>
  <si>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</si>
  <si>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</si>
  <si>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</si>
  <si>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</si>
  <si>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</si>
  <si>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</si>
  <si>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</si>
  <si>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</si>
  <si>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</si>
  <si>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</si>
  <si>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</si>
  <si>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</si>
  <si>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</si>
  <si>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</si>
  <si>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</si>
  <si>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</si>
  <si>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</si>
  <si>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</si>
  <si>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</si>
  <si>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</si>
  <si>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</si>
  <si>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</si>
  <si>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</si>
  <si>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</si>
  <si>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</si>
  <si>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</si>
  <si>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</si>
  <si>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</si>
  <si>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</si>
  <si>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</si>
  <si>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</si>
  <si>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</si>
  <si>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</si>
  <si>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</si>
  <si>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</si>
  <si>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</si>
  <si>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</si>
  <si>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</si>
  <si>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</si>
  <si>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</si>
  <si>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</si>
  <si>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</si>
  <si>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</si>
  <si>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</si>
  <si>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</si>
  <si>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</si>
  <si>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</si>
  <si>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</si>
  <si>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</si>
  <si>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</si>
  <si>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</si>
  <si>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</si>
  <si>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</si>
  <si>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</si>
  <si>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</si>
  <si>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</si>
  <si>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</si>
  <si>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</si>
  <si>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</si>
  <si>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</si>
  <si>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</si>
  <si>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</si>
  <si>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</si>
  <si>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</si>
  <si>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</si>
  <si>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</si>
  <si>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</si>
  <si>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</si>
  <si>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</si>
  <si>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</si>
  <si>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</si>
  <si>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</si>
  <si>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</si>
  <si>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</si>
  <si>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</si>
  <si>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</si>
  <si>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</si>
  <si>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</si>
  <si>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</si>
  <si>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</si>
  <si>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</si>
  <si>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</si>
  <si>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</si>
  <si>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</si>
  <si>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</si>
  <si>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</si>
  <si>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</si>
  <si>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</si>
  <si>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</si>
  <si>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</si>
  <si>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</si>
  <si>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</si>
  <si>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</si>
  <si>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</si>
  <si>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</si>
  <si>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</si>
  <si>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</si>
  <si>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</si>
  <si>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</si>
  <si>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</si>
  <si>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</si>
  <si>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</si>
  <si>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</si>
  <si>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</si>
  <si>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</si>
  <si>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</si>
  <si>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</si>
  <si>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</si>
  <si>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</si>
  <si>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</si>
  <si>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</si>
  <si>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</si>
  <si>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</si>
  <si>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</si>
  <si>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</si>
  <si>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</si>
  <si>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</si>
  <si>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</si>
  <si>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</si>
  <si>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</si>
  <si>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</si>
  <si>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</si>
  <si>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</si>
  <si>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</si>
  <si>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</si>
  <si>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</si>
  <si>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</si>
  <si>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</si>
  <si>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</si>
  <si>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</si>
  <si>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</si>
  <si>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</si>
  <si>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</si>
  <si>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</si>
  <si>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</si>
  <si>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</si>
  <si>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</si>
  <si>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</si>
  <si>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</si>
  <si>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</si>
  <si>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</si>
  <si>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</si>
  <si>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</si>
  <si>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</si>
  <si>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</si>
  <si>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</si>
  <si>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</si>
  <si>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</si>
  <si>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</si>
  <si>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</si>
  <si>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</si>
  <si>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</si>
  <si>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</si>
  <si>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</si>
  <si>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</si>
  <si>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</si>
  <si>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</si>
  <si>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</si>
  <si>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</si>
  <si>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</si>
  <si>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</si>
  <si>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</si>
  <si>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</si>
  <si>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</si>
  <si>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</si>
  <si>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</si>
  <si>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</si>
  <si>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</si>
  <si>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</si>
  <si>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</si>
  <si>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</si>
  <si>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</si>
  <si>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</si>
  <si>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</si>
  <si>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</si>
  <si>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</si>
  <si>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</si>
  <si>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</si>
  <si>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</si>
  <si>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</si>
  <si>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</si>
  <si>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</si>
  <si>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</si>
  <si>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</si>
  <si>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</si>
  <si>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</si>
  <si>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</si>
  <si>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</si>
  <si>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</si>
  <si>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</si>
  <si>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</si>
  <si>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</si>
  <si>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</si>
  <si>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</si>
  <si>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</si>
  <si>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</si>
  <si>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</si>
  <si>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</si>
  <si>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</si>
  <si>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</si>
  <si>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</si>
  <si>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</si>
  <si>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</si>
  <si>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</si>
  <si>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</si>
  <si>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</si>
  <si>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</si>
  <si>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</si>
  <si>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</si>
  <si>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</si>
  <si>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</si>
  <si>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</si>
  <si>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</si>
  <si>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</si>
  <si>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</si>
  <si>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</si>
  <si>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</si>
  <si>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</si>
  <si>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</si>
  <si>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</si>
  <si>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</si>
  <si>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</si>
  <si>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</si>
  <si>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</si>
  <si>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</si>
  <si>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</si>
  <si>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</si>
  <si>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</si>
  <si>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</si>
  <si>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</si>
  <si>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</si>
  <si>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</si>
  <si>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</si>
  <si>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</si>
  <si>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</si>
  <si>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</si>
  <si>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</si>
  <si>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</si>
  <si>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</si>
  <si>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</si>
  <si>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</si>
  <si>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</si>
  <si>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</si>
  <si>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</si>
  <si>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</si>
  <si>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</si>
  <si>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</si>
  <si>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</si>
  <si>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</si>
  <si>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</si>
  <si>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</si>
  <si>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</si>
  <si>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</si>
  <si>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</si>
  <si>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</si>
  <si>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</si>
  <si>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</si>
  <si>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</si>
  <si>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</si>
  <si>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</si>
  <si>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</si>
  <si>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</si>
  <si>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</si>
  <si>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</si>
  <si>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</si>
  <si>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</si>
  <si>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</si>
  <si>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</si>
  <si>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</si>
  <si>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</si>
  <si>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</si>
  <si>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</si>
  <si>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</si>
  <si>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</si>
  <si>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</si>
  <si>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</si>
  <si>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</si>
  <si>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</si>
  <si>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</si>
  <si>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</si>
  <si>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</si>
  <si>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</si>
  <si>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</si>
  <si>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</si>
  <si>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</si>
  <si>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</si>
  <si>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</si>
  <si>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</si>
  <si>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</si>
  <si>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</si>
  <si>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</si>
  <si>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</si>
  <si>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</si>
  <si>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</si>
  <si>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</si>
  <si>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</si>
  <si>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</si>
  <si>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</si>
  <si>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</si>
  <si>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</si>
  <si>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</si>
  <si>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</si>
  <si>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</si>
  <si>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</si>
  <si>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</si>
  <si>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</si>
  <si>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</si>
  <si>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</si>
  <si>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</si>
  <si>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</si>
  <si>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</si>
  <si>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</si>
  <si>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</si>
  <si>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</si>
  <si>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</si>
  <si>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</si>
  <si>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</si>
  <si>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</si>
  <si>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</si>
  <si>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</si>
  <si>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</si>
  <si>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</si>
  <si>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</si>
  <si>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</si>
  <si>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</si>
  <si>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</si>
  <si>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</si>
  <si>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</si>
  <si>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</si>
  <si>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</si>
  <si>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</si>
  <si>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</si>
  <si>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</si>
  <si>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</si>
  <si>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</si>
  <si>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</si>
  <si>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</si>
  <si>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</si>
  <si>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</si>
  <si>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</si>
  <si>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</si>
  <si>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</si>
  <si>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</si>
  <si>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</si>
  <si>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</si>
  <si>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</si>
  <si>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</si>
  <si>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</si>
  <si>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</si>
  <si>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</si>
  <si>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</si>
  <si>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</si>
  <si>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</si>
  <si>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</si>
  <si>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</si>
  <si>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</si>
  <si>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</si>
  <si>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</si>
  <si>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</si>
  <si>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</si>
  <si>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</si>
  <si>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</si>
  <si>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</si>
  <si>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</si>
  <si>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</si>
  <si>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</si>
  <si>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</si>
  <si>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</si>
  <si>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</si>
  <si>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</si>
  <si>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</si>
  <si>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</si>
  <si>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</si>
  <si>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</si>
  <si>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</si>
  <si>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</si>
  <si>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</si>
  <si>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</si>
  <si>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</si>
  <si>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</si>
  <si>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</si>
  <si>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</si>
  <si>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</si>
  <si>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</si>
  <si>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</si>
  <si>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</si>
  <si>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</si>
  <si>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</si>
  <si>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</si>
  <si>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</si>
  <si>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</si>
  <si>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</si>
  <si>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</si>
  <si>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</si>
  <si>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</si>
  <si>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</si>
  <si>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</si>
  <si>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</si>
  <si>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</si>
  <si>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</si>
  <si>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</si>
  <si>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</si>
  <si>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</si>
  <si>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</si>
  <si>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</si>
  <si>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</si>
  <si>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</si>
  <si>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</si>
  <si>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</si>
  <si>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</si>
  <si>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</si>
  <si>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</si>
  <si>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</si>
  <si>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</si>
  <si>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</si>
  <si>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</si>
  <si>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</si>
  <si>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</si>
  <si>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</si>
  <si>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</si>
  <si>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</si>
  <si>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</si>
  <si>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</si>
  <si>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</si>
  <si>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</si>
  <si>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</si>
  <si>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</si>
  <si>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</si>
  <si>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</si>
  <si>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</si>
  <si>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</si>
  <si>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</si>
  <si>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</si>
  <si>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</si>
  <si>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</si>
  <si>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</si>
  <si>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</si>
  <si>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</si>
  <si>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</si>
  <si>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</si>
  <si>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</si>
  <si>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</si>
  <si>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</si>
  <si>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</si>
  <si>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</si>
  <si>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</si>
  <si>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</si>
  <si>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</si>
  <si>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</si>
  <si>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</si>
  <si>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</si>
  <si>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</si>
  <si>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</si>
  <si>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</si>
  <si>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</si>
  <si>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</si>
  <si>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</si>
  <si>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</si>
  <si>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</si>
  <si>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</si>
  <si>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</si>
  <si>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</si>
  <si>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</si>
  <si>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</si>
  <si>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</si>
  <si>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</si>
  <si>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</si>
  <si>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</si>
  <si>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</si>
  <si>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</si>
  <si>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</si>
  <si>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</si>
  <si>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</si>
  <si>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</si>
  <si>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</si>
  <si>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</si>
  <si>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</si>
  <si>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</si>
  <si>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</si>
  <si>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</si>
  <si>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</si>
  <si>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</si>
  <si>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</si>
  <si>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</si>
  <si>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</si>
  <si>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</si>
  <si>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</si>
  <si>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</si>
  <si>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</si>
  <si>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</si>
  <si>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</si>
  <si>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</si>
  <si>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</si>
  <si>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</si>
  <si>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</si>
  <si>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</si>
  <si>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</si>
  <si>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</si>
  <si>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</si>
  <si>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</si>
  <si>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</si>
  <si>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</si>
  <si>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</si>
  <si>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</si>
  <si>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</si>
  <si>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</si>
  <si>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</si>
  <si>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</si>
  <si>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</si>
  <si>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</si>
  <si>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</si>
  <si>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</si>
  <si>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</si>
  <si>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</si>
  <si>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</si>
  <si>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</si>
  <si>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</si>
  <si>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</si>
  <si>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</si>
  <si>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</si>
  <si>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</si>
  <si>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</si>
  <si>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</si>
  <si>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</si>
  <si>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</si>
  <si>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</si>
  <si>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</si>
  <si>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</si>
  <si>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</si>
  <si>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</si>
  <si>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</si>
  <si>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</si>
  <si>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</si>
  <si>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</si>
  <si>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</si>
  <si>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</si>
  <si>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</si>
  <si>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</si>
  <si>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</si>
  <si>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</si>
  <si>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</si>
  <si>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</si>
  <si>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</si>
  <si>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</si>
  <si>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</si>
  <si>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</si>
  <si>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</si>
  <si>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</si>
  <si>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</si>
  <si>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</si>
  <si>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</si>
  <si>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</si>
  <si>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</si>
  <si>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</si>
  <si>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</si>
  <si>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</si>
  <si>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</si>
  <si>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</si>
  <si>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</si>
  <si>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</si>
  <si>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</si>
  <si>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</si>
  <si>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</si>
  <si>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</si>
  <si>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</si>
  <si>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</si>
  <si>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</si>
  <si>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</si>
  <si>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</si>
  <si>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</si>
  <si>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</si>
  <si>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</si>
  <si>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</si>
  <si>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</si>
  <si>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</si>
  <si>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</si>
  <si>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</si>
  <si>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</si>
  <si>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</si>
  <si>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</si>
  <si>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</si>
  <si>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</si>
  <si>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</si>
  <si>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</si>
  <si>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</si>
  <si>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</si>
  <si>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</si>
  <si>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</si>
  <si>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</si>
  <si>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</si>
  <si>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</si>
  <si>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</si>
  <si>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</si>
  <si>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</si>
  <si>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</si>
  <si>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</si>
  <si>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</si>
  <si>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</si>
  <si>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</si>
  <si>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</si>
  <si>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</si>
  <si>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</si>
  <si>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</si>
  <si>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</si>
  <si>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</si>
  <si>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</si>
  <si>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</si>
  <si>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</si>
  <si>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</si>
  <si>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</si>
  <si>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</si>
  <si>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</si>
  <si>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</si>
  <si>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</si>
  <si>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</si>
  <si>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</si>
  <si>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</si>
  <si>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</si>
  <si>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</si>
  <si>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</si>
  <si>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</si>
  <si>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</si>
  <si>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</si>
  <si>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</si>
  <si>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</si>
  <si>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</si>
  <si>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</si>
  <si>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</si>
  <si>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</si>
  <si>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</si>
  <si>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</si>
  <si>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</si>
  <si>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</si>
  <si>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</si>
  <si>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</si>
  <si>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</si>
  <si>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</si>
  <si>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</si>
  <si>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</si>
  <si>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</si>
  <si>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</si>
  <si>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</si>
  <si>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</si>
  <si>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</si>
  <si>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</si>
  <si>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</si>
  <si>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</si>
  <si>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</si>
  <si>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</si>
  <si>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</si>
  <si>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</si>
  <si>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</si>
  <si>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</si>
  <si>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</si>
  <si>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</si>
  <si>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</si>
  <si>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</si>
  <si>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</si>
  <si>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</si>
  <si>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</si>
  <si>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</si>
  <si>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</si>
  <si>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</si>
  <si>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</si>
  <si>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</si>
  <si>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</si>
  <si>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</si>
  <si>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</si>
  <si>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</si>
  <si>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</si>
  <si>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</si>
  <si>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</si>
  <si>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</si>
  <si>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</si>
  <si>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</si>
  <si>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</si>
  <si>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</si>
  <si>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</si>
  <si>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</si>
  <si>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</si>
  <si>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</si>
  <si>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</si>
  <si>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</si>
  <si>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</si>
  <si>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</si>
  <si>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</si>
  <si>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</si>
  <si>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</si>
  <si>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</si>
  <si>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</si>
  <si>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</si>
  <si>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</si>
  <si>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</si>
  <si>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</si>
  <si>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</si>
  <si>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</si>
  <si>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</si>
  <si>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</si>
  <si>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</si>
  <si>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</si>
  <si>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</si>
  <si>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</si>
  <si>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</si>
  <si>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</si>
  <si>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</si>
  <si>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</si>
  <si>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</si>
  <si>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</si>
  <si>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</si>
  <si>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</si>
  <si>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</si>
  <si>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</si>
  <si>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</si>
  <si>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</si>
  <si>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</si>
  <si>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</si>
  <si>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</si>
  <si>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</si>
  <si>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</si>
  <si>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</si>
  <si>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</si>
  <si>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</si>
  <si>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</si>
  <si>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</si>
  <si>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</si>
  <si>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</si>
  <si>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</si>
  <si>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</si>
  <si>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</si>
  <si>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</si>
  <si>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</si>
  <si>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</si>
  <si>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</si>
  <si>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</si>
  <si>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</si>
  <si>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</si>
  <si>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</si>
  <si>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</si>
  <si>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</si>
  <si>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</si>
  <si>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</si>
  <si>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</si>
  <si>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</si>
  <si>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</si>
  <si>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</si>
  <si>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</si>
  <si>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</si>
  <si>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</si>
  <si>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</si>
  <si>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</si>
  <si>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</si>
  <si>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</si>
  <si>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</si>
  <si>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</si>
  <si>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</si>
  <si>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</si>
  <si>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</si>
  <si>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</si>
  <si>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</si>
  <si>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</si>
  <si>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</si>
  <si>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</si>
  <si>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</si>
  <si>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</si>
  <si>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</si>
  <si>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</si>
  <si>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</si>
  <si>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</si>
  <si>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</si>
  <si>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</si>
  <si>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</si>
  <si>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</si>
  <si>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</si>
  <si>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</si>
  <si>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</si>
  <si>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</si>
  <si>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</si>
  <si>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</si>
  <si>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</si>
  <si>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</si>
  <si>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</si>
  <si>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</si>
  <si>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</si>
  <si>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</si>
  <si>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</si>
  <si>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</si>
  <si>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</si>
  <si>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</si>
  <si>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</si>
  <si>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</si>
  <si>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</si>
  <si>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</si>
  <si>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</si>
  <si>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</si>
  <si>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</si>
  <si>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</si>
  <si>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</si>
  <si>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</si>
  <si>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</si>
  <si>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</si>
  <si>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</si>
  <si>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</si>
  <si>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</si>
  <si>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</si>
  <si>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</si>
  <si>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</si>
  <si>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</si>
  <si>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</si>
  <si>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</si>
  <si>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</si>
  <si>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</si>
  <si>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</si>
  <si>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</si>
  <si>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</si>
  <si>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</si>
  <si>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</si>
  <si>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</si>
  <si>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</si>
  <si>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</si>
  <si>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</si>
  <si>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</si>
  <si>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</si>
  <si>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</si>
  <si>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</si>
  <si>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</si>
  <si>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</si>
  <si>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</si>
  <si>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</si>
  <si>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</si>
  <si>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</si>
  <si>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</si>
  <si>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</si>
  <si>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</si>
  <si>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</si>
  <si>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</si>
  <si>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</si>
  <si>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</si>
  <si>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</si>
  <si>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</si>
  <si>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</si>
  <si>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</si>
  <si>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</si>
  <si>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</si>
  <si>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</si>
  <si>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</si>
  <si>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</si>
  <si>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</si>
  <si>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</si>
  <si>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</si>
  <si>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</si>
  <si>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</si>
  <si>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</si>
  <si>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</si>
  <si>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</si>
  <si>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</si>
  <si>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</si>
  <si>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</si>
  <si>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</si>
  <si>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</si>
  <si>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</si>
  <si>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</si>
  <si>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</si>
  <si>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</si>
  <si>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</si>
  <si>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</si>
  <si>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</si>
  <si>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</si>
  <si>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</si>
  <si>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</si>
  <si>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</si>
  <si>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</si>
  <si>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</si>
  <si>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</si>
  <si>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</si>
  <si>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</si>
  <si>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</si>
  <si>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</si>
  <si>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</si>
  <si>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</si>
  <si>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</si>
  <si>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</si>
  <si>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</si>
  <si>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</si>
  <si>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</si>
  <si>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</si>
  <si>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</si>
  <si>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</si>
  <si>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</si>
  <si>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</si>
  <si>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</si>
  <si>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</si>
  <si>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</si>
  <si>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</si>
  <si>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</si>
  <si>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</si>
  <si>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</si>
  <si>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</si>
  <si>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</si>
  <si>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</si>
  <si>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</si>
  <si>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</si>
  <si>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</si>
  <si>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</si>
  <si>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</si>
  <si>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</si>
  <si>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</si>
  <si>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</si>
  <si>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</si>
  <si>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</si>
  <si>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</si>
  <si>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</si>
  <si>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</si>
  <si>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</si>
  <si>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</si>
  <si>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</si>
  <si>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</si>
  <si>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</si>
  <si>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</si>
  <si>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</si>
  <si>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</si>
  <si>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</si>
  <si>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</si>
  <si>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</si>
  <si>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</si>
  <si>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</si>
  <si>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</si>
  <si>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</si>
  <si>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</si>
  <si>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</si>
  <si>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</si>
  <si>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</si>
  <si>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</si>
  <si>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</si>
  <si>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</si>
  <si>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</si>
  <si>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</si>
  <si>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</si>
  <si>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</si>
  <si>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</si>
  <si>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</si>
  <si>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</si>
  <si>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</si>
  <si>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</si>
  <si>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</si>
  <si>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</si>
  <si>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</si>
  <si>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</si>
  <si>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</si>
  <si>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</si>
  <si>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</si>
  <si>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</si>
  <si>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</si>
  <si>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</si>
  <si>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</si>
  <si>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</si>
  <si>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</si>
  <si>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</si>
  <si>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</si>
  <si>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</si>
  <si>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</si>
  <si>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</si>
  <si>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</si>
  <si>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</si>
  <si>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</si>
  <si>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</si>
  <si>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</si>
  <si>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</si>
  <si>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</si>
  <si>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</si>
  <si>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</si>
  <si>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</si>
  <si>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</si>
  <si>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</si>
  <si>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</si>
  <si>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</si>
  <si>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</si>
  <si>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</si>
  <si>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</si>
  <si>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</si>
  <si>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</si>
  <si>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</si>
  <si>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</si>
  <si>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</si>
  <si>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</si>
  <si>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</si>
  <si>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</si>
  <si>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</si>
  <si>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</si>
  <si>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</si>
  <si>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</si>
  <si>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</si>
  <si>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</si>
  <si>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</si>
  <si>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</si>
  <si>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</si>
  <si>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</si>
  <si>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</si>
  <si>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</si>
  <si>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</si>
  <si>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</si>
  <si>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</si>
  <si>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</si>
  <si>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</si>
  <si>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</si>
  <si>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</si>
  <si>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</si>
  <si>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</si>
  <si>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</si>
  <si>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</si>
  <si>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</si>
  <si>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</si>
  <si>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</si>
  <si>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</si>
  <si>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</si>
  <si>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</si>
  <si>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</si>
  <si>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</si>
  <si>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</si>
  <si>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</si>
  <si>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</si>
  <si>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</si>
  <si>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</si>
  <si>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</si>
  <si>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</si>
  <si>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</si>
  <si>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</si>
  <si>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</si>
  <si>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</si>
  <si>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</si>
  <si>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</si>
  <si>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</si>
  <si>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</si>
  <si>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</si>
  <si>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</si>
  <si>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</si>
  <si>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</si>
  <si>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</si>
  <si>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</si>
  <si>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</si>
  <si>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</si>
  <si>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</si>
  <si>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</si>
  <si>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</si>
  <si>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</si>
  <si>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</si>
  <si>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</si>
  <si>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</si>
  <si>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</si>
  <si>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</si>
  <si>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</si>
  <si>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</si>
  <si>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</si>
  <si>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</si>
  <si>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</si>
  <si>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</si>
  <si>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</si>
  <si>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</si>
  <si>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</si>
  <si>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</si>
  <si>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</si>
  <si>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</si>
  <si>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</si>
  <si>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</si>
  <si>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</si>
  <si>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</si>
  <si>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</si>
  <si>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</si>
  <si>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</si>
  <si>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</si>
  <si>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</si>
  <si>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</si>
  <si>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</si>
  <si>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</si>
  <si>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</si>
  <si>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</si>
  <si>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</si>
  <si>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</si>
  <si>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</si>
  <si>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</si>
  <si>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</si>
  <si>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</si>
  <si>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</si>
  <si>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</si>
  <si>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</si>
  <si>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</si>
  <si>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</si>
  <si>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</si>
  <si>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</si>
  <si>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</si>
  <si>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</si>
  <si>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</si>
  <si>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</si>
  <si>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</si>
  <si>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</si>
  <si>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</si>
  <si>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</si>
  <si>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</si>
  <si>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</si>
  <si>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</si>
  <si>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</si>
  <si>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</si>
  <si>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</si>
  <si>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</si>
  <si>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</si>
  <si>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</si>
  <si>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</si>
  <si>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</si>
  <si>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</si>
  <si>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</si>
  <si>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</si>
  <si>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</si>
  <si>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</si>
  <si>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</si>
  <si>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</si>
  <si>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</si>
  <si>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</si>
  <si>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</si>
  <si>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</si>
  <si>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</si>
  <si>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</si>
  <si>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</si>
  <si>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</si>
  <si>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</si>
  <si>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</si>
  <si>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</si>
  <si>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</si>
  <si>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</si>
  <si>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</si>
  <si>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</si>
  <si>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</si>
  <si>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</si>
  <si>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</si>
  <si>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</si>
  <si>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</si>
  <si>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</si>
  <si>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</si>
  <si>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</si>
  <si>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</si>
  <si>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</si>
  <si>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</si>
  <si>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</si>
  <si>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</si>
  <si>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</si>
  <si>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</si>
  <si>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</si>
  <si>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</si>
  <si>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</si>
  <si>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</si>
  <si>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</si>
  <si>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</si>
  <si>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</si>
  <si>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</si>
  <si>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</si>
  <si>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</si>
  <si>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</si>
  <si>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</si>
  <si>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</si>
  <si>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</si>
  <si>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</si>
  <si>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</si>
  <si>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</si>
  <si>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</si>
  <si>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</si>
  <si>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</si>
  <si>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</si>
  <si>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</si>
  <si>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</si>
  <si>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</si>
  <si>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</si>
  <si>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</si>
  <si>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</si>
  <si>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</si>
  <si>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</si>
  <si>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</si>
  <si>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</si>
  <si>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</si>
  <si>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</si>
  <si>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</si>
  <si>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</si>
  <si>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</si>
  <si>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</si>
  <si>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</si>
  <si>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</si>
  <si>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</si>
  <si>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</si>
  <si>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</si>
  <si>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</si>
  <si>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</si>
  <si>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</si>
  <si>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</si>
  <si>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</si>
  <si>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</si>
  <si>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</si>
  <si>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</si>
  <si>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</si>
  <si>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</si>
  <si>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</si>
  <si>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</si>
  <si>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</si>
  <si>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</si>
  <si>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</si>
  <si>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</si>
  <si>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</si>
  <si>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</si>
  <si>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</si>
  <si>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</si>
  <si>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</si>
  <si>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</si>
  <si>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</si>
  <si>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</si>
  <si>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</si>
  <si>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</si>
  <si>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</si>
  <si>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</si>
  <si>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</si>
  <si>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</si>
  <si>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</si>
  <si>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</si>
  <si>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</si>
  <si>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</si>
  <si>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</si>
  <si>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</si>
  <si>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</si>
  <si>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</si>
  <si>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</si>
  <si>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</si>
  <si>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</si>
  <si>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</si>
  <si>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</si>
  <si>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</si>
  <si>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</si>
  <si>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</si>
  <si>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</si>
  <si>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</si>
  <si>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</si>
  <si>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</si>
  <si>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</si>
  <si>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</si>
  <si>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</si>
  <si>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</si>
  <si>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</si>
  <si>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</si>
  <si>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</si>
  <si>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</si>
  <si>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</si>
  <si>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</si>
  <si>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</si>
  <si>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</si>
  <si>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</si>
  <si>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</si>
  <si>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</si>
  <si>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</si>
  <si>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</si>
  <si>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</si>
  <si>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</si>
  <si>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</si>
  <si>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</si>
  <si>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</si>
  <si>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</si>
  <si>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</si>
  <si>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</si>
  <si>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</si>
  <si>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</si>
  <si>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</si>
  <si>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</si>
  <si>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</si>
  <si>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</si>
  <si>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</si>
  <si>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</si>
  <si>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</si>
  <si>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</si>
  <si>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</si>
  <si>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</si>
  <si>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</si>
  <si>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</si>
  <si>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</si>
  <si>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</si>
  <si>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</si>
  <si>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</si>
  <si>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</si>
  <si>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</si>
  <si>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</si>
  <si>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</si>
  <si>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</si>
  <si>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</si>
  <si>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</si>
  <si>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</si>
  <si>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</si>
  <si>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</si>
  <si>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</si>
  <si>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</si>
  <si>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</si>
  <si>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</si>
  <si>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</si>
  <si>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</si>
  <si>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</si>
  <si>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</si>
  <si>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</si>
  <si>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</si>
  <si>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</si>
  <si>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</si>
  <si>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</si>
  <si>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</si>
  <si>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</si>
  <si>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</si>
  <si>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</si>
  <si>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</si>
  <si>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</si>
  <si>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</si>
  <si>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</si>
  <si>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</si>
  <si>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</si>
  <si>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</si>
  <si>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</si>
  <si>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</si>
  <si>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</si>
  <si>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</si>
  <si>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</si>
  <si>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</si>
  <si>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</si>
  <si>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</si>
  <si>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</si>
  <si>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</si>
  <si>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</si>
  <si>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</si>
  <si>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</si>
  <si>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</si>
  <si>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</si>
  <si>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</si>
  <si>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</si>
  <si>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</si>
  <si>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</si>
  <si>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</si>
  <si>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</si>
  <si>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</si>
  <si>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</si>
  <si>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</si>
  <si>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</si>
  <si>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</si>
  <si>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</si>
  <si>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</si>
  <si>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</si>
  <si>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</si>
  <si>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</si>
  <si>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</si>
  <si>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</si>
  <si>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</si>
  <si>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</si>
  <si>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</si>
  <si>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</si>
  <si>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</si>
  <si>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</si>
  <si>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</si>
  <si>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</si>
  <si>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</si>
  <si>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</si>
  <si>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</si>
  <si>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</si>
  <si>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</si>
  <si>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</si>
  <si>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</si>
  <si>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</si>
  <si>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</si>
  <si>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</si>
  <si>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</si>
  <si>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</si>
  <si>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</si>
  <si>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</si>
  <si>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</si>
  <si>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</si>
  <si>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</si>
  <si>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</si>
  <si>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</si>
  <si>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</si>
  <si>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</si>
  <si>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</si>
  <si>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</si>
  <si>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</si>
  <si>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</si>
  <si>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</si>
  <si>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</si>
  <si>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</si>
  <si>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</si>
  <si>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</si>
  <si>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</si>
  <si>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</si>
  <si>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</si>
  <si>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</si>
  <si>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</si>
  <si>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</si>
  <si>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</si>
  <si>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</si>
  <si>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</si>
  <si>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</si>
  <si>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</si>
  <si>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</si>
  <si>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</si>
  <si>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</si>
  <si>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</si>
  <si>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</si>
  <si>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</si>
  <si>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</si>
  <si>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</si>
  <si>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</si>
  <si>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</si>
  <si>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</si>
  <si>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</si>
  <si>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</si>
  <si>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</si>
  <si>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</si>
  <si>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</si>
  <si>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</si>
  <si>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</si>
  <si>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</si>
  <si>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</si>
  <si>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</si>
  <si>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</si>
  <si>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</si>
  <si>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</si>
  <si>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</si>
  <si>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</si>
  <si>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</si>
  <si>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</si>
  <si>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</si>
  <si>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</si>
  <si>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</si>
  <si>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</si>
  <si>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</si>
  <si>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</si>
  <si>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</si>
  <si>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</si>
  <si>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</si>
  <si>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</si>
  <si>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</si>
  <si>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</si>
  <si>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</si>
  <si>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</si>
  <si>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</si>
  <si>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</si>
  <si>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</si>
  <si>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</si>
  <si>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</si>
  <si>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</si>
  <si>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</si>
  <si>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</si>
  <si>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</si>
  <si>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</si>
  <si>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</si>
  <si>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</si>
  <si>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</si>
  <si>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</si>
  <si>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</si>
  <si>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</si>
  <si>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</si>
  <si>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</si>
  <si>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</si>
  <si>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</si>
  <si>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</si>
  <si>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</si>
  <si>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</si>
  <si>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</si>
  <si>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</si>
  <si>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</si>
  <si>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</si>
  <si>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</si>
  <si>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</si>
  <si>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</si>
  <si>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</si>
  <si>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</si>
  <si>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</si>
  <si>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</si>
  <si>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</si>
  <si>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</si>
  <si>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</si>
  <si>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</si>
  <si>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</si>
  <si>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</si>
  <si>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</si>
  <si>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</si>
  <si>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</si>
  <si>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</si>
  <si>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</si>
  <si>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</si>
  <si>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</si>
  <si>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</si>
  <si>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</si>
  <si>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</si>
  <si>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</si>
  <si>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</si>
  <si>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</si>
  <si>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</si>
  <si>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</si>
  <si>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</si>
  <si>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</si>
  <si>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</si>
  <si>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</si>
  <si>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</si>
  <si>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</si>
  <si>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</si>
  <si>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</si>
  <si>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</si>
  <si>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</si>
  <si>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</si>
  <si>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</si>
  <si>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</si>
  <si>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</si>
  <si>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</si>
  <si>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</si>
  <si>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</si>
  <si>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</si>
  <si>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</si>
  <si>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</si>
  <si>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</si>
  <si>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</si>
  <si>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</si>
  <si>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</si>
  <si>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</si>
  <si>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</si>
  <si>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</si>
  <si>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</si>
  <si>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</si>
  <si>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</si>
  <si>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</si>
  <si>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</si>
  <si>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</si>
  <si>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</si>
  <si>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</si>
  <si>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</si>
  <si>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</si>
  <si>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</si>
  <si>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</si>
  <si>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</si>
  <si>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</si>
  <si>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</si>
  <si>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</si>
  <si>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</si>
  <si>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</si>
  <si>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</si>
  <si>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</si>
  <si>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</si>
  <si>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</si>
  <si>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</si>
  <si>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</si>
  <si>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</si>
  <si>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</si>
  <si>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</si>
  <si>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</si>
  <si>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</si>
  <si>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</si>
  <si>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</si>
  <si>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</si>
  <si>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</si>
  <si>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</si>
  <si>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</si>
  <si>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</si>
  <si>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</si>
  <si>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</si>
  <si>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</si>
  <si>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</si>
  <si>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</si>
  <si>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</si>
  <si>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</si>
  <si>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</si>
  <si>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</si>
  <si>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</si>
  <si>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</si>
  <si>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</si>
  <si>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</si>
  <si>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</si>
  <si>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</si>
  <si>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</si>
  <si>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</si>
  <si>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</si>
  <si>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</si>
  <si>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</si>
  <si>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</si>
  <si>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</si>
  <si>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</si>
  <si>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</si>
  <si>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</si>
  <si>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</si>
  <si>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</si>
  <si>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</si>
  <si>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</si>
  <si>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</si>
  <si>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</si>
  <si>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</si>
  <si>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</si>
  <si>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</si>
  <si>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</si>
  <si>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</si>
  <si>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</si>
  <si>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</si>
  <si>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</si>
  <si>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</si>
  <si>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</si>
  <si>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</si>
  <si>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</si>
  <si>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</si>
  <si>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</si>
  <si>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</si>
  <si>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</si>
  <si>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</si>
  <si>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</si>
  <si>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</si>
  <si>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</si>
  <si>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</si>
  <si>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</si>
  <si>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</si>
  <si>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</si>
  <si>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</si>
  <si>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</si>
  <si>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</si>
  <si>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</si>
  <si>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</si>
  <si>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</si>
  <si>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</si>
  <si>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</si>
  <si>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</si>
  <si>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</si>
  <si>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</si>
  <si>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</si>
  <si>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</si>
  <si>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</si>
  <si>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</si>
  <si>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</si>
  <si>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</si>
  <si>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</si>
  <si>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</si>
  <si>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</si>
  <si>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</si>
  <si>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</si>
  <si>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</si>
  <si>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</si>
  <si>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</si>
  <si>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</si>
  <si>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</si>
  <si>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</si>
  <si>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</si>
  <si>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</si>
  <si>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</si>
  <si>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</si>
  <si>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</si>
  <si>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</si>
  <si>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</si>
  <si>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</si>
  <si>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</si>
  <si>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</si>
  <si>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</si>
  <si>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</si>
  <si>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</si>
  <si>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</si>
  <si>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</si>
  <si>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</si>
  <si>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</si>
  <si>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</si>
  <si>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</si>
  <si>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</si>
  <si>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</si>
  <si>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</si>
  <si>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</si>
  <si>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</si>
  <si>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</si>
  <si>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</si>
  <si>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</si>
  <si>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</si>
  <si>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</si>
  <si>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</si>
  <si>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</si>
  <si>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</si>
  <si>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</si>
  <si>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</si>
  <si>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</si>
  <si>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</si>
  <si>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</si>
  <si>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</si>
  <si>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</si>
  <si>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</si>
  <si>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</si>
  <si>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</si>
  <si>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</si>
  <si>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</si>
  <si>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</si>
  <si>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</si>
  <si>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</si>
  <si>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</si>
  <si>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</si>
  <si>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</si>
  <si>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</si>
  <si>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</si>
  <si>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</si>
  <si>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</si>
  <si>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</si>
  <si>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</si>
  <si>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</si>
  <si>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</si>
  <si>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</si>
  <si>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</si>
  <si>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</si>
  <si>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</si>
  <si>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</si>
  <si>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</si>
  <si>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</si>
  <si>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</si>
  <si>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</si>
  <si>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</si>
  <si>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</si>
  <si>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</si>
  <si>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</si>
  <si>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</si>
  <si>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</si>
  <si>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</si>
  <si>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</si>
  <si>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</si>
  <si>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</si>
  <si>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</si>
  <si>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</si>
  <si>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</si>
  <si>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</si>
  <si>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</si>
  <si>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</si>
  <si>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</si>
  <si>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</si>
  <si>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</si>
  <si>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</si>
  <si>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</si>
  <si>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</si>
  <si>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</si>
  <si>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</si>
  <si>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</si>
  <si>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</si>
  <si>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</si>
  <si>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</si>
  <si>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</si>
  <si>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</si>
  <si>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</si>
  <si>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</si>
  <si>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</si>
  <si>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</si>
  <si>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</si>
  <si>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</si>
  <si>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</si>
  <si>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</si>
  <si>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</si>
  <si>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</si>
  <si>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</si>
  <si>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</si>
  <si>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</si>
  <si>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</si>
  <si>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</si>
  <si>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</si>
  <si>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</si>
  <si>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</si>
  <si>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</si>
  <si>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</si>
  <si>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</si>
  <si>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</si>
  <si>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</si>
  <si>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</si>
  <si>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</si>
  <si>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</si>
  <si>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</si>
  <si>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</si>
  <si>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</si>
  <si>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</si>
  <si>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</si>
  <si>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</si>
  <si>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</si>
  <si>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</si>
  <si>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</si>
  <si>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</si>
  <si>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</si>
  <si>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</si>
  <si>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</si>
  <si>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</si>
  <si>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</si>
  <si>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</si>
  <si>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</si>
  <si>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</si>
  <si>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</si>
  <si>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</si>
  <si>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</si>
  <si>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</si>
  <si>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</si>
  <si>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</si>
  <si>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</si>
  <si>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</si>
  <si>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</si>
  <si>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</si>
  <si>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</si>
  <si>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</si>
  <si>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</si>
  <si>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</si>
  <si>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</si>
  <si>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</si>
  <si>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</si>
  <si>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</si>
  <si>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</si>
  <si>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</si>
  <si>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</si>
  <si>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</si>
  <si>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</si>
  <si>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</si>
  <si>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</si>
  <si>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</si>
  <si>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</si>
  <si>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</si>
  <si>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</si>
  <si>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</si>
  <si>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</si>
  <si>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</si>
  <si>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</si>
  <si>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</si>
  <si>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</si>
  <si>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</si>
  <si>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</si>
  <si>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</si>
  <si>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</si>
  <si>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</si>
  <si>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</si>
  <si>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</si>
  <si>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</si>
  <si>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</si>
  <si>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</si>
  <si>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</si>
  <si>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</si>
  <si>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</si>
  <si>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</si>
  <si>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</si>
  <si>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</si>
  <si>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</si>
  <si>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</si>
  <si>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</si>
  <si>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</si>
  <si>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</si>
  <si>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</si>
  <si>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</si>
  <si>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</si>
  <si>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</si>
  <si>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</si>
  <si>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</si>
  <si>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</si>
  <si>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</si>
  <si>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</si>
  <si>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</si>
  <si>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</si>
  <si>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</si>
  <si>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</si>
  <si>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</si>
  <si>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</si>
  <si>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</si>
  <si>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</si>
  <si>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</si>
  <si>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</si>
  <si>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</si>
  <si>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</si>
  <si>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</si>
  <si>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</si>
  <si>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</si>
  <si>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</si>
  <si>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</si>
  <si>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</si>
  <si>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</si>
  <si>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</si>
  <si>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</si>
  <si>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</si>
  <si>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</si>
  <si>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</si>
  <si>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</si>
  <si>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</si>
  <si>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</si>
  <si>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</si>
  <si>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</si>
  <si>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</si>
  <si>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</si>
  <si>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</si>
  <si>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</si>
  <si>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</si>
  <si>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</si>
  <si>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</si>
  <si>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</si>
  <si>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</si>
  <si>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</si>
  <si>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</si>
  <si>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</si>
  <si>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</si>
  <si>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</si>
  <si>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</si>
  <si>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</si>
  <si>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</si>
  <si>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</si>
  <si>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</si>
  <si>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</si>
  <si>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</si>
  <si>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</si>
  <si>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</si>
  <si>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</si>
  <si>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</si>
  <si>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</si>
  <si>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</si>
  <si>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</si>
  <si>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</si>
  <si>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</si>
  <si>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</si>
  <si>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</si>
  <si>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</si>
  <si>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</si>
  <si>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</si>
  <si>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</si>
  <si>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</si>
  <si>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</si>
  <si>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</si>
  <si>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</si>
  <si>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</si>
  <si>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</si>
  <si>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</si>
  <si>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</si>
  <si>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</si>
  <si>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</si>
  <si>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</si>
  <si>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</si>
  <si>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</si>
  <si>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</si>
  <si>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</si>
  <si>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</si>
  <si>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</si>
  <si>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</si>
  <si>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</si>
  <si>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</si>
  <si>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</si>
  <si>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</si>
  <si>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</si>
  <si>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</si>
  <si>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</si>
  <si>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</si>
  <si>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</si>
  <si>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</si>
  <si>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</si>
  <si>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</si>
  <si>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</si>
  <si>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</si>
  <si>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</si>
  <si>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</si>
  <si>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</si>
  <si>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</si>
  <si>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</si>
  <si>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</si>
  <si>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</si>
  <si>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</si>
  <si>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</si>
  <si>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</si>
  <si>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</si>
  <si>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</si>
  <si>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</si>
  <si>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</si>
  <si>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</si>
  <si>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</si>
  <si>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</si>
  <si>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</si>
  <si>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</si>
  <si>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</si>
  <si>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</si>
  <si>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</si>
  <si>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</si>
  <si>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</si>
  <si>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</si>
  <si>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</si>
  <si>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</si>
  <si>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</si>
  <si>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</si>
  <si>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</si>
  <si>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</si>
  <si>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</si>
  <si>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</si>
  <si>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</si>
  <si>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</si>
  <si>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</si>
  <si>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</si>
  <si>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</si>
  <si>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</si>
  <si>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</si>
  <si>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</si>
  <si>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</si>
  <si>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</si>
  <si>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</si>
  <si>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</si>
  <si>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</si>
  <si>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</si>
  <si>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</si>
  <si>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</si>
  <si>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</si>
  <si>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</si>
  <si>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</si>
  <si>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</si>
  <si>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</si>
  <si>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</si>
  <si>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</si>
  <si>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</si>
  <si>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</si>
  <si>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</si>
  <si>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</si>
  <si>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</si>
  <si>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</si>
  <si>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</si>
  <si>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</si>
  <si>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</si>
  <si>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</si>
  <si>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</si>
  <si>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</si>
  <si>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</si>
  <si>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</si>
  <si>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</si>
  <si>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</si>
  <si>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</si>
  <si>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</si>
  <si>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</si>
  <si>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</si>
  <si>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</si>
  <si>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</si>
  <si>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</si>
  <si>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</si>
  <si>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</si>
  <si>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</si>
  <si>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</si>
  <si>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</si>
  <si>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</si>
  <si>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</si>
  <si>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</si>
  <si>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</si>
  <si>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</si>
  <si>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</si>
  <si>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</si>
  <si>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</si>
  <si>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</si>
  <si>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</si>
  <si>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</si>
  <si>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</si>
  <si>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</si>
  <si>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</si>
  <si>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</si>
  <si>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</si>
  <si>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</si>
  <si>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</si>
  <si>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</si>
  <si>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</si>
  <si>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</si>
  <si>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</si>
  <si>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</si>
  <si>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</si>
  <si>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</si>
  <si>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</si>
  <si>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</si>
  <si>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</si>
  <si>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</si>
  <si>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</si>
  <si>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</si>
  <si>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</si>
  <si>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</si>
  <si>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</si>
  <si>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</si>
  <si>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</si>
  <si>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</si>
  <si>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</si>
  <si>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</si>
  <si>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</si>
  <si>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</si>
  <si>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</si>
  <si>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</si>
  <si>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</si>
  <si>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</si>
  <si>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</si>
  <si>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</si>
  <si>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</si>
  <si>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</si>
  <si>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</si>
  <si>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</si>
  <si>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</si>
  <si>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</si>
  <si>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</si>
  <si>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</si>
  <si>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</si>
  <si>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</si>
  <si>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</si>
  <si>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</si>
  <si>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</si>
  <si>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</si>
  <si>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</si>
  <si>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</si>
  <si>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</si>
  <si>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</si>
  <si>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</si>
  <si>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</si>
  <si>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</si>
  <si>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</si>
  <si>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</si>
  <si>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</si>
  <si>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</si>
  <si>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</si>
  <si>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</si>
  <si>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</si>
  <si>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</si>
  <si>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</si>
  <si>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</si>
  <si>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</si>
  <si>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</si>
  <si>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</si>
  <si>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</si>
  <si>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</si>
  <si>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</si>
  <si>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</si>
  <si>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</si>
  <si>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</si>
  <si>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</si>
  <si>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</si>
  <si>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</si>
  <si>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</si>
  <si>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</si>
  <si>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</si>
  <si>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</si>
  <si>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</si>
  <si>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</si>
  <si>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</si>
  <si>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</si>
  <si>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</si>
  <si>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</si>
  <si>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</si>
  <si>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</si>
  <si>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</si>
  <si>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</si>
  <si>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</si>
  <si>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</si>
  <si>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</si>
  <si>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</si>
  <si>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</si>
  <si>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</si>
  <si>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</si>
  <si>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</si>
  <si>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</si>
  <si>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</si>
  <si>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</si>
  <si>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</si>
  <si>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</si>
  <si>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</si>
  <si>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</si>
  <si>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</si>
  <si>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</si>
  <si>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</si>
  <si>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</si>
  <si>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</si>
  <si>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</si>
  <si>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</si>
  <si>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</si>
  <si>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</si>
  <si>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</si>
  <si>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</si>
  <si>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</si>
  <si>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</si>
  <si>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</si>
  <si>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</si>
  <si>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</si>
  <si>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</si>
  <si>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</si>
  <si>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</si>
  <si>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</si>
  <si>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</si>
  <si>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</si>
  <si>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</si>
  <si>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</si>
  <si>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</si>
  <si>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</si>
  <si>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</si>
  <si>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</si>
  <si>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</si>
  <si>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</si>
  <si>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</si>
  <si>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</si>
  <si>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</si>
  <si>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</si>
  <si>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</si>
  <si>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</si>
  <si>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</si>
  <si>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</si>
  <si>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</si>
  <si>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</si>
  <si>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</si>
  <si>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</si>
  <si>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</si>
  <si>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</si>
  <si>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</si>
  <si>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</si>
  <si>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</si>
  <si>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</si>
  <si>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</si>
  <si>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</si>
  <si>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</si>
  <si>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</si>
  <si>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</si>
  <si>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</si>
  <si>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</si>
  <si>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</si>
  <si>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</si>
  <si>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</si>
  <si>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</si>
  <si>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</si>
  <si>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</si>
  <si>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</si>
  <si>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</si>
  <si>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</si>
  <si>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</si>
  <si>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</si>
  <si>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</si>
  <si>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</si>
  <si>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</si>
  <si>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</si>
  <si>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</si>
  <si>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</si>
  <si>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</si>
  <si>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</si>
  <si>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</si>
  <si>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</si>
  <si>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</si>
  <si>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</si>
  <si>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</si>
  <si>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</si>
  <si>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</si>
  <si>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</si>
  <si>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</si>
  <si>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</si>
  <si>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</si>
  <si>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</si>
  <si>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</si>
  <si>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</si>
  <si>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</si>
  <si>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</si>
  <si>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</si>
  <si>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</si>
  <si>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</si>
  <si>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</si>
  <si>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</si>
  <si>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</si>
  <si>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</si>
  <si>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</si>
  <si>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</si>
  <si>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</si>
  <si>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</si>
  <si>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</si>
  <si>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</si>
  <si>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</si>
  <si>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</si>
  <si>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</si>
  <si>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</si>
  <si>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</si>
  <si>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</si>
  <si>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</si>
  <si>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</si>
  <si>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</si>
  <si>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</si>
  <si>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</si>
  <si>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</si>
  <si>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</si>
  <si>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</si>
  <si>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</si>
  <si>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</si>
  <si>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</si>
  <si>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</si>
  <si>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</si>
  <si>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</si>
  <si>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</si>
  <si>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</si>
  <si>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</si>
  <si>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</si>
  <si>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</si>
  <si>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</si>
  <si>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</si>
  <si>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</si>
  <si>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</si>
  <si>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</si>
  <si>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</si>
  <si>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</si>
  <si>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</si>
  <si>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</si>
  <si>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</si>
  <si>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</si>
  <si>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</si>
  <si>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</si>
  <si>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</si>
  <si>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</si>
  <si>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</si>
  <si>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</si>
  <si>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</si>
  <si>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</si>
  <si>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</si>
  <si>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</si>
  <si>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</si>
  <si>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</si>
  <si>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</si>
  <si>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</si>
  <si>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</si>
  <si>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</si>
  <si>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</si>
  <si>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</si>
  <si>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</si>
  <si>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</si>
  <si>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</si>
  <si>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</si>
  <si>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</si>
  <si>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</si>
  <si>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</si>
  <si>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</si>
  <si>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</si>
  <si>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</si>
  <si>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</si>
  <si>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</si>
  <si>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</si>
  <si>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</si>
  <si>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</si>
  <si>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</si>
  <si>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</si>
  <si>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</si>
  <si>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</si>
  <si>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</si>
  <si>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</si>
  <si>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</si>
  <si>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</si>
  <si>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</si>
  <si>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</si>
  <si>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</si>
  <si>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</si>
  <si>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</si>
  <si>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</si>
  <si>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</si>
  <si>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</si>
  <si>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</si>
  <si>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</si>
  <si>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</si>
  <si>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</si>
  <si>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</si>
  <si>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</si>
  <si>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</si>
  <si>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</si>
  <si>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</si>
  <si>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</si>
  <si>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</si>
  <si>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</si>
  <si>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</si>
  <si>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</si>
  <si>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</si>
  <si>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</si>
  <si>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</si>
  <si>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</si>
  <si>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</si>
  <si>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</si>
  <si>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</si>
  <si>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</si>
  <si>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</si>
  <si>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</si>
  <si>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</si>
  <si>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</si>
  <si>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</si>
  <si>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</si>
  <si>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</si>
  <si>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</si>
  <si>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</si>
  <si>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</si>
  <si>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</si>
  <si>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</si>
  <si>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</si>
  <si>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</si>
  <si>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</si>
  <si>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</si>
  <si>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</si>
  <si>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</si>
  <si>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</si>
  <si>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</si>
  <si>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</si>
  <si>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</si>
  <si>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</si>
  <si>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</si>
  <si>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</si>
  <si>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</si>
  <si>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</si>
  <si>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</si>
  <si>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</si>
  <si>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</si>
  <si>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</si>
  <si>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</si>
  <si>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</si>
  <si>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</si>
  <si>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</si>
  <si>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</si>
  <si>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</si>
  <si>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</si>
  <si>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</si>
  <si>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</si>
  <si>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</si>
  <si>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</si>
  <si>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</si>
  <si>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</si>
  <si>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</si>
  <si>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</si>
  <si>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</si>
  <si>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</si>
  <si>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</si>
  <si>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</si>
  <si>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</si>
  <si>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</si>
  <si>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</si>
  <si>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</si>
  <si>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</si>
  <si>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</si>
  <si>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</si>
  <si>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</si>
  <si>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</si>
  <si>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</si>
  <si>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</si>
  <si>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</si>
  <si>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</si>
  <si>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</si>
  <si>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</si>
  <si>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</si>
  <si>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</si>
  <si>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</si>
  <si>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</si>
  <si>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</si>
  <si>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</si>
  <si>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</si>
  <si>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</si>
  <si>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</si>
  <si>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</si>
  <si>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</si>
  <si>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</si>
  <si>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</si>
  <si>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</si>
  <si>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</si>
  <si>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</si>
  <si>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</si>
  <si>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</si>
  <si>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</si>
  <si>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</si>
  <si>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</si>
  <si>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</si>
  <si>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</si>
  <si>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</si>
  <si>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</si>
  <si>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</si>
  <si>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</si>
  <si>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</si>
  <si>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</si>
  <si>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</si>
  <si>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</si>
  <si>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</si>
  <si>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</si>
  <si>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</si>
  <si>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</si>
  <si>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</si>
  <si>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</si>
  <si>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</si>
  <si>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</si>
  <si>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</si>
  <si>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</si>
  <si>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</si>
  <si>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</si>
  <si>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</si>
  <si>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</si>
  <si>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</si>
  <si>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</si>
  <si>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</si>
  <si>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</si>
  <si>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</si>
  <si>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</si>
  <si>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</si>
  <si>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</si>
  <si>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</si>
  <si>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</si>
  <si>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</si>
  <si>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</si>
  <si>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</si>
  <si>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</si>
  <si>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</si>
  <si>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</si>
  <si>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</si>
  <si>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</si>
  <si>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</si>
  <si>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</si>
  <si>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</si>
  <si>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</si>
  <si>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</si>
  <si>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</si>
  <si>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</si>
  <si>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</si>
  <si>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</si>
  <si>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</si>
  <si>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</si>
  <si>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</si>
  <si>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</si>
  <si>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</si>
  <si>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</si>
  <si>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</si>
  <si>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</si>
  <si>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</si>
  <si>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</si>
  <si>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</si>
  <si>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</si>
  <si>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</si>
  <si>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</si>
  <si>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</si>
  <si>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</si>
  <si>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</si>
  <si>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</si>
  <si>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</si>
  <si>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</si>
  <si>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</si>
  <si>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</si>
  <si>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</si>
  <si>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</si>
  <si>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</si>
  <si>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</si>
  <si>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</si>
  <si>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</si>
  <si>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</si>
  <si>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</si>
  <si>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</si>
  <si>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</si>
  <si>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</si>
  <si>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</si>
  <si>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</si>
  <si>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</si>
  <si>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</si>
  <si>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</si>
  <si>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</si>
  <si>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</si>
  <si>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</si>
  <si>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</si>
  <si>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</si>
  <si>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</si>
  <si>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</si>
  <si>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</si>
  <si>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</si>
  <si>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</si>
  <si>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</si>
  <si>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</si>
  <si>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</si>
  <si>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</si>
  <si>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</si>
  <si>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</si>
  <si>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</si>
  <si>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</si>
  <si>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</si>
  <si>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</si>
  <si>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</si>
  <si>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</si>
  <si>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</si>
  <si>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</si>
  <si>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</si>
  <si>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</si>
  <si>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</si>
  <si>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</si>
  <si>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</si>
  <si>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</si>
  <si>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</si>
  <si>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</si>
  <si>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</si>
  <si>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</si>
  <si>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</si>
  <si>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</si>
  <si>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</si>
  <si>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</si>
  <si>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</si>
  <si>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</si>
  <si>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</si>
  <si>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</si>
  <si>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</si>
  <si>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</si>
  <si>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</si>
  <si>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</si>
  <si>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</si>
  <si>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</si>
  <si>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</si>
  <si>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</si>
  <si>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</si>
  <si>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</si>
  <si>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</si>
  <si>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</si>
  <si>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</si>
  <si>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</si>
  <si>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</si>
  <si>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</si>
  <si>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</si>
  <si>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</si>
  <si>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</si>
  <si>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</si>
  <si>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</si>
  <si>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</si>
  <si>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</si>
  <si>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</si>
  <si>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</si>
  <si>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</si>
  <si>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</si>
  <si>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</si>
  <si>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</si>
  <si>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</si>
  <si>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</si>
  <si>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</si>
  <si>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</si>
  <si>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</si>
  <si>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</si>
  <si>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</si>
  <si>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</si>
  <si>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</si>
  <si>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</si>
  <si>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</si>
  <si>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</si>
  <si>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</si>
  <si>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</si>
  <si>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</si>
  <si>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</si>
  <si>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</si>
  <si>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</si>
  <si>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</si>
  <si>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</si>
  <si>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</si>
  <si>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</si>
  <si>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</si>
  <si>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</si>
  <si>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</si>
  <si>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</si>
  <si>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</si>
  <si>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</si>
  <si>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</si>
  <si>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</si>
  <si>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</si>
  <si>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</si>
  <si>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</si>
  <si>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</si>
  <si>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</si>
  <si>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</si>
  <si>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</si>
  <si>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</si>
  <si>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</si>
  <si>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</si>
  <si>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</si>
  <si>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</si>
  <si>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</si>
  <si>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</si>
  <si>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</si>
  <si>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</si>
  <si>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</si>
  <si>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</si>
  <si>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</si>
  <si>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</si>
  <si>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</si>
  <si>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</si>
  <si>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</si>
  <si>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</si>
  <si>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</si>
  <si>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</si>
  <si>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</si>
  <si>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</si>
  <si>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</si>
  <si>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</si>
  <si>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</si>
  <si>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</si>
  <si>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</si>
  <si>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</si>
  <si>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</si>
  <si>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</si>
  <si>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</si>
  <si>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</si>
  <si>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</si>
  <si>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</si>
  <si>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</si>
  <si>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</si>
  <si>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</si>
  <si>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</si>
  <si>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</si>
  <si>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</si>
  <si>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</si>
  <si>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</si>
  <si>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</si>
  <si>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</si>
  <si>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</si>
  <si>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</si>
  <si>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</si>
  <si>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</si>
  <si>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</si>
  <si>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</si>
  <si>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</si>
  <si>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</si>
  <si>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</si>
  <si>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</si>
  <si>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</si>
  <si>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</si>
  <si>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</si>
  <si>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</si>
  <si>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</si>
  <si>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</si>
  <si>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</si>
  <si>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</si>
  <si>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</si>
  <si>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</si>
  <si>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</si>
  <si>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</si>
  <si>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</si>
  <si>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</si>
  <si>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</si>
  <si>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</si>
  <si>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</si>
  <si>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</si>
  <si>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</si>
  <si>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</si>
  <si>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</si>
  <si>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</si>
  <si>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</si>
  <si>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</si>
  <si>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</si>
  <si>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</si>
  <si>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</si>
  <si>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</si>
  <si>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</si>
  <si>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</si>
  <si>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</si>
  <si>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</si>
  <si>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</si>
  <si>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</si>
  <si>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</si>
  <si>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</si>
  <si>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</si>
  <si>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</si>
  <si>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</si>
  <si>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</si>
  <si>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</si>
  <si>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</si>
  <si>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</si>
  <si>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</si>
  <si>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</si>
  <si>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</si>
  <si>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</si>
  <si>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</si>
  <si>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</si>
  <si>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</si>
  <si>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</si>
  <si>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</si>
  <si>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</si>
  <si>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</si>
  <si>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</si>
  <si>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</si>
  <si>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</si>
  <si>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</si>
  <si>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</si>
  <si>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</si>
  <si>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</si>
  <si>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</si>
  <si>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</si>
  <si>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</si>
  <si>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</si>
  <si>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</si>
  <si>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</si>
  <si>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</si>
  <si>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</si>
  <si>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</si>
  <si>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</si>
  <si>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</si>
  <si>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</si>
  <si>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</si>
  <si>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</si>
  <si>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</si>
  <si>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</si>
  <si>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</si>
  <si>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</si>
  <si>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</si>
  <si>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</si>
  <si>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</si>
  <si>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</si>
  <si>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</si>
  <si>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</si>
  <si>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</si>
  <si>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</si>
  <si>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</si>
  <si>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</si>
  <si>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</si>
  <si>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</si>
  <si>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</si>
  <si>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</si>
  <si>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</si>
  <si>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</si>
  <si>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</si>
  <si>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</si>
  <si>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</si>
  <si>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</si>
  <si>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</si>
  <si>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</si>
  <si>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</si>
  <si>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</si>
  <si>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</si>
  <si>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</si>
  <si>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</si>
  <si>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</si>
  <si>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</si>
  <si>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</si>
  <si>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</si>
  <si>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</si>
  <si>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</si>
  <si>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</si>
  <si>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</si>
  <si>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</si>
  <si>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</si>
  <si>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</si>
  <si>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</si>
  <si>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</si>
  <si>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</si>
  <si>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</si>
  <si>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</si>
  <si>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</si>
  <si>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</si>
  <si>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</si>
  <si>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</si>
  <si>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</si>
  <si>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</si>
  <si>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</si>
  <si>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</si>
  <si>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</si>
  <si>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</si>
  <si>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</si>
  <si>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</si>
  <si>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</si>
  <si>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</si>
  <si>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</si>
  <si>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</si>
  <si>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</si>
  <si>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</si>
  <si>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</si>
  <si>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</si>
  <si>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</si>
  <si>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</si>
  <si>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</si>
  <si>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</si>
  <si>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</si>
  <si>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</si>
  <si>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</si>
  <si>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</si>
  <si>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</si>
  <si>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</si>
  <si>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</si>
  <si>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</si>
  <si>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</si>
  <si>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</si>
  <si>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</si>
  <si>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</si>
  <si>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</si>
  <si>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</si>
  <si>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</si>
  <si>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</si>
  <si>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</si>
  <si>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</si>
  <si>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</si>
  <si>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</si>
  <si>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</si>
  <si>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</si>
  <si>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</si>
  <si>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</si>
  <si>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</si>
  <si>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</si>
  <si>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</si>
  <si>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</si>
  <si>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</si>
  <si>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</si>
  <si>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</si>
  <si>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</si>
  <si>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</si>
  <si>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</si>
  <si>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</si>
  <si>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</si>
  <si>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</si>
  <si>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</si>
  <si>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</si>
  <si>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</si>
  <si>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</si>
  <si>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</si>
  <si>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</si>
  <si>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</si>
  <si>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</si>
  <si>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</si>
  <si>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</si>
  <si>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</si>
  <si>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</si>
  <si>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</si>
  <si>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</si>
  <si>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</si>
  <si>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</si>
  <si>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</si>
  <si>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</si>
  <si>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</si>
  <si>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</si>
  <si>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</si>
  <si>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</si>
  <si>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</si>
  <si>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</si>
  <si>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</si>
  <si>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</si>
  <si>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</si>
  <si>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</si>
  <si>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</si>
  <si>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</si>
  <si>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</si>
  <si>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</si>
  <si>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</si>
  <si>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</si>
  <si>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</si>
  <si>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</si>
  <si>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</si>
  <si>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</si>
  <si>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</si>
  <si>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</si>
  <si>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</si>
  <si>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</si>
  <si>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</si>
  <si>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</si>
  <si>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</si>
  <si>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</si>
  <si>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</si>
  <si>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</si>
  <si>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</si>
  <si>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</si>
  <si>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</si>
  <si>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</si>
  <si>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</si>
  <si>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</si>
  <si>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</si>
  <si>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</si>
  <si>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</si>
  <si>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</si>
  <si>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</si>
  <si>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</si>
  <si>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</si>
  <si>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</si>
  <si>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</si>
  <si>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</si>
  <si>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</si>
  <si>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</si>
  <si>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</si>
  <si>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</si>
  <si>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</si>
  <si>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</si>
  <si>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</si>
  <si>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</si>
  <si>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</si>
  <si>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</si>
  <si>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</si>
  <si>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</si>
  <si>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</si>
  <si>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</si>
  <si>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</si>
  <si>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</si>
  <si>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</si>
  <si>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</si>
  <si>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</si>
  <si>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</si>
  <si>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</si>
  <si>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</si>
  <si>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</si>
  <si>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</si>
  <si>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</si>
  <si>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</si>
  <si>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</si>
  <si>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</si>
  <si>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</si>
  <si>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</si>
  <si>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</si>
  <si>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</si>
  <si>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</si>
  <si>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</si>
  <si>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</si>
  <si>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</si>
  <si>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</si>
  <si>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</si>
  <si>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</si>
  <si>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</si>
  <si>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</si>
  <si>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</si>
  <si>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</si>
  <si>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</si>
  <si>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</si>
  <si>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</si>
  <si>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</si>
  <si>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</si>
  <si>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</si>
  <si>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</si>
  <si>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</si>
  <si>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</si>
  <si>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</si>
  <si>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</si>
  <si>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</si>
  <si>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</si>
  <si>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</si>
  <si>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</si>
  <si>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</si>
  <si>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</si>
  <si>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</si>
  <si>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</si>
  <si>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</si>
  <si>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</si>
  <si>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</si>
  <si>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</si>
  <si>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</si>
  <si>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</si>
  <si>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</si>
  <si>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</si>
  <si>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</si>
  <si>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</si>
  <si>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</si>
  <si>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</si>
  <si>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</si>
  <si>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</si>
  <si>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</si>
  <si>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</si>
  <si>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</si>
  <si>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</si>
  <si>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</si>
  <si>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</si>
  <si>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</si>
  <si>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</si>
  <si>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</si>
  <si>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</si>
  <si>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</si>
  <si>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</si>
  <si>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</si>
  <si>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</si>
  <si>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</si>
  <si>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</si>
  <si>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</si>
  <si>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</si>
  <si>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</si>
  <si>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</si>
  <si>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</si>
  <si>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</si>
  <si>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</si>
  <si>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</si>
  <si>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</si>
  <si>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</si>
  <si>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</si>
  <si>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</si>
  <si>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</si>
  <si>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</si>
  <si>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</si>
  <si>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</si>
  <si>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</si>
  <si>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</si>
  <si>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</si>
  <si>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</si>
  <si>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</si>
  <si>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</si>
  <si>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</si>
  <si>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</si>
  <si>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</si>
  <si>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</si>
  <si>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</si>
  <si>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</si>
  <si>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</si>
  <si>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</si>
  <si>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</si>
  <si>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</si>
  <si>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</si>
  <si>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</si>
  <si>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</si>
  <si>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</si>
  <si>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</si>
  <si>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</si>
  <si>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</si>
  <si>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</si>
  <si>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</si>
  <si>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</si>
  <si>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</si>
  <si>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</si>
  <si>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</si>
  <si>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</si>
  <si>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</si>
  <si>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</si>
  <si>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</si>
  <si>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</si>
  <si>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</si>
  <si>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</si>
  <si>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</si>
  <si>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</si>
  <si>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</si>
  <si>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</si>
  <si>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</si>
  <si>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</si>
  <si>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</si>
  <si>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</si>
  <si>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</si>
  <si>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</si>
  <si>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</si>
  <si>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</si>
  <si>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</si>
  <si>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</si>
  <si>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</si>
  <si>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</si>
  <si>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</si>
  <si>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</si>
  <si>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</si>
  <si>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</si>
  <si>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</si>
  <si>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</si>
  <si>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</si>
  <si>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</si>
  <si>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</si>
  <si>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</si>
  <si>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</si>
  <si>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</si>
  <si>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</si>
  <si>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</si>
  <si>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</si>
  <si>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</si>
  <si>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</si>
  <si>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</si>
  <si>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</si>
  <si>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</si>
  <si>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</si>
  <si>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</si>
  <si>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</si>
  <si>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</si>
  <si>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</si>
  <si>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</si>
  <si>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</si>
  <si>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</si>
  <si>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</si>
  <si>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</si>
  <si>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</si>
  <si>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</si>
  <si>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</si>
  <si>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</si>
  <si>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</si>
  <si>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</si>
  <si>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</si>
  <si>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</si>
  <si>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</si>
  <si>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</si>
  <si>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</si>
  <si>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</si>
  <si>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</si>
  <si>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</si>
  <si>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</si>
  <si>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</si>
  <si>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</si>
  <si>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</si>
  <si>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</si>
  <si>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</si>
  <si>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</si>
  <si>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</si>
  <si>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</si>
  <si>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</si>
  <si>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</si>
  <si>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</si>
  <si>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</si>
  <si>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</si>
  <si>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</si>
  <si>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</si>
  <si>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</si>
  <si>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</si>
  <si>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</si>
  <si>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</si>
  <si>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</si>
  <si>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</si>
  <si>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</si>
  <si>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</si>
  <si>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</si>
  <si>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</si>
  <si>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</si>
  <si>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</si>
  <si>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</si>
  <si>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</si>
  <si>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</si>
  <si>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</si>
  <si>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</si>
  <si>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</si>
  <si>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</si>
  <si>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</si>
  <si>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</si>
  <si>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</si>
  <si>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</si>
  <si>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</si>
  <si>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</si>
  <si>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</si>
  <si>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</si>
  <si>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</si>
  <si>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</si>
  <si>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</si>
  <si>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</si>
  <si>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</si>
  <si>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</si>
  <si>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</si>
  <si>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</si>
  <si>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</si>
  <si>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</si>
  <si>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</si>
  <si>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</si>
  <si>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</si>
  <si>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</si>
  <si>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</si>
  <si>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</si>
  <si>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</si>
  <si>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</si>
  <si>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</si>
  <si>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</si>
  <si>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</si>
  <si>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</si>
  <si>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</si>
  <si>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</si>
  <si>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</si>
  <si>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</si>
  <si>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</si>
  <si>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</si>
  <si>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</si>
  <si>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</si>
  <si>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</si>
  <si>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</si>
  <si>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</si>
  <si>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</si>
  <si>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</si>
  <si>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</si>
  <si>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</si>
  <si>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</si>
  <si>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</si>
  <si>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</si>
  <si>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</si>
  <si>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</si>
  <si>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</si>
  <si>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</si>
  <si>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</si>
  <si>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</si>
  <si>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</si>
  <si>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</si>
  <si>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</si>
  <si>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</si>
  <si>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</si>
  <si>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</si>
  <si>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</si>
  <si>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</si>
  <si>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</si>
  <si>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</si>
  <si>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</si>
  <si>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</si>
  <si>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</si>
  <si>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</si>
  <si>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</si>
  <si>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</si>
  <si>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</si>
  <si>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</si>
  <si>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</si>
  <si>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</si>
  <si>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</si>
  <si>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</si>
  <si>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</si>
  <si>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</si>
  <si>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</si>
  <si>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</si>
  <si>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</si>
  <si>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</si>
  <si>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</si>
  <si>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</si>
  <si>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</si>
  <si>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</si>
  <si>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</si>
  <si>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</si>
  <si>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</si>
  <si>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</si>
  <si>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</si>
  <si>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</si>
  <si>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</si>
  <si>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</si>
  <si>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</si>
  <si>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</si>
  <si>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</si>
  <si>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</si>
  <si>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</si>
  <si>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</si>
  <si>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</si>
  <si>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</si>
  <si>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</si>
  <si>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</si>
  <si>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</si>
  <si>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</si>
  <si>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</si>
  <si>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</si>
  <si>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</si>
  <si>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</si>
  <si>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</si>
  <si>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</si>
  <si>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</si>
  <si>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</si>
  <si>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</si>
  <si>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</si>
  <si>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</si>
  <si>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</si>
  <si>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</si>
  <si>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</si>
  <si>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</si>
  <si>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</si>
  <si>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</si>
  <si>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</si>
  <si>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</si>
  <si>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</si>
  <si>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</si>
  <si>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</si>
  <si>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</si>
  <si>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</si>
  <si>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</si>
  <si>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</si>
  <si>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</si>
  <si>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</si>
  <si>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</si>
  <si>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</si>
  <si>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</si>
  <si>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</si>
  <si>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</si>
  <si>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</si>
  <si>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</si>
  <si>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</si>
  <si>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</si>
  <si>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</si>
  <si>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</si>
  <si>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</si>
  <si>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</si>
  <si>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</si>
  <si>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</si>
  <si>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</si>
  <si>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</si>
  <si>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</si>
  <si>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</si>
  <si>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</si>
  <si>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</si>
  <si>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</si>
  <si>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</si>
  <si>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</si>
  <si>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</si>
  <si>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</si>
  <si>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</si>
  <si>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</si>
  <si>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</si>
  <si>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</si>
  <si>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</si>
  <si>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</si>
  <si>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</si>
  <si>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</si>
  <si>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</si>
  <si>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</si>
  <si>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</si>
  <si>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</si>
  <si>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</si>
  <si>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</si>
  <si>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</si>
  <si>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</si>
  <si>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</si>
  <si>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</si>
  <si>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</si>
  <si>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</si>
  <si>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</si>
  <si>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</si>
  <si>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</si>
  <si>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</si>
  <si>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</si>
  <si>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</si>
  <si>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</si>
  <si>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</si>
  <si>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</si>
  <si>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</si>
  <si>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</si>
  <si>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</si>
  <si>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</si>
  <si>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</si>
  <si>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</si>
  <si>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</si>
  <si>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</si>
  <si>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</si>
  <si>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</si>
  <si>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</si>
  <si>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</si>
  <si>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</si>
  <si>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</si>
  <si>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</si>
  <si>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</si>
  <si>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</si>
  <si>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</si>
  <si>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</si>
  <si>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</si>
  <si>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</si>
  <si>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</si>
  <si>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</si>
  <si>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</si>
  <si>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</si>
  <si>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</si>
  <si>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</si>
  <si>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</si>
  <si>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</si>
  <si>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</si>
  <si>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</si>
  <si>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</si>
  <si>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</si>
  <si>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</si>
  <si>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</si>
  <si>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</si>
  <si>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</si>
  <si>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</si>
  <si>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</si>
  <si>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</si>
  <si>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</si>
  <si>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</si>
  <si>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</si>
  <si>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</si>
  <si>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</si>
  <si>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</si>
  <si>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</si>
  <si>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</si>
  <si>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</si>
  <si>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</si>
  <si>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</si>
  <si>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</si>
  <si>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</si>
  <si>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</si>
  <si>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</si>
  <si>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</si>
  <si>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</si>
  <si>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</si>
  <si>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</si>
  <si>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</si>
  <si>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</si>
  <si>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</si>
  <si>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</si>
  <si>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</si>
  <si>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</si>
  <si>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</si>
  <si>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</si>
  <si>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</si>
  <si>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</si>
  <si>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</si>
  <si>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</si>
  <si>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</si>
  <si>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</si>
  <si>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</si>
  <si>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</si>
  <si>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</si>
  <si>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</si>
  <si>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</si>
  <si>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</si>
  <si>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</si>
  <si>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</si>
  <si>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</si>
  <si>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</si>
  <si>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</si>
  <si>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</si>
  <si>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</si>
  <si>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</si>
  <si>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</si>
  <si>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</si>
  <si>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</si>
  <si>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</si>
  <si>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</si>
  <si>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</si>
  <si>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</si>
  <si>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</si>
  <si>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</si>
  <si>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</si>
  <si>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</si>
  <si>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</si>
  <si>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</si>
  <si>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</si>
  <si>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</si>
  <si>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</si>
  <si>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</si>
  <si>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</si>
  <si>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</si>
  <si>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</si>
  <si>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</si>
  <si>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</si>
  <si>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</si>
  <si>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</si>
  <si>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</si>
  <si>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</si>
  <si>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</si>
  <si>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</si>
  <si>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</si>
  <si>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</si>
  <si>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</si>
  <si>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</si>
  <si>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</si>
  <si>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</si>
  <si>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</si>
  <si>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</si>
  <si>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</si>
  <si>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</si>
  <si>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</si>
  <si>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</si>
  <si>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</si>
  <si>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</si>
  <si>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</si>
  <si>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</si>
  <si>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</si>
  <si>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</si>
  <si>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</si>
  <si>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</si>
  <si>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</si>
  <si>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</si>
  <si>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</si>
  <si>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</si>
  <si>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</si>
  <si>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</si>
  <si>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</si>
  <si>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</si>
  <si>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</si>
  <si>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</si>
  <si>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</si>
  <si>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</si>
  <si>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</si>
  <si>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</si>
  <si>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</si>
  <si>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</si>
  <si>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</si>
  <si>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</si>
  <si>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</si>
  <si>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</si>
  <si>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</si>
  <si>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</si>
  <si>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</si>
  <si>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</si>
  <si>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</si>
  <si>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</si>
  <si>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</si>
  <si>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</si>
  <si>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</si>
  <si>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</si>
  <si>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</si>
  <si>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</si>
  <si>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</si>
  <si>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</si>
  <si>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</si>
  <si>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</si>
  <si>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</si>
  <si>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</si>
  <si>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</si>
  <si>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</si>
  <si>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</si>
  <si>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</si>
  <si>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</si>
  <si>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</si>
  <si>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</si>
  <si>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</si>
  <si>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</si>
  <si>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</si>
  <si>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</si>
  <si>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</si>
  <si>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</si>
  <si>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</si>
  <si>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</si>
  <si>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</si>
  <si>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</si>
  <si>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</si>
  <si>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</si>
  <si>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</si>
  <si>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</si>
  <si>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</si>
  <si>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</si>
  <si>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</si>
  <si>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</si>
  <si>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</si>
  <si>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</si>
  <si>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</si>
  <si>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</si>
  <si>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</si>
  <si>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</si>
  <si>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</si>
  <si>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</si>
  <si>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</si>
  <si>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</si>
  <si>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</si>
  <si>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</si>
  <si>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</si>
  <si>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</si>
  <si>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</si>
  <si>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</si>
  <si>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</si>
  <si>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</si>
  <si>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</si>
  <si>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</si>
  <si>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</si>
  <si>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</si>
  <si>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</si>
  <si>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</si>
  <si>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</si>
  <si>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</si>
  <si>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</si>
  <si>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</si>
  <si>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</si>
  <si>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</si>
  <si>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</si>
  <si>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</si>
  <si>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</si>
  <si>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</si>
  <si>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</si>
  <si>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</si>
  <si>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</si>
  <si>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</si>
  <si>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</si>
  <si>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</si>
  <si>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</si>
  <si>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</si>
  <si>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</si>
  <si>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</si>
  <si>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</si>
  <si>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</si>
  <si>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</si>
  <si>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</si>
  <si>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</si>
  <si>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</si>
  <si>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</si>
  <si>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</si>
  <si>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</si>
  <si>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</si>
  <si>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</si>
  <si>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</si>
  <si>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</si>
  <si>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</si>
  <si>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</si>
  <si>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</si>
  <si>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</si>
  <si>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</si>
  <si>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</si>
  <si>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</si>
  <si>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</si>
  <si>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</si>
  <si>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</si>
  <si>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</si>
  <si>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</si>
  <si>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</si>
  <si>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</si>
  <si>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</si>
  <si>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</si>
  <si>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</si>
  <si>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</si>
  <si>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</si>
  <si>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</si>
  <si>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</si>
  <si>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</si>
  <si>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</si>
  <si>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</si>
  <si>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</si>
  <si>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</si>
  <si>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</si>
  <si>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</si>
  <si>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</si>
  <si>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</si>
  <si>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</si>
  <si>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</si>
  <si>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</si>
  <si>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</si>
  <si>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</si>
  <si>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</si>
  <si>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</si>
  <si>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</si>
  <si>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</si>
  <si>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</si>
  <si>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</si>
  <si>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</si>
  <si>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</si>
  <si>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</si>
  <si>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</si>
  <si>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</si>
  <si>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</si>
  <si>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</si>
  <si>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</si>
  <si>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</si>
  <si>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</si>
  <si>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</si>
  <si>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</si>
  <si>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</si>
  <si>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</si>
  <si>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</si>
  <si>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</si>
  <si>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</si>
  <si>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</si>
  <si>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</si>
  <si>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</si>
  <si>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</si>
  <si>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</si>
  <si>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</si>
  <si>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</si>
  <si>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</si>
  <si>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</si>
  <si>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</si>
  <si>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</si>
  <si>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</si>
  <si>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</si>
  <si>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</si>
  <si>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</si>
  <si>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</si>
  <si>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</si>
  <si>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</si>
  <si>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</si>
  <si>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</si>
  <si>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</si>
  <si>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</si>
  <si>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</si>
  <si>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</si>
  <si>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</si>
  <si>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</si>
  <si>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</si>
  <si>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</si>
  <si>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</si>
  <si>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</si>
  <si>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</si>
  <si>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</si>
  <si>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</si>
  <si>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</si>
  <si>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</si>
  <si>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</si>
  <si>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</si>
  <si>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</si>
  <si>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</si>
  <si>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</si>
  <si>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</si>
  <si>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</si>
  <si>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</si>
  <si>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</si>
  <si>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</si>
  <si>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</si>
  <si>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</si>
  <si>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</si>
  <si>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</si>
  <si>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</si>
  <si>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</si>
  <si>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</si>
  <si>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</si>
  <si>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</si>
  <si>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</si>
  <si>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</si>
  <si>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</si>
  <si>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</si>
  <si>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</si>
  <si>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</si>
  <si>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</si>
  <si>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</si>
  <si>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</si>
  <si>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</si>
  <si>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</si>
  <si>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</si>
  <si>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</si>
  <si>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</si>
  <si>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</si>
  <si>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</si>
  <si>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</si>
  <si>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</si>
  <si>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</si>
  <si>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</si>
  <si>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</si>
  <si>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</si>
  <si>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</si>
  <si>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</si>
  <si>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</si>
  <si>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</si>
  <si>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</si>
  <si>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</si>
  <si>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</si>
  <si>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</si>
  <si>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</si>
  <si>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</si>
  <si>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</si>
  <si>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</si>
  <si>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</si>
  <si>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</si>
  <si>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</si>
  <si>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</si>
  <si>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</si>
  <si>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</si>
  <si>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</si>
  <si>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</si>
  <si>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</si>
  <si>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</si>
  <si>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</si>
  <si>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</si>
  <si>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</si>
  <si>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</si>
  <si>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</si>
  <si>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</si>
  <si>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</si>
  <si>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</si>
  <si>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</si>
  <si>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</si>
  <si>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</si>
  <si>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</si>
  <si>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</si>
  <si>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</si>
  <si>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</si>
  <si>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</si>
  <si>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</si>
  <si>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</si>
  <si>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</si>
  <si>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</si>
  <si>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</si>
  <si>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</si>
  <si>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</si>
  <si>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</si>
  <si>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</si>
  <si>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</si>
  <si>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</si>
  <si>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</si>
  <si>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</si>
  <si>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</si>
  <si>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</si>
  <si>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</si>
  <si>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</si>
  <si>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</si>
  <si>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</si>
  <si>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</si>
  <si>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</si>
  <si>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</si>
  <si>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</si>
  <si>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</si>
  <si>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</si>
  <si>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</si>
  <si>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</si>
  <si>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</si>
  <si>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</si>
  <si>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</si>
  <si>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</si>
  <si>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</si>
  <si>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</si>
  <si>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</si>
  <si>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</si>
  <si>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</si>
  <si>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</si>
  <si>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</si>
  <si>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</si>
  <si>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</si>
  <si>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</si>
  <si>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</si>
  <si>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</si>
  <si>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</si>
  <si>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</si>
  <si>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</si>
  <si>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</si>
  <si>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</si>
  <si>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</si>
  <si>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</si>
  <si>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</si>
  <si>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</si>
  <si>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</si>
  <si>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</si>
  <si>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</si>
  <si>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</si>
  <si>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</si>
  <si>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</si>
  <si>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</si>
  <si>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</si>
  <si>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</si>
  <si>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</si>
  <si>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</si>
  <si>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</si>
  <si>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</si>
  <si>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</si>
  <si>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</si>
  <si>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</si>
  <si>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</si>
  <si>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</si>
  <si>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</si>
  <si>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</si>
  <si>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</si>
  <si>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</si>
  <si>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</si>
  <si>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</si>
  <si>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</si>
  <si>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</si>
  <si>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</si>
  <si>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</si>
  <si>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</si>
  <si>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</si>
  <si>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</si>
  <si>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</si>
  <si>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</si>
  <si>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</si>
  <si>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</si>
  <si>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</si>
  <si>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</si>
  <si>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</si>
  <si>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</si>
  <si>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</si>
  <si>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</si>
  <si>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</si>
  <si>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</si>
  <si>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</si>
  <si>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</si>
  <si>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</si>
  <si>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</si>
  <si>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</si>
  <si>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</si>
  <si>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</si>
  <si>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</si>
  <si>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</si>
  <si>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</si>
  <si>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</si>
  <si>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</si>
  <si>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</si>
  <si>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</si>
  <si>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</si>
  <si>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</si>
  <si>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</si>
  <si>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</si>
  <si>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</si>
  <si>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</si>
  <si>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</si>
  <si>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</si>
  <si>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</si>
  <si>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</si>
  <si>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</si>
  <si>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</si>
  <si>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</si>
  <si>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</si>
  <si>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</si>
  <si>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</si>
  <si>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</si>
  <si>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</si>
  <si>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</si>
  <si>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</si>
  <si>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</si>
  <si>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</si>
  <si>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</si>
  <si>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</si>
  <si>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</si>
  <si>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</si>
  <si>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</si>
  <si>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</si>
  <si>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</si>
  <si>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</si>
  <si>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</si>
  <si>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</si>
  <si>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</si>
  <si>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</si>
  <si>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</si>
  <si>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</si>
  <si>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</si>
  <si>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</si>
  <si>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</si>
  <si>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</si>
  <si>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</si>
  <si>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</si>
  <si>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</si>
  <si>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</si>
  <si>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</si>
  <si>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</si>
  <si>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</si>
  <si>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</si>
  <si>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</si>
  <si>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</si>
  <si>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</si>
  <si>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</si>
  <si>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</si>
  <si>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</si>
  <si>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</si>
  <si>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</si>
  <si>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</si>
  <si>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</si>
  <si>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</si>
  <si>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</si>
  <si>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</si>
  <si>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</si>
  <si>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</si>
  <si>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</si>
  <si>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</si>
  <si>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</si>
  <si>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</si>
  <si>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</si>
  <si>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</si>
  <si>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</si>
  <si>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</si>
  <si>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</si>
  <si>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</si>
  <si>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</si>
  <si>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</si>
  <si>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</si>
  <si>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</si>
  <si>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</si>
  <si>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</si>
  <si>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</si>
  <si>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</si>
  <si>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</si>
  <si>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</si>
  <si>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</si>
  <si>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</si>
  <si>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</si>
  <si>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</si>
  <si>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</si>
  <si>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</si>
  <si>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</si>
  <si>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</si>
  <si>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</si>
  <si>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</si>
  <si>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</si>
  <si>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</si>
  <si>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</si>
  <si>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</si>
  <si>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</si>
  <si>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</si>
  <si>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</si>
  <si>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</si>
  <si>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</si>
  <si>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</si>
  <si>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</si>
  <si>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</si>
  <si>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</si>
  <si>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</si>
  <si>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</si>
  <si>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</si>
  <si>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</si>
  <si>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</si>
  <si>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</si>
  <si>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</si>
  <si>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</si>
  <si>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</si>
  <si>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</si>
  <si>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</si>
  <si>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GENDER_new</t>
  </si>
  <si>
    <t>Education_new</t>
  </si>
  <si>
    <t>ST_new</t>
  </si>
  <si>
    <t>Policy Type New</t>
  </si>
  <si>
    <t>Número Puertas</t>
  </si>
  <si>
    <t>Garantías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</si>
</sst>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CF8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Font="1"/>
    <xf numFmtId="9" fontId="3" fillId="0" borderId="0" xfId="1" applyFont="1"/>
    <xf numFmtId="14" fontId="3" fillId="0" borderId="0" xfId="0" applyNumberFormat="1" applyFont="1"/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2" fontId="0" fillId="3" borderId="1" xfId="1" applyNumberFormat="1" applyFon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colors>
    <mruColors>
      <color rgb="FFECF8FE"/>
      <color rgb="FFCCCC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O1072"/>
  <sheetViews>
    <sheetView zoomScale="80" zoomScaleNormal="80" workbookViewId="0">
      <selection activeCell="C2" sqref="C2:C1072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10.6328125" style="9" customWidth="1"/>
    <col min="4" max="4" width="7.90625" bestFit="1" customWidth="1"/>
    <col min="5" max="5" width="12.7265625" style="9" bestFit="1" customWidth="1"/>
    <col min="6" max="6" width="18.453125" bestFit="1" customWidth="1"/>
    <col min="7" max="7" width="18.453125" style="9" customWidth="1"/>
    <col min="8" max="8" width="21.36328125" bestFit="1" customWidth="1"/>
    <col min="9" max="9" width="7.08984375" bestFit="1" customWidth="1"/>
    <col min="10" max="10" width="20" bestFit="1" customWidth="1"/>
    <col min="11" max="11" width="24.453125" bestFit="1" customWidth="1"/>
    <col min="12" max="12" width="13.81640625" bestFit="1" customWidth="1"/>
    <col min="13" max="13" width="12.6328125" bestFit="1" customWidth="1"/>
    <col min="14" max="14" width="17.36328125" bestFit="1" customWidth="1"/>
    <col min="15" max="15" width="10.54296875" bestFit="1" customWidth="1"/>
  </cols>
  <sheetData>
    <row r="1" spans="1:15" x14ac:dyDescent="0.35">
      <c r="A1" s="4" t="s">
        <v>0</v>
      </c>
      <c r="B1" s="4" t="s">
        <v>1</v>
      </c>
      <c r="C1" s="7" t="s">
        <v>9190</v>
      </c>
      <c r="D1" s="4" t="s">
        <v>2</v>
      </c>
      <c r="E1" s="7" t="s">
        <v>9188</v>
      </c>
      <c r="F1" s="4" t="s">
        <v>3</v>
      </c>
      <c r="G1" s="7" t="s">
        <v>9189</v>
      </c>
      <c r="H1" s="5" t="s">
        <v>4</v>
      </c>
      <c r="I1" s="4" t="s">
        <v>5</v>
      </c>
      <c r="J1" s="4" t="s">
        <v>6</v>
      </c>
      <c r="K1" s="6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 x14ac:dyDescent="0.35">
      <c r="A2" t="s">
        <v>12</v>
      </c>
      <c r="B2" t="s">
        <v>13</v>
      </c>
      <c r="C2" s="9" t="str">
        <f>IF(OR(B2="California",B2="Cali",B2="CA"),"California",
IF(OR(B2="Oregon",B2="OR"),"Oregon",
IF(OR(B2="Washington",B2="WA"),"Washington",
IF(OR(B2="Arizona",B2="AZ"),"Arizona",
IF(OR(B2="Nevada",B2="NV"),"Nevada",
IF(B2="ST","",B2))))))</f>
        <v>Washington</v>
      </c>
      <c r="D2" t="s">
        <v>14</v>
      </c>
      <c r="E2" s="8" t="str">
        <f>IF(OR(A2="NA",A2=""),"NA",
   IF(LEFT(UPPER(TRIM(A2)),1)="F","F",
      IF(LEFT(UPPER(TRIM(A2)),1)="M","M","NA")))</f>
        <v>NA</v>
      </c>
      <c r="F2" t="s">
        <v>15</v>
      </c>
      <c r="G2" s="9" t="str" cm="1">
        <f t="array" ref="G2">_xlfn.SWITCH(TRIM(F2),
 "Bachelor","Bachelor",
 "Bachelors","Bachelor",
 "Master","Master",
 "College","College",
 "Doctor","Doctorate",
 "High School or Below","High School or Below",
 "Other")</f>
        <v>Master</v>
      </c>
      <c r="H2" s="1"/>
      <c r="I2">
        <v>0</v>
      </c>
      <c r="J2">
        <v>1000</v>
      </c>
      <c r="K2" s="2">
        <v>0</v>
      </c>
      <c r="L2" t="s">
        <v>16</v>
      </c>
      <c r="M2" t="s">
        <v>17</v>
      </c>
      <c r="N2">
        <v>2.7049340000000002</v>
      </c>
      <c r="O2" s="2">
        <v>35002.704934000001</v>
      </c>
    </row>
    <row r="3" spans="1:15" x14ac:dyDescent="0.35">
      <c r="A3" t="s">
        <v>18</v>
      </c>
      <c r="B3" t="s">
        <v>19</v>
      </c>
      <c r="C3" s="9" t="str">
        <f t="shared" ref="C3:C66" si="0">IF(OR(B3="California",B3="Cali",B3="CA"),"California",
IF(OR(B3="Oregon",B3="OR"),"Oregon",
IF(OR(B3="Washington",B3="WA"),"Washington",
IF(OR(B3="Arizona",B3="AZ"),"Arizona",
IF(OR(B3="Nevada",B3="NV"),"Nevada",
IF(B3="ST","",B3))))))</f>
        <v>Arizona</v>
      </c>
      <c r="D3" t="s">
        <v>20</v>
      </c>
      <c r="E3" s="8" t="str">
        <f t="shared" ref="E3:E66" si="1">IF(OR(A3="NA",A3=""),"NA",
   IF(LEFT(UPPER(TRIM(A3)),1)="F","F",
      IF(LEFT(UPPER(TRIM(A3)),1)="M","M","NA")))</f>
        <v>NA</v>
      </c>
      <c r="F3" t="s">
        <v>21</v>
      </c>
      <c r="G3" s="9" t="str" cm="1">
        <f t="array" ref="G3">_xlfn.SWITCH(TRIM(F3),
 "Bachelor","Bachelor",
 "Bachelors","Bachelor",
 "Master","Master",
 "College","College",
 "Doctor","Doctorate",
 "High School or Below","High School or Below",
 "Other")</f>
        <v>Bachelor</v>
      </c>
      <c r="H3" s="1">
        <v>697953.59</v>
      </c>
      <c r="I3">
        <v>0</v>
      </c>
      <c r="J3">
        <v>94</v>
      </c>
      <c r="K3" s="2">
        <v>0</v>
      </c>
      <c r="L3" t="s">
        <v>16</v>
      </c>
      <c r="M3" t="s">
        <v>17</v>
      </c>
      <c r="N3">
        <v>1131.464935</v>
      </c>
      <c r="O3" s="2">
        <v>36131.464934999996</v>
      </c>
    </row>
    <row r="4" spans="1:15" x14ac:dyDescent="0.35">
      <c r="A4" t="s">
        <v>22</v>
      </c>
      <c r="B4" t="s">
        <v>23</v>
      </c>
      <c r="C4" s="9" t="str">
        <f t="shared" si="0"/>
        <v>Nevada</v>
      </c>
      <c r="D4" t="s">
        <v>20</v>
      </c>
      <c r="E4" s="8" t="str">
        <f t="shared" si="1"/>
        <v>NA</v>
      </c>
      <c r="F4" t="s">
        <v>21</v>
      </c>
      <c r="G4" s="9" t="str" cm="1">
        <f t="array" ref="G4">_xlfn.SWITCH(TRIM(F4),
 "Bachelor","Bachelor",
 "Bachelors","Bachelor",
 "Master","Master",
 "College","College",
 "Doctor","Doctorate",
 "High School or Below","High School or Below",
 "Other")</f>
        <v>Bachelor</v>
      </c>
      <c r="H4" s="1">
        <v>1288743.17</v>
      </c>
      <c r="I4">
        <v>48767</v>
      </c>
      <c r="J4">
        <v>108</v>
      </c>
      <c r="K4" s="2">
        <v>0</v>
      </c>
      <c r="L4" t="s">
        <v>16</v>
      </c>
      <c r="M4" t="s">
        <v>24</v>
      </c>
      <c r="N4">
        <v>566.47224700000004</v>
      </c>
      <c r="O4" s="2">
        <v>35566.472246999998</v>
      </c>
    </row>
    <row r="5" spans="1:15" x14ac:dyDescent="0.35">
      <c r="A5" t="s">
        <v>25</v>
      </c>
      <c r="B5" t="s">
        <v>26</v>
      </c>
      <c r="C5" s="9" t="str">
        <f t="shared" si="0"/>
        <v>California</v>
      </c>
      <c r="D5" t="s">
        <v>27</v>
      </c>
      <c r="E5" s="8" t="str">
        <f t="shared" si="1"/>
        <v>NA</v>
      </c>
      <c r="F5" t="s">
        <v>21</v>
      </c>
      <c r="G5" s="9" t="str" cm="1">
        <f t="array" ref="G5">_xlfn.SWITCH(TRIM(F5),
 "Bachelor","Bachelor",
 "Bachelors","Bachelor",
 "Master","Master",
 "College","College",
 "Doctor","Doctorate",
 "High School or Below","High School or Below",
 "Other")</f>
        <v>Bachelor</v>
      </c>
      <c r="H5" s="1">
        <v>764586.18</v>
      </c>
      <c r="I5">
        <v>0</v>
      </c>
      <c r="J5">
        <v>106</v>
      </c>
      <c r="K5" s="2">
        <v>0</v>
      </c>
      <c r="L5" t="s">
        <v>28</v>
      </c>
      <c r="M5" t="s">
        <v>29</v>
      </c>
      <c r="N5">
        <v>529.88134400000001</v>
      </c>
      <c r="O5" s="2">
        <v>35529.881344000001</v>
      </c>
    </row>
    <row r="6" spans="1:15" x14ac:dyDescent="0.35">
      <c r="A6" t="s">
        <v>30</v>
      </c>
      <c r="B6" t="s">
        <v>13</v>
      </c>
      <c r="C6" s="9" t="str">
        <f t="shared" si="0"/>
        <v>Washington</v>
      </c>
      <c r="D6" t="s">
        <v>27</v>
      </c>
      <c r="E6" s="8" t="str">
        <f t="shared" si="1"/>
        <v>NA</v>
      </c>
      <c r="F6" t="s">
        <v>31</v>
      </c>
      <c r="G6" s="9" t="str" cm="1">
        <f t="array" ref="G6">_xlfn.SWITCH(TRIM(F6),
 "Bachelor","Bachelor",
 "Bachelors","Bachelor",
 "Master","Master",
 "College","College",
 "Doctor","Doctorate",
 "High School or Below","High School or Below",
 "Other")</f>
        <v>High School or Below</v>
      </c>
      <c r="H6" s="1">
        <v>536307.65</v>
      </c>
      <c r="I6">
        <v>36357</v>
      </c>
      <c r="J6">
        <v>68</v>
      </c>
      <c r="K6" s="2">
        <v>0</v>
      </c>
      <c r="L6" t="s">
        <v>16</v>
      </c>
      <c r="M6" t="s">
        <v>17</v>
      </c>
      <c r="N6">
        <v>17.269323</v>
      </c>
      <c r="O6" s="2">
        <v>35017.269323</v>
      </c>
    </row>
    <row r="7" spans="1:15" x14ac:dyDescent="0.35">
      <c r="A7" t="s">
        <v>32</v>
      </c>
      <c r="B7" t="s">
        <v>33</v>
      </c>
      <c r="C7" s="9" t="str">
        <f t="shared" si="0"/>
        <v>Oregon</v>
      </c>
      <c r="D7" t="s">
        <v>20</v>
      </c>
      <c r="E7" s="8" t="str">
        <f t="shared" si="1"/>
        <v>NA</v>
      </c>
      <c r="F7" t="s">
        <v>21</v>
      </c>
      <c r="G7" s="9" t="str" cm="1">
        <f t="array" ref="G7">_xlfn.SWITCH(TRIM(F7),
 "Bachelor","Bachelor",
 "Bachelors","Bachelor",
 "Master","Master",
 "College","College",
 "Doctor","Doctorate",
 "High School or Below","High School or Below",
 "Other")</f>
        <v>Bachelor</v>
      </c>
      <c r="H7" s="1">
        <v>825629.78</v>
      </c>
      <c r="I7">
        <v>62902</v>
      </c>
      <c r="J7">
        <v>69</v>
      </c>
      <c r="K7" s="2">
        <v>0</v>
      </c>
      <c r="L7" t="s">
        <v>16</v>
      </c>
      <c r="M7" t="s">
        <v>24</v>
      </c>
      <c r="N7">
        <v>159.38304199999999</v>
      </c>
      <c r="O7" s="2">
        <v>35159.383042000001</v>
      </c>
    </row>
    <row r="8" spans="1:15" x14ac:dyDescent="0.35">
      <c r="A8" t="s">
        <v>34</v>
      </c>
      <c r="B8" t="s">
        <v>33</v>
      </c>
      <c r="C8" s="9" t="str">
        <f t="shared" si="0"/>
        <v>Oregon</v>
      </c>
      <c r="D8" t="s">
        <v>20</v>
      </c>
      <c r="E8" s="8" t="str">
        <f t="shared" si="1"/>
        <v>NA</v>
      </c>
      <c r="F8" t="s">
        <v>35</v>
      </c>
      <c r="G8" s="9" t="str" cm="1">
        <f t="array" ref="G8">_xlfn.SWITCH(TRIM(F8),
 "Bachelor","Bachelor",
 "Bachelors","Bachelor",
 "Master","Master",
 "College","College",
 "Doctor","Doctorate",
 "High School or Below","High School or Below",
 "Other")</f>
        <v>College</v>
      </c>
      <c r="H8" s="1">
        <v>538089.86</v>
      </c>
      <c r="I8">
        <v>55350</v>
      </c>
      <c r="J8">
        <v>67</v>
      </c>
      <c r="K8" s="2">
        <v>0</v>
      </c>
      <c r="L8" t="s">
        <v>28</v>
      </c>
      <c r="M8" t="s">
        <v>17</v>
      </c>
      <c r="N8">
        <v>321.60000000000002</v>
      </c>
      <c r="O8" s="2">
        <v>35321.599999999999</v>
      </c>
    </row>
    <row r="9" spans="1:15" x14ac:dyDescent="0.35">
      <c r="A9" t="s">
        <v>36</v>
      </c>
      <c r="B9" t="s">
        <v>19</v>
      </c>
      <c r="C9" s="9" t="str">
        <f t="shared" si="0"/>
        <v>Arizona</v>
      </c>
      <c r="D9" t="s">
        <v>27</v>
      </c>
      <c r="E9" s="8" t="str">
        <f t="shared" si="1"/>
        <v>NA</v>
      </c>
      <c r="F9" t="s">
        <v>15</v>
      </c>
      <c r="G9" s="9" t="str" cm="1">
        <f t="array" ref="G9">_xlfn.SWITCH(TRIM(F9),
 "Bachelor","Bachelor",
 "Bachelors","Bachelor",
 "Master","Master",
 "College","College",
 "Doctor","Doctorate",
 "High School or Below","High School or Below",
 "Other")</f>
        <v>Master</v>
      </c>
      <c r="H9" s="1">
        <v>721610.03</v>
      </c>
      <c r="I9">
        <v>0</v>
      </c>
      <c r="J9">
        <v>101</v>
      </c>
      <c r="K9" s="2">
        <v>0</v>
      </c>
      <c r="L9" t="s">
        <v>28</v>
      </c>
      <c r="M9" t="s">
        <v>17</v>
      </c>
      <c r="N9">
        <v>363.02967999999998</v>
      </c>
      <c r="O9" s="2">
        <v>35363.02968</v>
      </c>
    </row>
    <row r="10" spans="1:15" x14ac:dyDescent="0.35">
      <c r="A10" t="s">
        <v>37</v>
      </c>
      <c r="B10" t="s">
        <v>33</v>
      </c>
      <c r="C10" s="9" t="str">
        <f t="shared" si="0"/>
        <v>Oregon</v>
      </c>
      <c r="D10" t="s">
        <v>27</v>
      </c>
      <c r="E10" s="8" t="str">
        <f t="shared" si="1"/>
        <v>NA</v>
      </c>
      <c r="F10" t="s">
        <v>21</v>
      </c>
      <c r="G10" s="9" t="str" cm="1">
        <f t="array" ref="G10">_xlfn.SWITCH(TRIM(F10),
 "Bachelor","Bachelor",
 "Bachelors","Bachelor",
 "Master","Master",
 "College","College",
 "Doctor","Doctorate",
 "High School or Below","High School or Below",
 "Other")</f>
        <v>Bachelor</v>
      </c>
      <c r="H10" s="1">
        <v>2412750.4</v>
      </c>
      <c r="I10">
        <v>14072</v>
      </c>
      <c r="J10">
        <v>71</v>
      </c>
      <c r="K10" s="2">
        <v>0</v>
      </c>
      <c r="L10" t="s">
        <v>28</v>
      </c>
      <c r="M10" t="s">
        <v>17</v>
      </c>
      <c r="N10">
        <v>511.2</v>
      </c>
      <c r="O10" s="2">
        <v>35511.199999999997</v>
      </c>
    </row>
    <row r="11" spans="1:15" x14ac:dyDescent="0.35">
      <c r="A11" t="s">
        <v>38</v>
      </c>
      <c r="B11" t="s">
        <v>33</v>
      </c>
      <c r="C11" s="9" t="str">
        <f t="shared" si="0"/>
        <v>Oregon</v>
      </c>
      <c r="D11" t="s">
        <v>20</v>
      </c>
      <c r="E11" s="8" t="str">
        <f t="shared" si="1"/>
        <v>NA</v>
      </c>
      <c r="F11" t="s">
        <v>35</v>
      </c>
      <c r="G11" s="9" t="str" cm="1">
        <f t="array" ref="G11">_xlfn.SWITCH(TRIM(F11),
 "Bachelor","Bachelor",
 "Bachelors","Bachelor",
 "Master","Master",
 "College","College",
 "Doctor","Doctorate",
 "High School or Below","High School or Below",
 "Other")</f>
        <v>College</v>
      </c>
      <c r="H11" s="1">
        <v>738817.81</v>
      </c>
      <c r="I11">
        <v>28812</v>
      </c>
      <c r="J11">
        <v>93</v>
      </c>
      <c r="K11" s="2">
        <v>0</v>
      </c>
      <c r="L11" t="s">
        <v>39</v>
      </c>
      <c r="M11" t="s">
        <v>17</v>
      </c>
      <c r="N11">
        <v>425.52783399999998</v>
      </c>
      <c r="O11" s="2">
        <v>35425.527834</v>
      </c>
    </row>
    <row r="12" spans="1:15" x14ac:dyDescent="0.35">
      <c r="A12" t="s">
        <v>40</v>
      </c>
      <c r="B12" t="s">
        <v>26</v>
      </c>
      <c r="C12" s="9" t="str">
        <f t="shared" si="0"/>
        <v>California</v>
      </c>
      <c r="D12" t="s">
        <v>27</v>
      </c>
      <c r="E12" s="8" t="str">
        <f t="shared" si="1"/>
        <v>NA</v>
      </c>
      <c r="F12" t="s">
        <v>35</v>
      </c>
      <c r="G12" s="9" t="str" cm="1">
        <f t="array" ref="G12">_xlfn.SWITCH(TRIM(F12),
 "Bachelor","Bachelor",
 "Bachelors","Bachelor",
 "Master","Master",
 "College","College",
 "Doctor","Doctorate",
 "High School or Below","High School or Below",
 "Other")</f>
        <v>College</v>
      </c>
      <c r="H12" s="1">
        <v>473899.2</v>
      </c>
      <c r="I12">
        <v>0</v>
      </c>
      <c r="J12">
        <v>67</v>
      </c>
      <c r="K12" s="2">
        <v>0</v>
      </c>
      <c r="L12" t="s">
        <v>16</v>
      </c>
      <c r="M12" t="s">
        <v>17</v>
      </c>
      <c r="N12">
        <v>482.4</v>
      </c>
      <c r="O12" s="2">
        <v>35482.400000000001</v>
      </c>
    </row>
    <row r="13" spans="1:15" x14ac:dyDescent="0.35">
      <c r="A13" t="s">
        <v>41</v>
      </c>
      <c r="B13" t="s">
        <v>26</v>
      </c>
      <c r="C13" s="9" t="str">
        <f t="shared" si="0"/>
        <v>California</v>
      </c>
      <c r="D13" t="s">
        <v>14</v>
      </c>
      <c r="E13" s="8" t="str">
        <f t="shared" si="1"/>
        <v>NA</v>
      </c>
      <c r="F13" t="s">
        <v>35</v>
      </c>
      <c r="G13" s="9" t="str" cm="1">
        <f t="array" ref="G13">_xlfn.SWITCH(TRIM(F13),
 "Bachelor","Bachelor",
 "Bachelors","Bachelor",
 "Master","Master",
 "College","College",
 "Doctor","Doctorate",
 "High School or Below","High School or Below",
 "Other")</f>
        <v>College</v>
      </c>
      <c r="H13" s="1">
        <v>819719.71</v>
      </c>
      <c r="I13">
        <v>0</v>
      </c>
      <c r="J13">
        <v>110</v>
      </c>
      <c r="K13" s="2">
        <v>0</v>
      </c>
      <c r="L13" t="s">
        <v>16</v>
      </c>
      <c r="M13" t="s">
        <v>29</v>
      </c>
      <c r="N13">
        <v>528</v>
      </c>
      <c r="O13" s="2">
        <v>35528</v>
      </c>
    </row>
    <row r="14" spans="1:15" x14ac:dyDescent="0.35">
      <c r="A14" t="s">
        <v>42</v>
      </c>
      <c r="B14" t="s">
        <v>26</v>
      </c>
      <c r="C14" s="9" t="str">
        <f t="shared" si="0"/>
        <v>California</v>
      </c>
      <c r="D14" t="s">
        <v>14</v>
      </c>
      <c r="E14" s="8" t="str">
        <f t="shared" si="1"/>
        <v>NA</v>
      </c>
      <c r="F14" t="s">
        <v>15</v>
      </c>
      <c r="G14" s="9" t="str" cm="1">
        <f t="array" ref="G14">_xlfn.SWITCH(TRIM(F14),
 "Bachelor","Bachelor",
 "Bachelors","Bachelor",
 "Master","Master",
 "College","College",
 "Doctor","Doctorate",
 "High School or Below","High School or Below",
 "Other")</f>
        <v>Master</v>
      </c>
      <c r="H14" s="1">
        <v>879879.7</v>
      </c>
      <c r="I14">
        <v>77026</v>
      </c>
      <c r="J14">
        <v>110</v>
      </c>
      <c r="K14" s="2">
        <v>36557</v>
      </c>
      <c r="L14" t="s">
        <v>28</v>
      </c>
      <c r="M14" t="s">
        <v>17</v>
      </c>
      <c r="N14">
        <v>472.02973700000001</v>
      </c>
      <c r="O14" s="2">
        <v>35472.029736999997</v>
      </c>
    </row>
    <row r="15" spans="1:15" x14ac:dyDescent="0.35">
      <c r="A15" t="s">
        <v>43</v>
      </c>
      <c r="B15" t="s">
        <v>19</v>
      </c>
      <c r="C15" s="9" t="str">
        <f t="shared" si="0"/>
        <v>Arizona</v>
      </c>
      <c r="D15" t="s">
        <v>14</v>
      </c>
      <c r="E15" s="8" t="str">
        <f t="shared" si="1"/>
        <v>NA</v>
      </c>
      <c r="F15" t="s">
        <v>31</v>
      </c>
      <c r="G15" s="9" t="str" cm="1">
        <f t="array" ref="G15">_xlfn.SWITCH(TRIM(F15),
 "Bachelor","Bachelor",
 "Bachelors","Bachelor",
 "Master","Master",
 "College","College",
 "Doctor","Doctorate",
 "High School or Below","High School or Below",
 "Other")</f>
        <v>High School or Below</v>
      </c>
      <c r="H15" s="1">
        <v>881901.89</v>
      </c>
      <c r="I15">
        <v>99845</v>
      </c>
      <c r="J15">
        <v>110</v>
      </c>
      <c r="K15" s="2">
        <v>36526</v>
      </c>
      <c r="L15" t="s">
        <v>28</v>
      </c>
      <c r="M15" t="s">
        <v>29</v>
      </c>
      <c r="N15">
        <v>528</v>
      </c>
      <c r="O15" s="2">
        <v>35528</v>
      </c>
    </row>
    <row r="16" spans="1:15" x14ac:dyDescent="0.35">
      <c r="A16" t="s">
        <v>44</v>
      </c>
      <c r="B16" t="s">
        <v>26</v>
      </c>
      <c r="C16" s="9" t="str">
        <f t="shared" si="0"/>
        <v>California</v>
      </c>
      <c r="D16" t="s">
        <v>14</v>
      </c>
      <c r="E16" s="8" t="str">
        <f t="shared" si="1"/>
        <v>NA</v>
      </c>
      <c r="F16" t="s">
        <v>35</v>
      </c>
      <c r="G16" s="9" t="str" cm="1">
        <f t="array" ref="G16">_xlfn.SWITCH(TRIM(F16),
 "Bachelor","Bachelor",
 "Bachelors","Bachelor",
 "Master","Master",
 "College","College",
 "Doctor","Doctorate",
 "High School or Below","High School or Below",
 "Other")</f>
        <v>College</v>
      </c>
      <c r="H16" s="1">
        <v>538443.17000000004</v>
      </c>
      <c r="I16">
        <v>83689</v>
      </c>
      <c r="J16">
        <v>70</v>
      </c>
      <c r="K16" s="2">
        <v>36557</v>
      </c>
      <c r="L16" t="s">
        <v>28</v>
      </c>
      <c r="M16" t="s">
        <v>17</v>
      </c>
      <c r="N16">
        <v>307.13913200000002</v>
      </c>
      <c r="O16" s="2">
        <v>35307.139131999997</v>
      </c>
    </row>
    <row r="17" spans="1:15" x14ac:dyDescent="0.35">
      <c r="A17" t="s">
        <v>45</v>
      </c>
      <c r="B17" t="s">
        <v>33</v>
      </c>
      <c r="C17" s="9" t="str">
        <f t="shared" si="0"/>
        <v>Oregon</v>
      </c>
      <c r="D17" t="s">
        <v>14</v>
      </c>
      <c r="E17" s="8" t="str">
        <f t="shared" si="1"/>
        <v>NA</v>
      </c>
      <c r="F17" t="s">
        <v>21</v>
      </c>
      <c r="G17" s="9" t="str" cm="1">
        <f t="array" ref="G17">_xlfn.SWITCH(TRIM(F17),
 "Bachelor","Bachelor",
 "Bachelors","Bachelor",
 "Master","Master",
 "College","College",
 "Doctor","Doctorate",
 "High School or Below","High School or Below",
 "Other")</f>
        <v>Bachelor</v>
      </c>
      <c r="H17" s="1">
        <v>746313.94</v>
      </c>
      <c r="I17">
        <v>24599</v>
      </c>
      <c r="J17">
        <v>64</v>
      </c>
      <c r="K17" s="2">
        <v>36526</v>
      </c>
      <c r="L17" t="s">
        <v>28</v>
      </c>
      <c r="M17" t="s">
        <v>17</v>
      </c>
      <c r="N17">
        <v>42.920271</v>
      </c>
      <c r="O17" s="2">
        <v>35042.920271000003</v>
      </c>
    </row>
    <row r="18" spans="1:15" x14ac:dyDescent="0.35">
      <c r="A18" t="s">
        <v>46</v>
      </c>
      <c r="B18" t="s">
        <v>23</v>
      </c>
      <c r="C18" s="9" t="str">
        <f t="shared" si="0"/>
        <v>Nevada</v>
      </c>
      <c r="D18" t="s">
        <v>14</v>
      </c>
      <c r="E18" s="8" t="str">
        <f t="shared" si="1"/>
        <v>F</v>
      </c>
      <c r="F18" t="s">
        <v>31</v>
      </c>
      <c r="G18" s="9" t="str" cm="1">
        <f t="array" ref="G18">_xlfn.SWITCH(TRIM(F18),
 "Bachelor","Bachelor",
 "Bachelors","Bachelor",
 "Master","Master",
 "College","College",
 "Doctor","Doctorate",
 "High School or Below","High School or Below",
 "Other")</f>
        <v>High School or Below</v>
      </c>
      <c r="H18" s="1">
        <v>256686.78</v>
      </c>
      <c r="I18">
        <v>25049</v>
      </c>
      <c r="J18">
        <v>67</v>
      </c>
      <c r="K18" s="2">
        <v>0</v>
      </c>
      <c r="L18" t="s">
        <v>16</v>
      </c>
      <c r="M18" t="s">
        <v>24</v>
      </c>
      <c r="N18">
        <v>454.24509799999998</v>
      </c>
      <c r="O18" s="2">
        <v>35454.245097999999</v>
      </c>
    </row>
    <row r="19" spans="1:15" x14ac:dyDescent="0.35">
      <c r="A19" t="s">
        <v>47</v>
      </c>
      <c r="B19" t="s">
        <v>48</v>
      </c>
      <c r="C19" s="9" t="str">
        <f t="shared" si="0"/>
        <v>California</v>
      </c>
      <c r="D19" t="s">
        <v>14</v>
      </c>
      <c r="E19" s="8" t="str">
        <f t="shared" si="1"/>
        <v>NA</v>
      </c>
      <c r="F19" t="s">
        <v>35</v>
      </c>
      <c r="G19" s="9" t="str" cm="1">
        <f t="array" ref="G19">_xlfn.SWITCH(TRIM(F19),
 "Bachelor","Bachelor",
 "Bachelors","Bachelor",
 "Master","Master",
 "College","College",
 "Doctor","Doctorate",
 "High School or Below","High School or Below",
 "Other")</f>
        <v>College</v>
      </c>
      <c r="H19" s="1">
        <v>394524.15999999997</v>
      </c>
      <c r="I19">
        <v>28855</v>
      </c>
      <c r="J19">
        <v>101</v>
      </c>
      <c r="K19" s="2">
        <v>0</v>
      </c>
      <c r="L19" t="s">
        <v>16</v>
      </c>
      <c r="M19" t="s">
        <v>29</v>
      </c>
      <c r="N19">
        <v>647.44203100000004</v>
      </c>
      <c r="O19" s="2">
        <v>35647.442030999999</v>
      </c>
    </row>
    <row r="20" spans="1:15" x14ac:dyDescent="0.35">
      <c r="A20" t="s">
        <v>49</v>
      </c>
      <c r="B20" t="s">
        <v>33</v>
      </c>
      <c r="C20" s="9" t="str">
        <f t="shared" si="0"/>
        <v>Oregon</v>
      </c>
      <c r="D20" t="s">
        <v>14</v>
      </c>
      <c r="E20" s="8" t="str">
        <f t="shared" si="1"/>
        <v>NA</v>
      </c>
      <c r="F20" t="s">
        <v>35</v>
      </c>
      <c r="G20" s="9" t="str" cm="1">
        <f t="array" ref="G20">_xlfn.SWITCH(TRIM(F20),
 "Bachelor","Bachelor",
 "Bachelors","Bachelor",
 "Master","Master",
 "College","College",
 "Doctor","Doctorate",
 "High School or Below","High School or Below",
 "Other")</f>
        <v>College</v>
      </c>
      <c r="H20" s="1">
        <v>571033.31000000006</v>
      </c>
      <c r="I20">
        <v>51148</v>
      </c>
      <c r="J20">
        <v>72</v>
      </c>
      <c r="K20" s="2">
        <v>0</v>
      </c>
      <c r="L20" t="s">
        <v>16</v>
      </c>
      <c r="M20" t="s">
        <v>17</v>
      </c>
      <c r="N20">
        <v>308.98166400000002</v>
      </c>
      <c r="O20" s="2">
        <v>35308.981663999999</v>
      </c>
    </row>
    <row r="21" spans="1:15" x14ac:dyDescent="0.35">
      <c r="A21" t="s">
        <v>50</v>
      </c>
      <c r="B21" t="s">
        <v>26</v>
      </c>
      <c r="C21" s="9" t="str">
        <f t="shared" si="0"/>
        <v>California</v>
      </c>
      <c r="D21" t="s">
        <v>14</v>
      </c>
      <c r="E21" s="8" t="str">
        <f t="shared" si="1"/>
        <v>F</v>
      </c>
      <c r="F21" t="s">
        <v>31</v>
      </c>
      <c r="G21" s="9" t="str" cm="1">
        <f t="array" ref="G21">_xlfn.SWITCH(TRIM(F21),
 "Bachelor","Bachelor",
 "Bachelors","Bachelor",
 "Master","Master",
 "College","College",
 "Doctor","Doctorate",
 "High School or Below","High School or Below",
 "Other")</f>
        <v>High School or Below</v>
      </c>
      <c r="H21" s="1">
        <v>816261.71</v>
      </c>
      <c r="I21">
        <v>66140</v>
      </c>
      <c r="J21">
        <v>101</v>
      </c>
      <c r="K21" s="2">
        <v>0</v>
      </c>
      <c r="L21" t="s">
        <v>28</v>
      </c>
      <c r="M21" t="s">
        <v>17</v>
      </c>
      <c r="N21">
        <v>484.8</v>
      </c>
      <c r="O21" s="2">
        <v>35484.800000000003</v>
      </c>
    </row>
    <row r="22" spans="1:15" x14ac:dyDescent="0.35">
      <c r="A22" t="s">
        <v>51</v>
      </c>
      <c r="B22" t="s">
        <v>33</v>
      </c>
      <c r="C22" s="9" t="str">
        <f t="shared" si="0"/>
        <v>Oregon</v>
      </c>
      <c r="D22" t="s">
        <v>14</v>
      </c>
      <c r="E22" s="8" t="str">
        <f t="shared" si="1"/>
        <v>NA</v>
      </c>
      <c r="F22" t="s">
        <v>31</v>
      </c>
      <c r="G22" s="9" t="str" cm="1">
        <f t="array" ref="G22">_xlfn.SWITCH(TRIM(F22),
 "Bachelor","Bachelor",
 "Bachelors","Bachelor",
 "Master","Master",
 "College","College",
 "Doctor","Doctorate",
 "High School or Below","High School or Below",
 "Other")</f>
        <v>High School or Below</v>
      </c>
      <c r="H22" s="1">
        <v>287205.13</v>
      </c>
      <c r="I22">
        <v>57749</v>
      </c>
      <c r="J22">
        <v>74</v>
      </c>
      <c r="K22" s="2">
        <v>0</v>
      </c>
      <c r="L22" t="s">
        <v>16</v>
      </c>
      <c r="M22" t="s">
        <v>24</v>
      </c>
      <c r="N22">
        <v>355.2</v>
      </c>
      <c r="O22" s="2">
        <v>35355.199999999997</v>
      </c>
    </row>
    <row r="23" spans="1:15" x14ac:dyDescent="0.35">
      <c r="A23" t="s">
        <v>52</v>
      </c>
      <c r="B23" t="s">
        <v>13</v>
      </c>
      <c r="C23" s="9" t="str">
        <f t="shared" si="0"/>
        <v>Washington</v>
      </c>
      <c r="D23" t="s">
        <v>27</v>
      </c>
      <c r="E23" s="8" t="str">
        <f t="shared" si="1"/>
        <v>NA</v>
      </c>
      <c r="F23" t="s">
        <v>53</v>
      </c>
      <c r="G23" s="9" t="str" cm="1">
        <f t="array" ref="G23">_xlfn.SWITCH(TRIM(F23),
 "Bachelor","Bachelor",
 "Bachelors","Bachelor",
 "Master","Master",
 "College","College",
 "Doctor","Doctorate",
 "High School or Below","High School or Below",
 "Other")</f>
        <v>Bachelor</v>
      </c>
      <c r="H23" s="1">
        <v>617710.93000000005</v>
      </c>
      <c r="I23">
        <v>61040</v>
      </c>
      <c r="J23">
        <v>79</v>
      </c>
      <c r="K23" s="2">
        <v>36526</v>
      </c>
      <c r="L23" t="s">
        <v>16</v>
      </c>
      <c r="M23" t="s">
        <v>24</v>
      </c>
      <c r="N23">
        <v>20.382876</v>
      </c>
      <c r="O23" s="2">
        <v>35020.382876000003</v>
      </c>
    </row>
    <row r="24" spans="1:15" x14ac:dyDescent="0.35">
      <c r="A24" t="s">
        <v>54</v>
      </c>
      <c r="B24" t="s">
        <v>19</v>
      </c>
      <c r="C24" s="9" t="str">
        <f t="shared" si="0"/>
        <v>Arizona</v>
      </c>
      <c r="D24" t="s">
        <v>14</v>
      </c>
      <c r="E24" s="8" t="str">
        <f t="shared" si="1"/>
        <v>NA</v>
      </c>
      <c r="F24" t="s">
        <v>21</v>
      </c>
      <c r="G24" s="9" t="str" cm="1">
        <f t="array" ref="G24">_xlfn.SWITCH(TRIM(F24),
 "Bachelor","Bachelor",
 "Bachelors","Bachelor",
 "Master","Master",
 "College","College",
 "Doctor","Doctorate",
 "High School or Below","High School or Below",
 "Other")</f>
        <v>Bachelor</v>
      </c>
      <c r="H24" s="1">
        <v>2412750.4</v>
      </c>
      <c r="I24">
        <v>14072</v>
      </c>
      <c r="J24">
        <v>71</v>
      </c>
      <c r="K24" s="2">
        <v>0</v>
      </c>
      <c r="L24" t="s">
        <v>16</v>
      </c>
      <c r="M24" t="s">
        <v>17</v>
      </c>
      <c r="N24">
        <v>511.2</v>
      </c>
      <c r="O24" s="2">
        <v>35511.199999999997</v>
      </c>
    </row>
    <row r="25" spans="1:15" x14ac:dyDescent="0.35">
      <c r="A25" t="s">
        <v>55</v>
      </c>
      <c r="B25" t="s">
        <v>23</v>
      </c>
      <c r="C25" s="9" t="str">
        <f t="shared" si="0"/>
        <v>Nevada</v>
      </c>
      <c r="D25" t="s">
        <v>14</v>
      </c>
      <c r="E25" s="8" t="str">
        <f t="shared" si="1"/>
        <v>NA</v>
      </c>
      <c r="F25" t="s">
        <v>21</v>
      </c>
      <c r="G25" s="9" t="str" cm="1">
        <f t="array" ref="G25">_xlfn.SWITCH(TRIM(F25),
 "Bachelor","Bachelor",
 "Bachelors","Bachelor",
 "Master","Master",
 "College","College",
 "Doctor","Doctorate",
 "High School or Below","High School or Below",
 "Other")</f>
        <v>Bachelor</v>
      </c>
      <c r="H25" s="1">
        <v>245019.1</v>
      </c>
      <c r="I25">
        <v>0</v>
      </c>
      <c r="J25">
        <v>73</v>
      </c>
      <c r="K25" s="2">
        <v>36586</v>
      </c>
      <c r="L25" t="s">
        <v>28</v>
      </c>
      <c r="M25" t="s">
        <v>17</v>
      </c>
      <c r="N25">
        <v>554.37676299999998</v>
      </c>
      <c r="O25" s="2">
        <v>35554.376763</v>
      </c>
    </row>
    <row r="26" spans="1:15" x14ac:dyDescent="0.35">
      <c r="A26" t="s">
        <v>56</v>
      </c>
      <c r="B26" t="s">
        <v>26</v>
      </c>
      <c r="C26" s="9" t="str">
        <f t="shared" si="0"/>
        <v>California</v>
      </c>
      <c r="D26" t="s">
        <v>14</v>
      </c>
      <c r="E26" s="8" t="str">
        <f t="shared" si="1"/>
        <v>NA</v>
      </c>
      <c r="F26" t="s">
        <v>21</v>
      </c>
      <c r="G26" s="9" t="str" cm="1">
        <f t="array" ref="G26">_xlfn.SWITCH(TRIM(F26),
 "Bachelor","Bachelor",
 "Bachelors","Bachelor",
 "Master","Master",
 "College","College",
 "Doctor","Doctorate",
 "High School or Below","High School or Below",
 "Other")</f>
        <v>Bachelor</v>
      </c>
      <c r="H26" s="1">
        <v>239210.79</v>
      </c>
      <c r="I26">
        <v>17870</v>
      </c>
      <c r="J26">
        <v>61</v>
      </c>
      <c r="K26" s="2">
        <v>0</v>
      </c>
      <c r="L26" t="s">
        <v>28</v>
      </c>
      <c r="M26" t="s">
        <v>17</v>
      </c>
      <c r="N26">
        <v>439.2</v>
      </c>
      <c r="O26" s="2">
        <v>35439.199999999997</v>
      </c>
    </row>
    <row r="27" spans="1:15" x14ac:dyDescent="0.35">
      <c r="A27" t="s">
        <v>57</v>
      </c>
      <c r="B27" t="s">
        <v>33</v>
      </c>
      <c r="C27" s="9" t="str">
        <f t="shared" si="0"/>
        <v>Oregon</v>
      </c>
      <c r="D27" t="s">
        <v>14</v>
      </c>
      <c r="E27" s="8" t="str">
        <f t="shared" si="1"/>
        <v>F</v>
      </c>
      <c r="F27" t="s">
        <v>35</v>
      </c>
      <c r="G27" s="9" t="str" cm="1">
        <f t="array" ref="G27">_xlfn.SWITCH(TRIM(F27),
 "Bachelor","Bachelor",
 "Bachelors","Bachelor",
 "Master","Master",
 "College","College",
 "Doctor","Doctorate",
 "High School or Below","High School or Below",
 "Other")</f>
        <v>College</v>
      </c>
      <c r="H27" s="1">
        <v>580206.6</v>
      </c>
      <c r="I27">
        <v>97541</v>
      </c>
      <c r="J27">
        <v>72</v>
      </c>
      <c r="K27" s="2">
        <v>0</v>
      </c>
      <c r="L27" t="s">
        <v>16</v>
      </c>
      <c r="M27" t="s">
        <v>17</v>
      </c>
      <c r="N27">
        <v>389.18500599999999</v>
      </c>
      <c r="O27" s="2">
        <v>35389.185006</v>
      </c>
    </row>
    <row r="28" spans="1:15" x14ac:dyDescent="0.35">
      <c r="A28" t="s">
        <v>58</v>
      </c>
      <c r="B28" t="s">
        <v>26</v>
      </c>
      <c r="C28" s="9" t="str">
        <f t="shared" si="0"/>
        <v>California</v>
      </c>
      <c r="D28" t="s">
        <v>14</v>
      </c>
      <c r="E28" s="8" t="str">
        <f t="shared" si="1"/>
        <v>NA</v>
      </c>
      <c r="F28" t="s">
        <v>21</v>
      </c>
      <c r="G28" s="9" t="str" cm="1">
        <f t="array" ref="G28">_xlfn.SWITCH(TRIM(F28),
 "Bachelor","Bachelor",
 "Bachelors","Bachelor",
 "Master","Master",
 "College","College",
 "Doctor","Doctorate",
 "High School or Below","High School or Below",
 "Other")</f>
        <v>Bachelor</v>
      </c>
      <c r="H28" s="1">
        <v>394637.21</v>
      </c>
      <c r="I28">
        <v>0</v>
      </c>
      <c r="J28">
        <v>111</v>
      </c>
      <c r="K28" s="2">
        <v>0</v>
      </c>
      <c r="L28" t="s">
        <v>16</v>
      </c>
      <c r="M28" t="s">
        <v>17</v>
      </c>
      <c r="N28">
        <v>799.2</v>
      </c>
      <c r="O28" s="2">
        <v>35799.199999999997</v>
      </c>
    </row>
    <row r="29" spans="1:15" x14ac:dyDescent="0.35">
      <c r="A29" t="s">
        <v>59</v>
      </c>
      <c r="B29" t="s">
        <v>13</v>
      </c>
      <c r="C29" s="9" t="str">
        <f t="shared" si="0"/>
        <v>Washington</v>
      </c>
      <c r="D29" t="s">
        <v>27</v>
      </c>
      <c r="E29" s="8" t="str">
        <f t="shared" si="1"/>
        <v>NA</v>
      </c>
      <c r="F29" t="s">
        <v>35</v>
      </c>
      <c r="G29" s="9" t="str" cm="1">
        <f t="array" ref="G29">_xlfn.SWITCH(TRIM(F29),
 "Bachelor","Bachelor",
 "Bachelors","Bachelor",
 "Master","Master",
 "College","College",
 "Doctor","Doctorate",
 "High School or Below","High School or Below",
 "Other")</f>
        <v>College</v>
      </c>
      <c r="H29" s="1">
        <v>916206.32</v>
      </c>
      <c r="I29">
        <v>29723</v>
      </c>
      <c r="J29">
        <v>80</v>
      </c>
      <c r="K29" s="2">
        <v>0</v>
      </c>
      <c r="L29" t="s">
        <v>16</v>
      </c>
      <c r="M29" t="s">
        <v>17</v>
      </c>
      <c r="N29">
        <v>20.985105000000001</v>
      </c>
      <c r="O29" s="2">
        <v>35020.985105</v>
      </c>
    </row>
    <row r="30" spans="1:15" x14ac:dyDescent="0.35">
      <c r="A30" t="s">
        <v>60</v>
      </c>
      <c r="B30" t="s">
        <v>61</v>
      </c>
      <c r="C30" s="9" t="str">
        <f t="shared" si="0"/>
        <v>Arizona</v>
      </c>
      <c r="D30" t="s">
        <v>14</v>
      </c>
      <c r="E30" s="8" t="str">
        <f t="shared" si="1"/>
        <v>NA</v>
      </c>
      <c r="F30" t="s">
        <v>35</v>
      </c>
      <c r="G30" s="9" t="str" cm="1">
        <f t="array" ref="G30">_xlfn.SWITCH(TRIM(F30),
 "Bachelor","Bachelor",
 "Bachelors","Bachelor",
 "Master","Master",
 "College","College",
 "Doctor","Doctorate",
 "High School or Below","High School or Below",
 "Other")</f>
        <v>College</v>
      </c>
      <c r="H30" s="1">
        <v>1290256.01</v>
      </c>
      <c r="I30">
        <v>86584</v>
      </c>
      <c r="J30">
        <v>111</v>
      </c>
      <c r="K30" s="2">
        <v>36557</v>
      </c>
      <c r="L30" t="s">
        <v>16</v>
      </c>
      <c r="M30" t="s">
        <v>17</v>
      </c>
      <c r="N30">
        <v>532.79999999999995</v>
      </c>
      <c r="O30" s="2">
        <v>35532.800000000003</v>
      </c>
    </row>
    <row r="31" spans="1:15" x14ac:dyDescent="0.35">
      <c r="A31" t="s">
        <v>62</v>
      </c>
      <c r="B31" t="s">
        <v>33</v>
      </c>
      <c r="C31" s="9" t="str">
        <f t="shared" si="0"/>
        <v>Oregon</v>
      </c>
      <c r="D31" t="s">
        <v>14</v>
      </c>
      <c r="E31" s="8" t="str">
        <f t="shared" si="1"/>
        <v>NA</v>
      </c>
      <c r="F31" t="s">
        <v>15</v>
      </c>
      <c r="G31" s="9" t="str" cm="1">
        <f t="array" ref="G31">_xlfn.SWITCH(TRIM(F31),
 "Bachelor","Bachelor",
 "Bachelors","Bachelor",
 "Master","Master",
 "College","College",
 "Doctor","Doctorate",
 "High School or Below","High School or Below",
 "Other")</f>
        <v>Master</v>
      </c>
      <c r="H31" s="1">
        <v>323536.05</v>
      </c>
      <c r="I31">
        <v>75690</v>
      </c>
      <c r="J31">
        <v>80</v>
      </c>
      <c r="K31" s="2">
        <v>36526</v>
      </c>
      <c r="L31" t="s">
        <v>16</v>
      </c>
      <c r="M31" t="s">
        <v>17</v>
      </c>
      <c r="N31">
        <v>384</v>
      </c>
      <c r="O31" s="2">
        <v>35384</v>
      </c>
    </row>
    <row r="32" spans="1:15" x14ac:dyDescent="0.35">
      <c r="A32" t="s">
        <v>63</v>
      </c>
      <c r="B32" t="s">
        <v>19</v>
      </c>
      <c r="C32" s="9" t="str">
        <f t="shared" si="0"/>
        <v>Arizona</v>
      </c>
      <c r="D32" t="s">
        <v>14</v>
      </c>
      <c r="E32" s="8" t="str">
        <f t="shared" si="1"/>
        <v>NA</v>
      </c>
      <c r="F32" t="s">
        <v>35</v>
      </c>
      <c r="G32" s="9" t="str" cm="1">
        <f t="array" ref="G32">_xlfn.SWITCH(TRIM(F32),
 "Bachelor","Bachelor",
 "Bachelors","Bachelor",
 "Master","Master",
 "College","College",
 "Doctor","Doctorate",
 "High School or Below","High School or Below",
 "Other")</f>
        <v>College</v>
      </c>
      <c r="H32" s="1">
        <v>245458.35</v>
      </c>
      <c r="I32">
        <v>23158</v>
      </c>
      <c r="J32">
        <v>63</v>
      </c>
      <c r="K32" s="2">
        <v>36526</v>
      </c>
      <c r="L32" t="s">
        <v>16</v>
      </c>
      <c r="M32" t="s">
        <v>17</v>
      </c>
      <c r="N32">
        <v>322.29404299999999</v>
      </c>
      <c r="O32" s="2">
        <v>35322.294043000002</v>
      </c>
    </row>
    <row r="33" spans="1:15" x14ac:dyDescent="0.35">
      <c r="A33" t="s">
        <v>64</v>
      </c>
      <c r="B33" t="s">
        <v>23</v>
      </c>
      <c r="C33" s="9" t="str">
        <f t="shared" si="0"/>
        <v>Nevada</v>
      </c>
      <c r="D33" t="s">
        <v>14</v>
      </c>
      <c r="E33" s="8" t="str">
        <f t="shared" si="1"/>
        <v>NA</v>
      </c>
      <c r="F33" t="s">
        <v>31</v>
      </c>
      <c r="G33" s="9" t="str" cm="1">
        <f t="array" ref="G33">_xlfn.SWITCH(TRIM(F33),
 "Bachelor","Bachelor",
 "Bachelors","Bachelor",
 "Master","Master",
 "College","College",
 "Doctor","Doctorate",
 "High School or Below","High School or Below",
 "Other")</f>
        <v>High School or Below</v>
      </c>
      <c r="H33" s="1">
        <v>1897545.61</v>
      </c>
      <c r="I33">
        <v>65999</v>
      </c>
      <c r="J33">
        <v>237</v>
      </c>
      <c r="K33" s="2">
        <v>0</v>
      </c>
      <c r="L33" t="s">
        <v>28</v>
      </c>
      <c r="M33" t="s">
        <v>65</v>
      </c>
      <c r="N33">
        <v>615.92776900000001</v>
      </c>
      <c r="O33" s="2">
        <v>35615.927769000002</v>
      </c>
    </row>
    <row r="34" spans="1:15" x14ac:dyDescent="0.35">
      <c r="A34" t="s">
        <v>66</v>
      </c>
      <c r="B34" t="s">
        <v>26</v>
      </c>
      <c r="C34" s="9" t="str">
        <f t="shared" si="0"/>
        <v>California</v>
      </c>
      <c r="D34" t="s">
        <v>14</v>
      </c>
      <c r="E34" s="8" t="str">
        <f t="shared" si="1"/>
        <v>NA</v>
      </c>
      <c r="F34" t="s">
        <v>21</v>
      </c>
      <c r="G34" s="9" t="str" cm="1">
        <f t="array" ref="G34">_xlfn.SWITCH(TRIM(F34),
 "Bachelor","Bachelor",
 "Bachelors","Bachelor",
 "Master","Master",
 "College","College",
 "Doctor","Doctorate",
 "High School or Below","High School or Below",
 "Other")</f>
        <v>Bachelor</v>
      </c>
      <c r="H34" s="1">
        <v>471532.13</v>
      </c>
      <c r="I34">
        <v>0</v>
      </c>
      <c r="J34">
        <v>65</v>
      </c>
      <c r="K34" s="2">
        <v>0</v>
      </c>
      <c r="L34" t="s">
        <v>16</v>
      </c>
      <c r="M34" t="s">
        <v>17</v>
      </c>
      <c r="N34">
        <v>308.15089</v>
      </c>
      <c r="O34" s="2">
        <v>35308.150889999997</v>
      </c>
    </row>
    <row r="35" spans="1:15" x14ac:dyDescent="0.35">
      <c r="A35" t="s">
        <v>67</v>
      </c>
      <c r="B35" t="s">
        <v>13</v>
      </c>
      <c r="C35" s="9" t="str">
        <f t="shared" si="0"/>
        <v>Washington</v>
      </c>
      <c r="D35" t="s">
        <v>20</v>
      </c>
      <c r="E35" s="8" t="str">
        <f t="shared" si="1"/>
        <v>NA</v>
      </c>
      <c r="F35" t="s">
        <v>35</v>
      </c>
      <c r="G35" s="9" t="str" cm="1">
        <f t="array" ref="G35">_xlfn.SWITCH(TRIM(F35),
 "Bachelor","Bachelor",
 "Bachelors","Bachelor",
 "Master","Master",
 "College","College",
 "Doctor","Doctorate",
 "High School or Below","High School or Below",
 "Other")</f>
        <v>College</v>
      </c>
      <c r="H35" s="1">
        <v>473787.17</v>
      </c>
      <c r="I35">
        <v>0</v>
      </c>
      <c r="J35">
        <v>130</v>
      </c>
      <c r="K35" s="2">
        <v>0</v>
      </c>
      <c r="L35" t="s">
        <v>16</v>
      </c>
      <c r="M35" t="s">
        <v>29</v>
      </c>
      <c r="N35">
        <v>23.820157999999999</v>
      </c>
      <c r="O35" s="2">
        <v>35023.820158000002</v>
      </c>
    </row>
    <row r="36" spans="1:15" x14ac:dyDescent="0.35">
      <c r="A36" t="s">
        <v>68</v>
      </c>
      <c r="B36" t="s">
        <v>33</v>
      </c>
      <c r="C36" s="9" t="str">
        <f t="shared" si="0"/>
        <v>Oregon</v>
      </c>
      <c r="D36" t="s">
        <v>14</v>
      </c>
      <c r="E36" s="8" t="str">
        <f t="shared" si="1"/>
        <v>NA</v>
      </c>
      <c r="F36" t="s">
        <v>21</v>
      </c>
      <c r="G36" s="9" t="str" cm="1">
        <f t="array" ref="G36">_xlfn.SWITCH(TRIM(F36),
 "Bachelor","Bachelor",
 "Bachelors","Bachelor",
 "Master","Master",
 "College","College",
 "Doctor","Doctorate",
 "High School or Below","High School or Below",
 "Other")</f>
        <v>Bachelor</v>
      </c>
      <c r="H36" s="1">
        <v>493291.63</v>
      </c>
      <c r="I36">
        <v>37260</v>
      </c>
      <c r="J36">
        <v>62</v>
      </c>
      <c r="K36" s="2">
        <v>0</v>
      </c>
      <c r="L36" t="s">
        <v>28</v>
      </c>
      <c r="M36" t="s">
        <v>17</v>
      </c>
      <c r="N36">
        <v>15.437681</v>
      </c>
      <c r="O36" s="2">
        <v>35015.437681000003</v>
      </c>
    </row>
    <row r="37" spans="1:15" x14ac:dyDescent="0.35">
      <c r="A37" t="s">
        <v>69</v>
      </c>
      <c r="B37" t="s">
        <v>19</v>
      </c>
      <c r="C37" s="9" t="str">
        <f t="shared" si="0"/>
        <v>Arizona</v>
      </c>
      <c r="D37" t="s">
        <v>14</v>
      </c>
      <c r="E37" s="8" t="str">
        <f t="shared" si="1"/>
        <v>NA</v>
      </c>
      <c r="F37" t="s">
        <v>31</v>
      </c>
      <c r="G37" s="9" t="str" cm="1">
        <f t="array" ref="G37">_xlfn.SWITCH(TRIM(F37),
 "Bachelor","Bachelor",
 "Bachelors","Bachelor",
 "Master","Master",
 "College","College",
 "Doctor","Doctorate",
 "High School or Below","High School or Below",
 "Other")</f>
        <v>High School or Below</v>
      </c>
      <c r="H37" s="1">
        <v>574422.97</v>
      </c>
      <c r="I37">
        <v>68987</v>
      </c>
      <c r="J37">
        <v>71</v>
      </c>
      <c r="K37" s="2">
        <v>0</v>
      </c>
      <c r="L37" t="s">
        <v>16</v>
      </c>
      <c r="M37" t="s">
        <v>17</v>
      </c>
      <c r="N37">
        <v>204.47514699999999</v>
      </c>
      <c r="O37" s="2">
        <v>35204.475146999997</v>
      </c>
    </row>
    <row r="38" spans="1:15" x14ac:dyDescent="0.35">
      <c r="A38" t="s">
        <v>70</v>
      </c>
      <c r="B38" t="s">
        <v>26</v>
      </c>
      <c r="C38" s="9" t="str">
        <f t="shared" si="0"/>
        <v>California</v>
      </c>
      <c r="D38" t="s">
        <v>14</v>
      </c>
      <c r="E38" s="8" t="str">
        <f t="shared" si="1"/>
        <v>NA</v>
      </c>
      <c r="F38" t="s">
        <v>21</v>
      </c>
      <c r="G38" s="9" t="str" cm="1">
        <f t="array" ref="G38">_xlfn.SWITCH(TRIM(F38),
 "Bachelor","Bachelor",
 "Bachelors","Bachelor",
 "Master","Master",
 "College","College",
 "Doctor","Doctorate",
 "High School or Below","High School or Below",
 "Other")</f>
        <v>Bachelor</v>
      </c>
      <c r="H38" s="1">
        <v>1389173.57</v>
      </c>
      <c r="I38">
        <v>42305</v>
      </c>
      <c r="J38">
        <v>117</v>
      </c>
      <c r="K38" s="2">
        <v>0</v>
      </c>
      <c r="L38" t="s">
        <v>16</v>
      </c>
      <c r="M38" t="s">
        <v>17</v>
      </c>
      <c r="N38">
        <v>561.6</v>
      </c>
      <c r="O38" s="2">
        <v>35561.599999999999</v>
      </c>
    </row>
    <row r="39" spans="1:15" x14ac:dyDescent="0.35">
      <c r="A39" t="s">
        <v>71</v>
      </c>
      <c r="B39" t="s">
        <v>33</v>
      </c>
      <c r="C39" s="9" t="str">
        <f t="shared" si="0"/>
        <v>Oregon</v>
      </c>
      <c r="D39" t="s">
        <v>14</v>
      </c>
      <c r="E39" s="8" t="str">
        <f t="shared" si="1"/>
        <v>NA</v>
      </c>
      <c r="F39" t="s">
        <v>15</v>
      </c>
      <c r="G39" s="9" t="str" cm="1">
        <f t="array" ref="G39">_xlfn.SWITCH(TRIM(F39),
 "Bachelor","Bachelor",
 "Bachelors","Bachelor",
 "Master","Master",
 "College","College",
 "Doctor","Doctorate",
 "High School or Below","High School or Below",
 "Other")</f>
        <v>Master</v>
      </c>
      <c r="H39" s="1">
        <v>738097.67</v>
      </c>
      <c r="I39">
        <v>65706</v>
      </c>
      <c r="J39">
        <v>91</v>
      </c>
      <c r="K39" s="2">
        <v>0</v>
      </c>
      <c r="L39" t="s">
        <v>16</v>
      </c>
      <c r="M39" t="s">
        <v>17</v>
      </c>
      <c r="N39">
        <v>436.8</v>
      </c>
      <c r="O39" s="2">
        <v>35436.800000000003</v>
      </c>
    </row>
    <row r="40" spans="1:15" x14ac:dyDescent="0.35">
      <c r="A40" t="s">
        <v>72</v>
      </c>
      <c r="B40" t="s">
        <v>33</v>
      </c>
      <c r="C40" s="9" t="str">
        <f t="shared" si="0"/>
        <v>Oregon</v>
      </c>
      <c r="D40" t="s">
        <v>14</v>
      </c>
      <c r="E40" s="8" t="str">
        <f t="shared" si="1"/>
        <v>NA</v>
      </c>
      <c r="F40" t="s">
        <v>21</v>
      </c>
      <c r="G40" s="9" t="str" cm="1">
        <f t="array" ref="G40">_xlfn.SWITCH(TRIM(F40),
 "Bachelor","Bachelor",
 "Bachelors","Bachelor",
 "Master","Master",
 "College","College",
 "Doctor","Doctorate",
 "High School or Below","High School or Below",
 "Other")</f>
        <v>Bachelor</v>
      </c>
      <c r="H40" s="1">
        <v>309003.40999999997</v>
      </c>
      <c r="I40">
        <v>0</v>
      </c>
      <c r="J40">
        <v>90</v>
      </c>
      <c r="K40" s="2">
        <v>0</v>
      </c>
      <c r="L40" t="s">
        <v>16</v>
      </c>
      <c r="M40" t="s">
        <v>24</v>
      </c>
      <c r="N40">
        <v>648</v>
      </c>
      <c r="O40" s="2">
        <v>35648</v>
      </c>
    </row>
    <row r="41" spans="1:15" x14ac:dyDescent="0.35">
      <c r="A41" t="s">
        <v>73</v>
      </c>
      <c r="B41" t="s">
        <v>19</v>
      </c>
      <c r="C41" s="9" t="str">
        <f t="shared" si="0"/>
        <v>Arizona</v>
      </c>
      <c r="D41" t="s">
        <v>14</v>
      </c>
      <c r="E41" s="8" t="str">
        <f t="shared" si="1"/>
        <v>NA</v>
      </c>
      <c r="F41" t="s">
        <v>31</v>
      </c>
      <c r="G41" s="9" t="str" cm="1">
        <f t="array" ref="G41">_xlfn.SWITCH(TRIM(F41),
 "Bachelor","Bachelor",
 "Bachelors","Bachelor",
 "Master","Master",
 "College","College",
 "Doctor","Doctorate",
 "High School or Below","High School or Below",
 "Other")</f>
        <v>High School or Below</v>
      </c>
      <c r="H41" s="1">
        <v>252163.31</v>
      </c>
      <c r="I41">
        <v>53243</v>
      </c>
      <c r="J41">
        <v>66</v>
      </c>
      <c r="K41" s="2">
        <v>36557</v>
      </c>
      <c r="L41" t="s">
        <v>16</v>
      </c>
      <c r="M41" t="s">
        <v>17</v>
      </c>
      <c r="N41">
        <v>157.39784900000001</v>
      </c>
      <c r="O41" s="2">
        <v>35157.397849000001</v>
      </c>
    </row>
    <row r="42" spans="1:15" x14ac:dyDescent="0.35">
      <c r="A42" t="s">
        <v>74</v>
      </c>
      <c r="B42" t="s">
        <v>23</v>
      </c>
      <c r="C42" s="9" t="str">
        <f t="shared" si="0"/>
        <v>Nevada</v>
      </c>
      <c r="D42" t="s">
        <v>14</v>
      </c>
      <c r="E42" s="8" t="str">
        <f t="shared" si="1"/>
        <v>NA</v>
      </c>
      <c r="F42" t="s">
        <v>31</v>
      </c>
      <c r="G42" s="9" t="str" cm="1">
        <f t="array" ref="G42">_xlfn.SWITCH(TRIM(F42),
 "Bachelor","Bachelor",
 "Bachelors","Bachelor",
 "Master","Master",
 "College","College",
 "Doctor","Doctorate",
 "High School or Below","High School or Below",
 "Other")</f>
        <v>High School or Below</v>
      </c>
      <c r="H42" s="1">
        <v>265206.18</v>
      </c>
      <c r="I42">
        <v>0</v>
      </c>
      <c r="J42">
        <v>70</v>
      </c>
      <c r="K42" s="2">
        <v>36526</v>
      </c>
      <c r="L42" t="s">
        <v>28</v>
      </c>
      <c r="M42" t="s">
        <v>24</v>
      </c>
      <c r="N42">
        <v>484.31853599999999</v>
      </c>
      <c r="O42" s="2">
        <v>35484.318535999999</v>
      </c>
    </row>
    <row r="43" spans="1:15" x14ac:dyDescent="0.35">
      <c r="A43" t="s">
        <v>75</v>
      </c>
      <c r="B43" t="s">
        <v>33</v>
      </c>
      <c r="C43" s="9" t="str">
        <f t="shared" si="0"/>
        <v>Oregon</v>
      </c>
      <c r="D43" t="s">
        <v>14</v>
      </c>
      <c r="E43" s="8" t="str">
        <f t="shared" si="1"/>
        <v>M</v>
      </c>
      <c r="F43" t="s">
        <v>35</v>
      </c>
      <c r="G43" s="9" t="str" cm="1">
        <f t="array" ref="G43">_xlfn.SWITCH(TRIM(F43),
 "Bachelor","Bachelor",
 "Bachelors","Bachelor",
 "Master","Master",
 "College","College",
 "Doctor","Doctorate",
 "High School or Below","High School or Below",
 "Other")</f>
        <v>College</v>
      </c>
      <c r="H43" s="1">
        <v>277104.5</v>
      </c>
      <c r="I43">
        <v>50071</v>
      </c>
      <c r="J43">
        <v>71</v>
      </c>
      <c r="K43" s="2">
        <v>0</v>
      </c>
      <c r="L43" t="s">
        <v>28</v>
      </c>
      <c r="M43" t="s">
        <v>24</v>
      </c>
      <c r="N43">
        <v>18.918935000000001</v>
      </c>
      <c r="O43" s="2">
        <v>35018.918935000002</v>
      </c>
    </row>
    <row r="44" spans="1:15" x14ac:dyDescent="0.35">
      <c r="A44" t="s">
        <v>76</v>
      </c>
      <c r="B44" t="s">
        <v>26</v>
      </c>
      <c r="C44" s="9" t="str">
        <f t="shared" si="0"/>
        <v>California</v>
      </c>
      <c r="D44" t="s">
        <v>14</v>
      </c>
      <c r="E44" s="8" t="str">
        <f t="shared" si="1"/>
        <v>NA</v>
      </c>
      <c r="F44" t="s">
        <v>21</v>
      </c>
      <c r="G44" s="9" t="str" cm="1">
        <f t="array" ref="G44">_xlfn.SWITCH(TRIM(F44),
 "Bachelor","Bachelor",
 "Bachelors","Bachelor",
 "Master","Master",
 "College","College",
 "Doctor","Doctorate",
 "High School or Below","High School or Below",
 "Other")</f>
        <v>Bachelor</v>
      </c>
      <c r="H44" s="1">
        <v>393900.64</v>
      </c>
      <c r="I44">
        <v>60021</v>
      </c>
      <c r="J44">
        <v>99</v>
      </c>
      <c r="K44" s="2">
        <v>0</v>
      </c>
      <c r="L44" t="s">
        <v>16</v>
      </c>
      <c r="M44" t="s">
        <v>17</v>
      </c>
      <c r="N44">
        <v>882.87194499999998</v>
      </c>
      <c r="O44" s="2">
        <v>35882.871944999999</v>
      </c>
    </row>
    <row r="45" spans="1:15" x14ac:dyDescent="0.35">
      <c r="A45" t="s">
        <v>77</v>
      </c>
      <c r="B45" t="s">
        <v>19</v>
      </c>
      <c r="C45" s="9" t="str">
        <f t="shared" si="0"/>
        <v>Arizona</v>
      </c>
      <c r="D45" t="s">
        <v>14</v>
      </c>
      <c r="E45" s="8" t="str">
        <f t="shared" si="1"/>
        <v>NA</v>
      </c>
      <c r="F45" t="s">
        <v>31</v>
      </c>
      <c r="G45" s="9" t="str" cm="1">
        <f t="array" ref="G45">_xlfn.SWITCH(TRIM(F45),
 "Bachelor","Bachelor",
 "Bachelors","Bachelor",
 "Master","Master",
 "College","College",
 "Doctor","Doctorate",
 "High School or Below","High School or Below",
 "Other")</f>
        <v>High School or Below</v>
      </c>
      <c r="H45" s="1">
        <v>1223187.97</v>
      </c>
      <c r="I45">
        <v>43244</v>
      </c>
      <c r="J45">
        <v>103</v>
      </c>
      <c r="K45" s="2">
        <v>0</v>
      </c>
      <c r="L45" t="s">
        <v>16</v>
      </c>
      <c r="M45" t="s">
        <v>78</v>
      </c>
      <c r="N45">
        <v>494.4</v>
      </c>
      <c r="O45" s="2">
        <v>35494.400000000001</v>
      </c>
    </row>
    <row r="46" spans="1:15" x14ac:dyDescent="0.35">
      <c r="A46" t="s">
        <v>79</v>
      </c>
      <c r="B46" t="s">
        <v>13</v>
      </c>
      <c r="C46" s="9" t="str">
        <f t="shared" si="0"/>
        <v>Washington</v>
      </c>
      <c r="D46" t="s">
        <v>27</v>
      </c>
      <c r="E46" s="8" t="str">
        <f t="shared" si="1"/>
        <v>NA</v>
      </c>
      <c r="F46" t="s">
        <v>80</v>
      </c>
      <c r="G46" s="9" t="str" cm="1">
        <f t="array" ref="G46">_xlfn.SWITCH(TRIM(F46),
 "Bachelor","Bachelor",
 "Bachelors","Bachelor",
 "Master","Master",
 "College","College",
 "Doctor","Doctorate",
 "High School or Below","High School or Below",
 "Other")</f>
        <v>Doctorate</v>
      </c>
      <c r="H46" s="1">
        <v>495165.61</v>
      </c>
      <c r="I46">
        <v>46896</v>
      </c>
      <c r="J46">
        <v>35354</v>
      </c>
      <c r="K46" s="2">
        <v>36526</v>
      </c>
      <c r="L46" t="s">
        <v>16</v>
      </c>
      <c r="M46" t="s">
        <v>17</v>
      </c>
      <c r="N46">
        <v>31.707317</v>
      </c>
      <c r="O46" s="2">
        <v>35031.707317</v>
      </c>
    </row>
    <row r="47" spans="1:15" x14ac:dyDescent="0.35">
      <c r="A47" t="s">
        <v>81</v>
      </c>
      <c r="B47" t="s">
        <v>33</v>
      </c>
      <c r="C47" s="9" t="str">
        <f t="shared" si="0"/>
        <v>Oregon</v>
      </c>
      <c r="D47" t="s">
        <v>14</v>
      </c>
      <c r="E47" s="8" t="str">
        <f t="shared" si="1"/>
        <v>NA</v>
      </c>
      <c r="F47" t="s">
        <v>80</v>
      </c>
      <c r="G47" s="9" t="str" cm="1">
        <f t="array" ref="G47">_xlfn.SWITCH(TRIM(F47),
 "Bachelor","Bachelor",
 "Bachelors","Bachelor",
 "Master","Master",
 "College","College",
 "Doctor","Doctorate",
 "High School or Below","High School or Below",
 "Other")</f>
        <v>Doctorate</v>
      </c>
      <c r="H47" s="1">
        <v>1281910.29</v>
      </c>
      <c r="I47">
        <v>10105</v>
      </c>
      <c r="J47">
        <v>172</v>
      </c>
      <c r="K47" s="2">
        <v>36586</v>
      </c>
      <c r="L47" t="s">
        <v>16</v>
      </c>
      <c r="M47" t="s">
        <v>29</v>
      </c>
      <c r="N47">
        <v>0.51775300000000002</v>
      </c>
      <c r="O47" s="2">
        <v>35000.517753</v>
      </c>
    </row>
    <row r="48" spans="1:15" x14ac:dyDescent="0.35">
      <c r="A48" t="s">
        <v>82</v>
      </c>
      <c r="B48" t="s">
        <v>19</v>
      </c>
      <c r="C48" s="9" t="str">
        <f t="shared" si="0"/>
        <v>Arizona</v>
      </c>
      <c r="D48" t="s">
        <v>14</v>
      </c>
      <c r="E48" s="8" t="str">
        <f t="shared" si="1"/>
        <v>NA</v>
      </c>
      <c r="F48" t="s">
        <v>21</v>
      </c>
      <c r="G48" s="9" t="str" cm="1">
        <f t="array" ref="G48">_xlfn.SWITCH(TRIM(F48),
 "Bachelor","Bachelor",
 "Bachelors","Bachelor",
 "Master","Master",
 "College","College",
 "Doctor","Doctorate",
 "High School or Below","High School or Below",
 "Other")</f>
        <v>Bachelor</v>
      </c>
      <c r="H48" s="1">
        <v>446851.05</v>
      </c>
      <c r="I48">
        <v>0</v>
      </c>
      <c r="J48">
        <v>73</v>
      </c>
      <c r="K48" s="2">
        <v>36586</v>
      </c>
      <c r="L48" t="s">
        <v>16</v>
      </c>
      <c r="M48" t="s">
        <v>17</v>
      </c>
      <c r="N48">
        <v>579.16595400000006</v>
      </c>
      <c r="O48" s="2">
        <v>35579.165953999996</v>
      </c>
    </row>
    <row r="49" spans="1:15" x14ac:dyDescent="0.35">
      <c r="A49" t="s">
        <v>83</v>
      </c>
      <c r="B49" t="s">
        <v>33</v>
      </c>
      <c r="C49" s="9" t="str">
        <f t="shared" si="0"/>
        <v>Oregon</v>
      </c>
      <c r="D49" t="s">
        <v>14</v>
      </c>
      <c r="E49" s="8" t="str">
        <f t="shared" si="1"/>
        <v>NA</v>
      </c>
      <c r="F49" t="s">
        <v>31</v>
      </c>
      <c r="G49" s="9" t="str" cm="1">
        <f t="array" ref="G49">_xlfn.SWITCH(TRIM(F49),
 "Bachelor","Bachelor",
 "Bachelors","Bachelor",
 "Master","Master",
 "College","College",
 "Doctor","Doctorate",
 "High School or Below","High School or Below",
 "Other")</f>
        <v>High School or Below</v>
      </c>
      <c r="H49" s="1">
        <v>551434.4</v>
      </c>
      <c r="I49">
        <v>23218</v>
      </c>
      <c r="J49">
        <v>71</v>
      </c>
      <c r="K49" s="2">
        <v>0</v>
      </c>
      <c r="L49" t="s">
        <v>16</v>
      </c>
      <c r="M49" t="s">
        <v>24</v>
      </c>
      <c r="N49">
        <v>447.79343999999998</v>
      </c>
      <c r="O49" s="2">
        <v>35447.793440000001</v>
      </c>
    </row>
    <row r="50" spans="1:15" x14ac:dyDescent="0.35">
      <c r="A50" t="s">
        <v>84</v>
      </c>
      <c r="B50" t="s">
        <v>26</v>
      </c>
      <c r="C50" s="9" t="str">
        <f t="shared" si="0"/>
        <v>California</v>
      </c>
      <c r="D50" t="s">
        <v>14</v>
      </c>
      <c r="E50" s="8" t="str">
        <f t="shared" si="1"/>
        <v>NA</v>
      </c>
      <c r="F50" t="s">
        <v>21</v>
      </c>
      <c r="G50" s="9" t="str" cm="1">
        <f t="array" ref="G50">_xlfn.SWITCH(TRIM(F50),
 "Bachelor","Bachelor",
 "Bachelors","Bachelor",
 "Master","Master",
 "College","College",
 "Doctor","Doctorate",
 "High School or Below","High School or Below",
 "Other")</f>
        <v>Bachelor</v>
      </c>
      <c r="H50" s="1">
        <v>334387.53000000003</v>
      </c>
      <c r="I50">
        <v>0</v>
      </c>
      <c r="J50">
        <v>92</v>
      </c>
      <c r="K50" s="2">
        <v>0</v>
      </c>
      <c r="L50" t="s">
        <v>28</v>
      </c>
      <c r="M50" t="s">
        <v>17</v>
      </c>
      <c r="N50">
        <v>529.62408400000004</v>
      </c>
      <c r="O50" s="2">
        <v>35529.624084000003</v>
      </c>
    </row>
    <row r="51" spans="1:15" x14ac:dyDescent="0.35">
      <c r="A51" t="s">
        <v>85</v>
      </c>
      <c r="B51" t="s">
        <v>19</v>
      </c>
      <c r="C51" s="9" t="str">
        <f t="shared" si="0"/>
        <v>Arizona</v>
      </c>
      <c r="D51" t="s">
        <v>14</v>
      </c>
      <c r="E51" s="8" t="str">
        <f t="shared" si="1"/>
        <v>NA</v>
      </c>
      <c r="F51" t="s">
        <v>31</v>
      </c>
      <c r="G51" s="9" t="str" cm="1">
        <f t="array" ref="G51">_xlfn.SWITCH(TRIM(F51),
 "Bachelor","Bachelor",
 "Bachelors","Bachelor",
 "Master","Master",
 "College","College",
 "Doctor","Doctorate",
 "High School or Below","High School or Below",
 "Other")</f>
        <v>High School or Below</v>
      </c>
      <c r="H51" s="1">
        <v>229447.89</v>
      </c>
      <c r="I51">
        <v>0</v>
      </c>
      <c r="J51">
        <v>62</v>
      </c>
      <c r="K51" s="2">
        <v>0</v>
      </c>
      <c r="L51" t="s">
        <v>16</v>
      </c>
      <c r="M51" t="s">
        <v>17</v>
      </c>
      <c r="N51">
        <v>313.02317499999998</v>
      </c>
      <c r="O51" s="2">
        <v>35313.023175000002</v>
      </c>
    </row>
    <row r="52" spans="1:15" x14ac:dyDescent="0.35">
      <c r="A52" t="s">
        <v>86</v>
      </c>
      <c r="B52" t="s">
        <v>33</v>
      </c>
      <c r="C52" s="9" t="str">
        <f t="shared" si="0"/>
        <v>Oregon</v>
      </c>
      <c r="D52" t="s">
        <v>14</v>
      </c>
      <c r="E52" s="8" t="str">
        <f t="shared" si="1"/>
        <v>NA</v>
      </c>
      <c r="F52" t="s">
        <v>35</v>
      </c>
      <c r="G52" s="9" t="str" cm="1">
        <f t="array" ref="G52">_xlfn.SWITCH(TRIM(F52),
 "Bachelor","Bachelor",
 "Bachelors","Bachelor",
 "Master","Master",
 "College","College",
 "Doctor","Doctorate",
 "High School or Below","High School or Below",
 "Other")</f>
        <v>College</v>
      </c>
      <c r="H52" s="1">
        <v>3670742.64</v>
      </c>
      <c r="I52">
        <v>24804</v>
      </c>
      <c r="J52">
        <v>104</v>
      </c>
      <c r="K52" s="2">
        <v>0</v>
      </c>
      <c r="L52" t="s">
        <v>16</v>
      </c>
      <c r="M52" t="s">
        <v>29</v>
      </c>
      <c r="N52">
        <v>593.830288</v>
      </c>
      <c r="O52" s="2">
        <v>35593.830287999997</v>
      </c>
    </row>
    <row r="53" spans="1:15" x14ac:dyDescent="0.35">
      <c r="A53" t="s">
        <v>87</v>
      </c>
      <c r="B53" t="s">
        <v>26</v>
      </c>
      <c r="C53" s="9" t="str">
        <f t="shared" si="0"/>
        <v>California</v>
      </c>
      <c r="D53" t="s">
        <v>14</v>
      </c>
      <c r="E53" s="8" t="str">
        <f t="shared" si="1"/>
        <v>NA</v>
      </c>
      <c r="F53" t="s">
        <v>21</v>
      </c>
      <c r="G53" s="9" t="str" cm="1">
        <f t="array" ref="G53">_xlfn.SWITCH(TRIM(F53),
 "Bachelor","Bachelor",
 "Bachelors","Bachelor",
 "Master","Master",
 "College","College",
 "Doctor","Doctorate",
 "High School or Below","High School or Below",
 "Other")</f>
        <v>Bachelor</v>
      </c>
      <c r="H53" s="1">
        <v>3347334.95</v>
      </c>
      <c r="I53">
        <v>33190</v>
      </c>
      <c r="J53">
        <v>106</v>
      </c>
      <c r="K53" s="2">
        <v>0</v>
      </c>
      <c r="L53" t="s">
        <v>28</v>
      </c>
      <c r="M53" t="s">
        <v>29</v>
      </c>
      <c r="N53">
        <v>508.8</v>
      </c>
      <c r="O53" s="2">
        <v>35508.800000000003</v>
      </c>
    </row>
    <row r="54" spans="1:15" x14ac:dyDescent="0.35">
      <c r="A54" t="s">
        <v>88</v>
      </c>
      <c r="B54" t="s">
        <v>23</v>
      </c>
      <c r="C54" s="9" t="str">
        <f t="shared" si="0"/>
        <v>Nevada</v>
      </c>
      <c r="D54" t="s">
        <v>14</v>
      </c>
      <c r="E54" s="8" t="str">
        <f t="shared" si="1"/>
        <v>NA</v>
      </c>
      <c r="F54" t="s">
        <v>31</v>
      </c>
      <c r="G54" s="9" t="str" cm="1">
        <f t="array" ref="G54">_xlfn.SWITCH(TRIM(F54),
 "Bachelor","Bachelor",
 "Bachelors","Bachelor",
 "Master","Master",
 "College","College",
 "Doctor","Doctorate",
 "High School or Below","High School or Below",
 "Other")</f>
        <v>High School or Below</v>
      </c>
      <c r="H54" s="1">
        <v>798343.17</v>
      </c>
      <c r="I54">
        <v>36014</v>
      </c>
      <c r="J54">
        <v>69</v>
      </c>
      <c r="K54" s="2">
        <v>36586</v>
      </c>
      <c r="L54" t="s">
        <v>39</v>
      </c>
      <c r="M54" t="s">
        <v>17</v>
      </c>
      <c r="N54">
        <v>173.95607200000001</v>
      </c>
      <c r="O54" s="2">
        <v>35173.956072000001</v>
      </c>
    </row>
    <row r="55" spans="1:15" x14ac:dyDescent="0.35">
      <c r="A55" t="s">
        <v>89</v>
      </c>
      <c r="B55" t="s">
        <v>13</v>
      </c>
      <c r="C55" s="9" t="str">
        <f t="shared" si="0"/>
        <v>Washington</v>
      </c>
      <c r="D55" t="s">
        <v>20</v>
      </c>
      <c r="E55" s="8" t="str">
        <f t="shared" si="1"/>
        <v>NA</v>
      </c>
      <c r="F55" t="s">
        <v>15</v>
      </c>
      <c r="G55" s="9" t="str" cm="1">
        <f t="array" ref="G55">_xlfn.SWITCH(TRIM(F55),
 "Bachelor","Bachelor",
 "Bachelors","Bachelor",
 "Master","Master",
 "College","College",
 "Doctor","Doctorate",
 "High School or Below","High School or Below",
 "Other")</f>
        <v>Master</v>
      </c>
      <c r="H55" s="1">
        <v>487938.48</v>
      </c>
      <c r="I55">
        <v>67163</v>
      </c>
      <c r="J55">
        <v>61</v>
      </c>
      <c r="K55" s="2">
        <v>36557</v>
      </c>
      <c r="L55" t="s">
        <v>16</v>
      </c>
      <c r="M55" t="s">
        <v>24</v>
      </c>
      <c r="N55">
        <v>33.192802999999998</v>
      </c>
      <c r="O55" s="2">
        <v>35033.192802999998</v>
      </c>
    </row>
    <row r="56" spans="1:15" x14ac:dyDescent="0.35">
      <c r="A56" t="s">
        <v>90</v>
      </c>
      <c r="B56" t="s">
        <v>26</v>
      </c>
      <c r="C56" s="9" t="str">
        <f t="shared" si="0"/>
        <v>California</v>
      </c>
      <c r="D56" t="s">
        <v>14</v>
      </c>
      <c r="E56" s="8" t="str">
        <f t="shared" si="1"/>
        <v>F</v>
      </c>
      <c r="F56" t="s">
        <v>21</v>
      </c>
      <c r="G56" s="9" t="str" cm="1">
        <f t="array" ref="G56">_xlfn.SWITCH(TRIM(F56),
 "Bachelor","Bachelor",
 "Bachelors","Bachelor",
 "Master","Master",
 "College","College",
 "Doctor","Doctorate",
 "High School or Below","High School or Below",
 "Other")</f>
        <v>Bachelor</v>
      </c>
      <c r="H56" s="1">
        <v>429399.73</v>
      </c>
      <c r="I56">
        <v>16701</v>
      </c>
      <c r="J56">
        <v>113</v>
      </c>
      <c r="K56" s="2">
        <v>0</v>
      </c>
      <c r="L56" t="s">
        <v>16</v>
      </c>
      <c r="M56" t="s">
        <v>17</v>
      </c>
      <c r="N56">
        <v>831.62597900000003</v>
      </c>
      <c r="O56" s="2">
        <v>35831.625978999997</v>
      </c>
    </row>
    <row r="57" spans="1:15" x14ac:dyDescent="0.35">
      <c r="A57" t="s">
        <v>91</v>
      </c>
      <c r="B57" t="s">
        <v>19</v>
      </c>
      <c r="C57" s="9" t="str">
        <f t="shared" si="0"/>
        <v>Arizona</v>
      </c>
      <c r="D57" t="s">
        <v>14</v>
      </c>
      <c r="E57" s="8" t="str">
        <f t="shared" si="1"/>
        <v>NA</v>
      </c>
      <c r="F57" t="s">
        <v>35</v>
      </c>
      <c r="G57" s="9" t="str" cm="1">
        <f t="array" ref="G57">_xlfn.SWITCH(TRIM(F57),
 "Bachelor","Bachelor",
 "Bachelors","Bachelor",
 "Master","Master",
 "College","College",
 "Doctor","Doctorate",
 "High School or Below","High School or Below",
 "Other")</f>
        <v>College</v>
      </c>
      <c r="H57" s="1">
        <v>716439.55</v>
      </c>
      <c r="I57">
        <v>46623</v>
      </c>
      <c r="J57">
        <v>91</v>
      </c>
      <c r="K57" s="2">
        <v>0</v>
      </c>
      <c r="L57" t="s">
        <v>28</v>
      </c>
      <c r="M57" t="s">
        <v>17</v>
      </c>
      <c r="N57">
        <v>436.8</v>
      </c>
      <c r="O57" s="2">
        <v>35436.800000000003</v>
      </c>
    </row>
    <row r="58" spans="1:15" x14ac:dyDescent="0.35">
      <c r="A58" t="s">
        <v>92</v>
      </c>
      <c r="B58" t="s">
        <v>26</v>
      </c>
      <c r="C58" s="9" t="str">
        <f t="shared" si="0"/>
        <v>California</v>
      </c>
      <c r="D58" t="s">
        <v>14</v>
      </c>
      <c r="E58" s="8" t="str">
        <f t="shared" si="1"/>
        <v>NA</v>
      </c>
      <c r="F58" t="s">
        <v>35</v>
      </c>
      <c r="G58" s="9" t="str" cm="1">
        <f t="array" ref="G58">_xlfn.SWITCH(TRIM(F58),
 "Bachelor","Bachelor",
 "Bachelors","Bachelor",
 "Master","Master",
 "College","College",
 "Doctor","Doctorate",
 "High School or Below","High School or Below",
 "Other")</f>
        <v>College</v>
      </c>
      <c r="H58" s="1">
        <v>761951.58</v>
      </c>
      <c r="I58">
        <v>64749</v>
      </c>
      <c r="J58">
        <v>64</v>
      </c>
      <c r="K58" s="2">
        <v>0</v>
      </c>
      <c r="L58" t="s">
        <v>39</v>
      </c>
      <c r="M58" t="s">
        <v>17</v>
      </c>
      <c r="N58">
        <v>302.56518999999997</v>
      </c>
      <c r="O58" s="2">
        <v>35302.565190000001</v>
      </c>
    </row>
    <row r="59" spans="1:15" x14ac:dyDescent="0.35">
      <c r="A59" t="s">
        <v>93</v>
      </c>
      <c r="B59" t="s">
        <v>19</v>
      </c>
      <c r="C59" s="9" t="str">
        <f t="shared" si="0"/>
        <v>Arizona</v>
      </c>
      <c r="D59" t="s">
        <v>14</v>
      </c>
      <c r="E59" s="8" t="str">
        <f t="shared" si="1"/>
        <v>F</v>
      </c>
      <c r="F59" t="s">
        <v>31</v>
      </c>
      <c r="G59" s="9" t="str" cm="1">
        <f t="array" ref="G59">_xlfn.SWITCH(TRIM(F59),
 "Bachelor","Bachelor",
 "Bachelors","Bachelor",
 "Master","Master",
 "College","College",
 "Doctor","Doctorate",
 "High School or Below","High School or Below",
 "Other")</f>
        <v>High School or Below</v>
      </c>
      <c r="H59" s="1">
        <v>395800.28</v>
      </c>
      <c r="I59">
        <v>0</v>
      </c>
      <c r="J59">
        <v>101</v>
      </c>
      <c r="K59" s="2">
        <v>0</v>
      </c>
      <c r="L59" t="s">
        <v>16</v>
      </c>
      <c r="M59" t="s">
        <v>29</v>
      </c>
      <c r="N59">
        <v>484.8</v>
      </c>
      <c r="O59" s="2">
        <v>35484.800000000003</v>
      </c>
    </row>
    <row r="60" spans="1:15" x14ac:dyDescent="0.35">
      <c r="A60" t="s">
        <v>94</v>
      </c>
      <c r="B60" t="s">
        <v>33</v>
      </c>
      <c r="C60" s="9" t="str">
        <f t="shared" si="0"/>
        <v>Oregon</v>
      </c>
      <c r="D60" t="s">
        <v>14</v>
      </c>
      <c r="E60" s="8" t="str">
        <f t="shared" si="1"/>
        <v>M</v>
      </c>
      <c r="F60" t="s">
        <v>31</v>
      </c>
      <c r="G60" s="9" t="str" cm="1">
        <f t="array" ref="G60">_xlfn.SWITCH(TRIM(F60),
 "Bachelor","Bachelor",
 "Bachelors","Bachelor",
 "Master","Master",
 "College","College",
 "Doctor","Doctorate",
 "High School or Below","High School or Below",
 "Other")</f>
        <v>High School or Below</v>
      </c>
      <c r="H60" s="1">
        <v>449949.33</v>
      </c>
      <c r="I60">
        <v>16969</v>
      </c>
      <c r="J60">
        <v>124</v>
      </c>
      <c r="K60" s="2">
        <v>36557</v>
      </c>
      <c r="L60" t="s">
        <v>16</v>
      </c>
      <c r="M60" t="s">
        <v>29</v>
      </c>
      <c r="N60">
        <v>704.76811099999998</v>
      </c>
      <c r="O60" s="2">
        <v>35704.768110999998</v>
      </c>
    </row>
    <row r="61" spans="1:15" x14ac:dyDescent="0.35">
      <c r="A61" t="s">
        <v>95</v>
      </c>
      <c r="B61" t="s">
        <v>33</v>
      </c>
      <c r="C61" s="9" t="str">
        <f t="shared" si="0"/>
        <v>Oregon</v>
      </c>
      <c r="D61" t="s">
        <v>14</v>
      </c>
      <c r="E61" s="8" t="str">
        <f t="shared" si="1"/>
        <v>NA</v>
      </c>
      <c r="F61" t="s">
        <v>15</v>
      </c>
      <c r="G61" s="9" t="str" cm="1">
        <f t="array" ref="G61">_xlfn.SWITCH(TRIM(F61),
 "Bachelor","Bachelor",
 "Bachelors","Bachelor",
 "Master","Master",
 "College","College",
 "Doctor","Doctorate",
 "High School or Below","High School or Below",
 "Other")</f>
        <v>Master</v>
      </c>
      <c r="H61" s="1">
        <v>405956.74</v>
      </c>
      <c r="I61">
        <v>11621</v>
      </c>
      <c r="J61">
        <v>108</v>
      </c>
      <c r="K61" s="2">
        <v>0</v>
      </c>
      <c r="L61" t="s">
        <v>16</v>
      </c>
      <c r="M61" t="s">
        <v>17</v>
      </c>
      <c r="N61">
        <v>518.4</v>
      </c>
      <c r="O61" s="2">
        <v>35518.400000000001</v>
      </c>
    </row>
    <row r="62" spans="1:15" x14ac:dyDescent="0.35">
      <c r="A62" t="s">
        <v>96</v>
      </c>
      <c r="B62" t="s">
        <v>19</v>
      </c>
      <c r="C62" s="9" t="str">
        <f t="shared" si="0"/>
        <v>Arizona</v>
      </c>
      <c r="D62" t="s">
        <v>14</v>
      </c>
      <c r="E62" s="8" t="str">
        <f t="shared" si="1"/>
        <v>NA</v>
      </c>
      <c r="F62" t="s">
        <v>21</v>
      </c>
      <c r="G62" s="9" t="str" cm="1">
        <f t="array" ref="G62">_xlfn.SWITCH(TRIM(F62),
 "Bachelor","Bachelor",
 "Bachelors","Bachelor",
 "Master","Master",
 "College","College",
 "Doctor","Doctorate",
 "High School or Below","High School or Below",
 "Other")</f>
        <v>Bachelor</v>
      </c>
      <c r="H62" s="1">
        <v>445811.34</v>
      </c>
      <c r="I62">
        <v>17622</v>
      </c>
      <c r="J62">
        <v>65</v>
      </c>
      <c r="K62" s="2">
        <v>36526</v>
      </c>
      <c r="L62" t="s">
        <v>16</v>
      </c>
      <c r="M62" t="s">
        <v>17</v>
      </c>
      <c r="N62">
        <v>312</v>
      </c>
      <c r="O62" s="2">
        <v>35312</v>
      </c>
    </row>
    <row r="63" spans="1:15" x14ac:dyDescent="0.35">
      <c r="A63" t="s">
        <v>97</v>
      </c>
      <c r="B63" t="s">
        <v>26</v>
      </c>
      <c r="C63" s="9" t="str">
        <f t="shared" si="0"/>
        <v>California</v>
      </c>
      <c r="D63" t="s">
        <v>14</v>
      </c>
      <c r="E63" s="8" t="str">
        <f t="shared" si="1"/>
        <v>NA</v>
      </c>
      <c r="F63" t="s">
        <v>21</v>
      </c>
      <c r="G63" s="9" t="str" cm="1">
        <f t="array" ref="G63">_xlfn.SWITCH(TRIM(F63),
 "Bachelor","Bachelor",
 "Bachelors","Bachelor",
 "Master","Master",
 "College","College",
 "Doctor","Doctorate",
 "High School or Below","High School or Below",
 "Other")</f>
        <v>Bachelor</v>
      </c>
      <c r="H63" s="1">
        <v>811033.31</v>
      </c>
      <c r="I63">
        <v>11489</v>
      </c>
      <c r="J63">
        <v>105</v>
      </c>
      <c r="K63" s="2">
        <v>0</v>
      </c>
      <c r="L63" t="s">
        <v>16</v>
      </c>
      <c r="M63" t="s">
        <v>24</v>
      </c>
      <c r="N63">
        <v>504</v>
      </c>
      <c r="O63" s="2">
        <v>35504</v>
      </c>
    </row>
    <row r="64" spans="1:15" x14ac:dyDescent="0.35">
      <c r="A64" t="s">
        <v>98</v>
      </c>
      <c r="B64" t="s">
        <v>33</v>
      </c>
      <c r="C64" s="9" t="str">
        <f t="shared" si="0"/>
        <v>Oregon</v>
      </c>
      <c r="D64" t="s">
        <v>14</v>
      </c>
      <c r="E64" s="8" t="str">
        <f t="shared" si="1"/>
        <v>F</v>
      </c>
      <c r="F64" t="s">
        <v>21</v>
      </c>
      <c r="G64" s="9" t="str" cm="1">
        <f t="array" ref="G64">_xlfn.SWITCH(TRIM(F64),
 "Bachelor","Bachelor",
 "Bachelors","Bachelor",
 "Master","Master",
 "College","College",
 "Doctor","Doctorate",
 "High School or Below","High School or Below",
 "Other")</f>
        <v>Bachelor</v>
      </c>
      <c r="H64" s="1">
        <v>333976.49</v>
      </c>
      <c r="I64">
        <v>0</v>
      </c>
      <c r="J64">
        <v>94</v>
      </c>
      <c r="K64" s="2">
        <v>0</v>
      </c>
      <c r="L64" t="s">
        <v>16</v>
      </c>
      <c r="M64" t="s">
        <v>24</v>
      </c>
      <c r="N64">
        <v>863.32732399999998</v>
      </c>
      <c r="O64" s="2">
        <v>35863.327323999998</v>
      </c>
    </row>
    <row r="65" spans="1:15" x14ac:dyDescent="0.35">
      <c r="A65" t="s">
        <v>99</v>
      </c>
      <c r="B65" t="s">
        <v>26</v>
      </c>
      <c r="C65" s="9" t="str">
        <f t="shared" si="0"/>
        <v>California</v>
      </c>
      <c r="D65" t="s">
        <v>14</v>
      </c>
      <c r="E65" s="8" t="str">
        <f t="shared" si="1"/>
        <v>NA</v>
      </c>
      <c r="F65" t="s">
        <v>31</v>
      </c>
      <c r="G65" s="9" t="str" cm="1">
        <f t="array" ref="G65">_xlfn.SWITCH(TRIM(F65),
 "Bachelor","Bachelor",
 "Bachelors","Bachelor",
 "Master","Master",
 "College","College",
 "Doctor","Doctorate",
 "High School or Below","High School or Below",
 "Other")</f>
        <v>High School or Below</v>
      </c>
      <c r="H65" s="1">
        <v>2426101.7799999998</v>
      </c>
      <c r="I65">
        <v>66525</v>
      </c>
      <c r="J65">
        <v>100</v>
      </c>
      <c r="K65" s="2">
        <v>0</v>
      </c>
      <c r="L65" t="s">
        <v>16</v>
      </c>
      <c r="M65" t="s">
        <v>29</v>
      </c>
      <c r="N65">
        <v>104.331355</v>
      </c>
      <c r="O65" s="2">
        <v>35104.331355000002</v>
      </c>
    </row>
    <row r="66" spans="1:15" x14ac:dyDescent="0.35">
      <c r="A66" t="s">
        <v>100</v>
      </c>
      <c r="B66" t="s">
        <v>19</v>
      </c>
      <c r="C66" s="9" t="str">
        <f t="shared" si="0"/>
        <v>Arizona</v>
      </c>
      <c r="D66" t="s">
        <v>14</v>
      </c>
      <c r="E66" s="8" t="str">
        <f t="shared" si="1"/>
        <v>NA</v>
      </c>
      <c r="F66" t="s">
        <v>21</v>
      </c>
      <c r="G66" s="9" t="str" cm="1">
        <f t="array" ref="G66">_xlfn.SWITCH(TRIM(F66),
 "Bachelor","Bachelor",
 "Bachelors","Bachelor",
 "Master","Master",
 "College","College",
 "Doctor","Doctorate",
 "High School or Below","High School or Below",
 "Other")</f>
        <v>Bachelor</v>
      </c>
      <c r="H66" s="1">
        <v>661397.37</v>
      </c>
      <c r="I66">
        <v>0</v>
      </c>
      <c r="J66">
        <v>63</v>
      </c>
      <c r="K66" s="2">
        <v>0</v>
      </c>
      <c r="L66" t="s">
        <v>16</v>
      </c>
      <c r="M66" t="s">
        <v>17</v>
      </c>
      <c r="N66">
        <v>676.391482</v>
      </c>
      <c r="O66" s="2">
        <v>35676.391481999999</v>
      </c>
    </row>
    <row r="67" spans="1:15" x14ac:dyDescent="0.35">
      <c r="A67" t="s">
        <v>101</v>
      </c>
      <c r="B67" t="s">
        <v>102</v>
      </c>
      <c r="C67" s="9" t="str">
        <f t="shared" ref="C67:C130" si="2">IF(OR(B67="California",B67="Cali",B67="CA"),"California",
IF(OR(B67="Oregon",B67="OR"),"Oregon",
IF(OR(B67="Washington",B67="WA"),"Washington",
IF(OR(B67="Arizona",B67="AZ"),"Arizona",
IF(OR(B67="Nevada",B67="NV"),"Nevada",
IF(B67="ST","",B67))))))</f>
        <v>Washington</v>
      </c>
      <c r="D67" t="s">
        <v>14</v>
      </c>
      <c r="E67" s="8" t="str">
        <f t="shared" ref="E67:E130" si="3">IF(OR(A67="NA",A67=""),"NA",
   IF(LEFT(UPPER(TRIM(A67)),1)="F","F",
      IF(LEFT(UPPER(TRIM(A67)),1)="M","M","NA")))</f>
        <v>NA</v>
      </c>
      <c r="F67" t="s">
        <v>35</v>
      </c>
      <c r="G67" s="9" t="str" cm="1">
        <f t="array" ref="G67">_xlfn.SWITCH(TRIM(F67),
 "Bachelor","Bachelor",
 "Bachelors","Bachelor",
 "Master","Master",
 "College","College",
 "Doctor","Doctorate",
 "High School or Below","High School or Below",
 "Other")</f>
        <v>College</v>
      </c>
      <c r="H67" s="1">
        <v>293069.34999999998</v>
      </c>
      <c r="I67">
        <v>33663</v>
      </c>
      <c r="J67">
        <v>73</v>
      </c>
      <c r="K67" s="2">
        <v>0</v>
      </c>
      <c r="L67" t="s">
        <v>16</v>
      </c>
      <c r="M67" t="s">
        <v>17</v>
      </c>
      <c r="N67">
        <v>350.4</v>
      </c>
      <c r="O67" s="2">
        <v>35350.400000000001</v>
      </c>
    </row>
    <row r="68" spans="1:15" x14ac:dyDescent="0.35">
      <c r="A68" t="s">
        <v>103</v>
      </c>
      <c r="B68" t="s">
        <v>33</v>
      </c>
      <c r="C68" s="9" t="str">
        <f t="shared" si="2"/>
        <v>Oregon</v>
      </c>
      <c r="D68" t="s">
        <v>14</v>
      </c>
      <c r="E68" s="8" t="str">
        <f t="shared" si="3"/>
        <v>F</v>
      </c>
      <c r="F68" t="s">
        <v>35</v>
      </c>
      <c r="G68" s="9" t="str" cm="1">
        <f t="array" ref="G68">_xlfn.SWITCH(TRIM(F68),
 "Bachelor","Bachelor",
 "Bachelors","Bachelor",
 "Master","Master",
 "College","College",
 "Doctor","Doctorate",
 "High School or Below","High School or Below",
 "Other")</f>
        <v>College</v>
      </c>
      <c r="H68" s="1">
        <v>867219.43</v>
      </c>
      <c r="I68">
        <v>22547</v>
      </c>
      <c r="J68">
        <v>112</v>
      </c>
      <c r="K68" s="2">
        <v>0</v>
      </c>
      <c r="L68" t="s">
        <v>28</v>
      </c>
      <c r="M68" t="s">
        <v>29</v>
      </c>
      <c r="N68">
        <v>537.6</v>
      </c>
      <c r="O68" s="2">
        <v>35537.599999999999</v>
      </c>
    </row>
    <row r="69" spans="1:15" x14ac:dyDescent="0.35">
      <c r="A69" t="s">
        <v>104</v>
      </c>
      <c r="B69" t="s">
        <v>61</v>
      </c>
      <c r="C69" s="9" t="str">
        <f t="shared" si="2"/>
        <v>Arizona</v>
      </c>
      <c r="D69" t="s">
        <v>14</v>
      </c>
      <c r="E69" s="8" t="str">
        <f t="shared" si="3"/>
        <v>NA</v>
      </c>
      <c r="F69" t="s">
        <v>31</v>
      </c>
      <c r="G69" s="9" t="str" cm="1">
        <f t="array" ref="G69">_xlfn.SWITCH(TRIM(F69),
 "Bachelor","Bachelor",
 "Bachelors","Bachelor",
 "Master","Master",
 "College","College",
 "Doctor","Doctorate",
 "High School or Below","High School or Below",
 "Other")</f>
        <v>High School or Below</v>
      </c>
      <c r="H69" s="1">
        <v>1163866.93</v>
      </c>
      <c r="I69">
        <v>61486</v>
      </c>
      <c r="J69">
        <v>97</v>
      </c>
      <c r="K69" s="2">
        <v>0</v>
      </c>
      <c r="L69" t="s">
        <v>16</v>
      </c>
      <c r="M69" t="s">
        <v>24</v>
      </c>
      <c r="N69">
        <v>465.258644</v>
      </c>
      <c r="O69" s="2">
        <v>35465.258644000001</v>
      </c>
    </row>
    <row r="70" spans="1:15" x14ac:dyDescent="0.35">
      <c r="A70" t="s">
        <v>105</v>
      </c>
      <c r="B70" t="s">
        <v>33</v>
      </c>
      <c r="C70" s="9" t="str">
        <f t="shared" si="2"/>
        <v>Oregon</v>
      </c>
      <c r="D70" t="s">
        <v>14</v>
      </c>
      <c r="E70" s="8" t="str">
        <f t="shared" si="3"/>
        <v>NA</v>
      </c>
      <c r="F70" t="s">
        <v>21</v>
      </c>
      <c r="G70" s="9" t="str" cm="1">
        <f t="array" ref="G70">_xlfn.SWITCH(TRIM(F70),
 "Bachelor","Bachelor",
 "Bachelors","Bachelor",
 "Master","Master",
 "College","College",
 "Doctor","Doctorate",
 "High School or Below","High School or Below",
 "Other")</f>
        <v>Bachelor</v>
      </c>
      <c r="H70" s="1">
        <v>684615.03</v>
      </c>
      <c r="I70">
        <v>0</v>
      </c>
      <c r="J70">
        <v>95</v>
      </c>
      <c r="K70" s="2">
        <v>0</v>
      </c>
      <c r="L70" t="s">
        <v>16</v>
      </c>
      <c r="M70" t="s">
        <v>24</v>
      </c>
      <c r="N70">
        <v>456</v>
      </c>
      <c r="O70" s="2">
        <v>35456</v>
      </c>
    </row>
    <row r="71" spans="1:15" x14ac:dyDescent="0.35">
      <c r="A71" t="s">
        <v>106</v>
      </c>
      <c r="B71" t="s">
        <v>26</v>
      </c>
      <c r="C71" s="9" t="str">
        <f t="shared" si="2"/>
        <v>California</v>
      </c>
      <c r="D71" t="s">
        <v>14</v>
      </c>
      <c r="E71" s="8" t="str">
        <f t="shared" si="3"/>
        <v>NA</v>
      </c>
      <c r="F71" t="s">
        <v>35</v>
      </c>
      <c r="G71" s="9" t="str" cm="1">
        <f t="array" ref="G71">_xlfn.SWITCH(TRIM(F71),
 "Bachelor","Bachelor",
 "Bachelors","Bachelor",
 "Master","Master",
 "College","College",
 "Doctor","Doctorate",
 "High School or Below","High School or Below",
 "Other")</f>
        <v>College</v>
      </c>
      <c r="H71" s="1">
        <v>1172777.6499999999</v>
      </c>
      <c r="I71">
        <v>29879</v>
      </c>
      <c r="J71">
        <v>102</v>
      </c>
      <c r="K71" s="2">
        <v>0</v>
      </c>
      <c r="L71" t="s">
        <v>16</v>
      </c>
      <c r="M71" t="s">
        <v>17</v>
      </c>
      <c r="N71">
        <v>500.25423499999999</v>
      </c>
      <c r="O71" s="2">
        <v>35500.254235</v>
      </c>
    </row>
    <row r="72" spans="1:15" x14ac:dyDescent="0.35">
      <c r="A72" t="s">
        <v>107</v>
      </c>
      <c r="B72" t="s">
        <v>33</v>
      </c>
      <c r="C72" s="9" t="str">
        <f t="shared" si="2"/>
        <v>Oregon</v>
      </c>
      <c r="D72" t="s">
        <v>14</v>
      </c>
      <c r="E72" s="8" t="str">
        <f t="shared" si="3"/>
        <v>NA</v>
      </c>
      <c r="F72" t="s">
        <v>31</v>
      </c>
      <c r="G72" s="9" t="str" cm="1">
        <f t="array" ref="G72">_xlfn.SWITCH(TRIM(F72),
 "Bachelor","Bachelor",
 "Bachelors","Bachelor",
 "Master","Master",
 "College","College",
 "Doctor","Doctorate",
 "High School or Below","High School or Below",
 "Other")</f>
        <v>High School or Below</v>
      </c>
      <c r="H72" s="1">
        <v>2264383.48</v>
      </c>
      <c r="I72">
        <v>93011</v>
      </c>
      <c r="J72">
        <v>113</v>
      </c>
      <c r="K72" s="2">
        <v>0</v>
      </c>
      <c r="L72" t="s">
        <v>16</v>
      </c>
      <c r="M72" t="s">
        <v>29</v>
      </c>
      <c r="N72">
        <v>281.45104199999997</v>
      </c>
      <c r="O72" s="2">
        <v>35281.451042000001</v>
      </c>
    </row>
    <row r="73" spans="1:15" x14ac:dyDescent="0.35">
      <c r="A73" t="s">
        <v>108</v>
      </c>
      <c r="B73" t="s">
        <v>33</v>
      </c>
      <c r="C73" s="9" t="str">
        <f t="shared" si="2"/>
        <v>Oregon</v>
      </c>
      <c r="D73" t="s">
        <v>14</v>
      </c>
      <c r="E73" s="8" t="str">
        <f t="shared" si="3"/>
        <v>M</v>
      </c>
      <c r="F73" t="s">
        <v>15</v>
      </c>
      <c r="G73" s="9" t="str" cm="1">
        <f t="array" ref="G73">_xlfn.SWITCH(TRIM(F73),
 "Bachelor","Bachelor",
 "Bachelors","Bachelor",
 "Master","Master",
 "College","College",
 "Doctor","Doctorate",
 "High School or Below","High School or Below",
 "Other")</f>
        <v>Master</v>
      </c>
      <c r="H73" s="1">
        <v>261447.43</v>
      </c>
      <c r="I73">
        <v>65186</v>
      </c>
      <c r="J73">
        <v>65</v>
      </c>
      <c r="K73" s="2">
        <v>0</v>
      </c>
      <c r="L73" t="s">
        <v>16</v>
      </c>
      <c r="M73" t="s">
        <v>24</v>
      </c>
      <c r="N73">
        <v>5.4345049999999997</v>
      </c>
      <c r="O73" s="2">
        <v>35005.434504999997</v>
      </c>
    </row>
    <row r="74" spans="1:15" x14ac:dyDescent="0.35">
      <c r="A74" t="s">
        <v>109</v>
      </c>
      <c r="B74" t="s">
        <v>33</v>
      </c>
      <c r="C74" s="9" t="str">
        <f t="shared" si="2"/>
        <v>Oregon</v>
      </c>
      <c r="D74" t="s">
        <v>14</v>
      </c>
      <c r="E74" s="8" t="str">
        <f t="shared" si="3"/>
        <v>NA</v>
      </c>
      <c r="F74" t="s">
        <v>15</v>
      </c>
      <c r="G74" s="9" t="str" cm="1">
        <f t="array" ref="G74">_xlfn.SWITCH(TRIM(F74),
 "Bachelor","Bachelor",
 "Bachelors","Bachelor",
 "Master","Master",
 "College","College",
 "Doctor","Doctorate",
 "High School or Below","High School or Below",
 "Other")</f>
        <v>Master</v>
      </c>
      <c r="H74" s="1">
        <v>245175.27</v>
      </c>
      <c r="I74">
        <v>26840</v>
      </c>
      <c r="J74">
        <v>64</v>
      </c>
      <c r="K74" s="2">
        <v>36557</v>
      </c>
      <c r="L74" t="s">
        <v>16</v>
      </c>
      <c r="M74" t="s">
        <v>17</v>
      </c>
      <c r="N74">
        <v>307.2</v>
      </c>
      <c r="O74" s="2">
        <v>35307.199999999997</v>
      </c>
    </row>
    <row r="75" spans="1:15" x14ac:dyDescent="0.35">
      <c r="A75" t="s">
        <v>110</v>
      </c>
      <c r="B75" t="s">
        <v>33</v>
      </c>
      <c r="C75" s="9" t="str">
        <f t="shared" si="2"/>
        <v>Oregon</v>
      </c>
      <c r="D75" t="s">
        <v>14</v>
      </c>
      <c r="E75" s="8" t="str">
        <f t="shared" si="3"/>
        <v>NA</v>
      </c>
      <c r="F75" t="s">
        <v>21</v>
      </c>
      <c r="G75" s="9" t="str" cm="1">
        <f t="array" ref="G75">_xlfn.SWITCH(TRIM(F75),
 "Bachelor","Bachelor",
 "Bachelors","Bachelor",
 "Master","Master",
 "College","College",
 "Doctor","Doctorate",
 "High School or Below","High School or Below",
 "Other")</f>
        <v>Bachelor</v>
      </c>
      <c r="H75" s="1">
        <v>678127.02</v>
      </c>
      <c r="I75">
        <v>0</v>
      </c>
      <c r="J75">
        <v>104</v>
      </c>
      <c r="K75" s="2">
        <v>36526</v>
      </c>
      <c r="L75" t="s">
        <v>16</v>
      </c>
      <c r="M75" t="s">
        <v>78</v>
      </c>
      <c r="N75">
        <v>982.39961300000004</v>
      </c>
      <c r="O75" s="2">
        <v>35982.399613000001</v>
      </c>
    </row>
    <row r="76" spans="1:15" x14ac:dyDescent="0.35">
      <c r="A76" t="s">
        <v>111</v>
      </c>
      <c r="B76" t="s">
        <v>33</v>
      </c>
      <c r="C76" s="9" t="str">
        <f t="shared" si="2"/>
        <v>Oregon</v>
      </c>
      <c r="D76" t="s">
        <v>14</v>
      </c>
      <c r="E76" s="8" t="str">
        <f t="shared" si="3"/>
        <v>NA</v>
      </c>
      <c r="F76" t="s">
        <v>21</v>
      </c>
      <c r="G76" s="9" t="str" cm="1">
        <f t="array" ref="G76">_xlfn.SWITCH(TRIM(F76),
 "Bachelor","Bachelor",
 "Bachelors","Bachelor",
 "Master","Master",
 "College","College",
 "Doctor","Doctorate",
 "High School or Below","High School or Below",
 "Other")</f>
        <v>Bachelor</v>
      </c>
      <c r="H76" s="1">
        <v>497480.15</v>
      </c>
      <c r="I76">
        <v>75644</v>
      </c>
      <c r="J76">
        <v>65</v>
      </c>
      <c r="K76" s="2">
        <v>36586</v>
      </c>
      <c r="L76" t="s">
        <v>16</v>
      </c>
      <c r="M76" t="s">
        <v>24</v>
      </c>
      <c r="N76">
        <v>467.80363799999998</v>
      </c>
      <c r="O76" s="2">
        <v>35467.803637999998</v>
      </c>
    </row>
    <row r="77" spans="1:15" x14ac:dyDescent="0.35">
      <c r="A77" t="s">
        <v>112</v>
      </c>
      <c r="B77" t="s">
        <v>33</v>
      </c>
      <c r="C77" s="9" t="str">
        <f t="shared" si="2"/>
        <v>Oregon</v>
      </c>
      <c r="D77" t="s">
        <v>14</v>
      </c>
      <c r="E77" s="8" t="str">
        <f t="shared" si="3"/>
        <v>NA</v>
      </c>
      <c r="F77" t="s">
        <v>21</v>
      </c>
      <c r="G77" s="9" t="str" cm="1">
        <f t="array" ref="G77">_xlfn.SWITCH(TRIM(F77),
 "Bachelor","Bachelor",
 "Bachelors","Bachelor",
 "Master","Master",
 "College","College",
 "Doctor","Doctorate",
 "High School or Below","High School or Below",
 "Other")</f>
        <v>Bachelor</v>
      </c>
      <c r="H77" s="1">
        <v>859160.49</v>
      </c>
      <c r="I77">
        <v>38984</v>
      </c>
      <c r="J77">
        <v>73</v>
      </c>
      <c r="K77" s="2">
        <v>0</v>
      </c>
      <c r="L77" t="s">
        <v>16</v>
      </c>
      <c r="M77" t="s">
        <v>17</v>
      </c>
      <c r="N77">
        <v>350.4</v>
      </c>
      <c r="O77" s="2">
        <v>35350.400000000001</v>
      </c>
    </row>
    <row r="78" spans="1:15" x14ac:dyDescent="0.35">
      <c r="A78" t="s">
        <v>113</v>
      </c>
      <c r="B78" t="s">
        <v>33</v>
      </c>
      <c r="C78" s="9" t="str">
        <f t="shared" si="2"/>
        <v>Oregon</v>
      </c>
      <c r="D78" t="s">
        <v>14</v>
      </c>
      <c r="E78" s="8" t="str">
        <f t="shared" si="3"/>
        <v>NA</v>
      </c>
      <c r="F78" t="s">
        <v>31</v>
      </c>
      <c r="G78" s="9" t="str" cm="1">
        <f t="array" ref="G78">_xlfn.SWITCH(TRIM(F78),
 "Bachelor","Bachelor",
 "Bachelors","Bachelor",
 "Master","Master",
 "College","College",
 "Doctor","Doctorate",
 "High School or Below","High School or Below",
 "Other")</f>
        <v>High School or Below</v>
      </c>
      <c r="H78" s="1">
        <v>559216.14</v>
      </c>
      <c r="I78">
        <v>71811</v>
      </c>
      <c r="J78">
        <v>71</v>
      </c>
      <c r="K78" s="2">
        <v>0</v>
      </c>
      <c r="L78" t="s">
        <v>16</v>
      </c>
      <c r="M78" t="s">
        <v>17</v>
      </c>
      <c r="N78">
        <v>29.03416</v>
      </c>
      <c r="O78" s="2">
        <v>35029.034160000003</v>
      </c>
    </row>
    <row r="79" spans="1:15" x14ac:dyDescent="0.35">
      <c r="A79" t="s">
        <v>114</v>
      </c>
      <c r="B79" t="s">
        <v>23</v>
      </c>
      <c r="C79" s="9" t="str">
        <f t="shared" si="2"/>
        <v>Nevada</v>
      </c>
      <c r="D79" t="s">
        <v>14</v>
      </c>
      <c r="E79" s="8" t="str">
        <f t="shared" si="3"/>
        <v>NA</v>
      </c>
      <c r="F79" t="s">
        <v>35</v>
      </c>
      <c r="G79" s="9" t="str" cm="1">
        <f t="array" ref="G79">_xlfn.SWITCH(TRIM(F79),
 "Bachelor","Bachelor",
 "Bachelors","Bachelor",
 "Master","Master",
 "College","College",
 "Doctor","Doctorate",
 "High School or Below","High School or Below",
 "Other")</f>
        <v>College</v>
      </c>
      <c r="H79" s="1">
        <v>800947.28</v>
      </c>
      <c r="I79">
        <v>20961</v>
      </c>
      <c r="J79">
        <v>67</v>
      </c>
      <c r="K79" s="2">
        <v>0</v>
      </c>
      <c r="L79" t="s">
        <v>16</v>
      </c>
      <c r="M79" t="s">
        <v>17</v>
      </c>
      <c r="N79">
        <v>321.60000000000002</v>
      </c>
      <c r="O79" s="2">
        <v>35321.599999999999</v>
      </c>
    </row>
    <row r="80" spans="1:15" x14ac:dyDescent="0.35">
      <c r="A80" t="s">
        <v>115</v>
      </c>
      <c r="B80" t="s">
        <v>13</v>
      </c>
      <c r="C80" s="9" t="str">
        <f t="shared" si="2"/>
        <v>Washington</v>
      </c>
      <c r="D80" t="s">
        <v>20</v>
      </c>
      <c r="E80" s="8" t="str">
        <f t="shared" si="3"/>
        <v>NA</v>
      </c>
      <c r="F80" t="s">
        <v>15</v>
      </c>
      <c r="G80" s="9" t="str" cm="1">
        <f t="array" ref="G80">_xlfn.SWITCH(TRIM(F80),
 "Bachelor","Bachelor",
 "Bachelors","Bachelor",
 "Master","Master",
 "College","College",
 "Doctor","Doctorate",
 "High School or Below","High School or Below",
 "Other")</f>
        <v>Master</v>
      </c>
      <c r="H80" s="1"/>
      <c r="I80">
        <v>41275</v>
      </c>
      <c r="J80">
        <v>96</v>
      </c>
      <c r="K80" s="2">
        <v>0</v>
      </c>
      <c r="L80" t="s">
        <v>16</v>
      </c>
      <c r="M80" t="s">
        <v>17</v>
      </c>
      <c r="N80">
        <v>41.122303000000002</v>
      </c>
      <c r="O80" s="2">
        <v>35041.122302999996</v>
      </c>
    </row>
    <row r="81" spans="1:15" x14ac:dyDescent="0.35">
      <c r="A81" t="s">
        <v>116</v>
      </c>
      <c r="B81" t="s">
        <v>26</v>
      </c>
      <c r="C81" s="9" t="str">
        <f t="shared" si="2"/>
        <v>California</v>
      </c>
      <c r="D81" t="s">
        <v>14</v>
      </c>
      <c r="E81" s="8" t="str">
        <f t="shared" si="3"/>
        <v>NA</v>
      </c>
      <c r="F81" t="s">
        <v>21</v>
      </c>
      <c r="G81" s="9" t="str" cm="1">
        <f t="array" ref="G81">_xlfn.SWITCH(TRIM(F81),
 "Bachelor","Bachelor",
 "Bachelors","Bachelor",
 "Master","Master",
 "College","College",
 "Doctor","Doctorate",
 "High School or Below","High School or Below",
 "Other")</f>
        <v>Bachelor</v>
      </c>
      <c r="H81" s="1">
        <v>5816655.3499999996</v>
      </c>
      <c r="I81">
        <v>61321</v>
      </c>
      <c r="J81">
        <v>186</v>
      </c>
      <c r="K81" s="2">
        <v>36526</v>
      </c>
      <c r="L81" t="s">
        <v>16</v>
      </c>
      <c r="M81" t="s">
        <v>117</v>
      </c>
      <c r="N81">
        <v>427.63121000000001</v>
      </c>
      <c r="O81" s="2">
        <v>35427.63121</v>
      </c>
    </row>
    <row r="82" spans="1:15" x14ac:dyDescent="0.35">
      <c r="A82" t="s">
        <v>118</v>
      </c>
      <c r="B82" t="s">
        <v>26</v>
      </c>
      <c r="C82" s="9" t="str">
        <f t="shared" si="2"/>
        <v>California</v>
      </c>
      <c r="D82" t="s">
        <v>14</v>
      </c>
      <c r="E82" s="8" t="str">
        <f t="shared" si="3"/>
        <v>NA</v>
      </c>
      <c r="F82" t="s">
        <v>35</v>
      </c>
      <c r="G82" s="9" t="str" cm="1">
        <f t="array" ref="G82">_xlfn.SWITCH(TRIM(F82),
 "Bachelor","Bachelor",
 "Bachelors","Bachelor",
 "Master","Master",
 "College","College",
 "Doctor","Doctorate",
 "High School or Below","High School or Below",
 "Other")</f>
        <v>College</v>
      </c>
      <c r="H82" s="1">
        <v>802522.94</v>
      </c>
      <c r="I82">
        <v>0</v>
      </c>
      <c r="J82">
        <v>77</v>
      </c>
      <c r="K82" s="2">
        <v>0</v>
      </c>
      <c r="L82" t="s">
        <v>16</v>
      </c>
      <c r="M82" t="s">
        <v>24</v>
      </c>
      <c r="N82">
        <v>25.807684999999999</v>
      </c>
      <c r="O82" s="2">
        <v>35025.807685</v>
      </c>
    </row>
    <row r="83" spans="1:15" x14ac:dyDescent="0.35">
      <c r="A83" t="s">
        <v>119</v>
      </c>
      <c r="B83" t="s">
        <v>26</v>
      </c>
      <c r="C83" s="9" t="str">
        <f t="shared" si="2"/>
        <v>California</v>
      </c>
      <c r="D83" t="s">
        <v>14</v>
      </c>
      <c r="E83" s="8" t="str">
        <f t="shared" si="3"/>
        <v>NA</v>
      </c>
      <c r="F83" t="s">
        <v>31</v>
      </c>
      <c r="G83" s="9" t="str" cm="1">
        <f t="array" ref="G83">_xlfn.SWITCH(TRIM(F83),
 "Bachelor","Bachelor",
 "Bachelors","Bachelor",
 "Master","Master",
 "College","College",
 "Doctor","Doctorate",
 "High School or Below","High School or Below",
 "Other")</f>
        <v>High School or Below</v>
      </c>
      <c r="H83" s="1">
        <v>578018.22</v>
      </c>
      <c r="I83">
        <v>51066</v>
      </c>
      <c r="J83">
        <v>74</v>
      </c>
      <c r="K83" s="2">
        <v>0</v>
      </c>
      <c r="L83" t="s">
        <v>16</v>
      </c>
      <c r="M83" t="s">
        <v>17</v>
      </c>
      <c r="N83">
        <v>787.99331299999994</v>
      </c>
      <c r="O83" s="2">
        <v>35787.993312999999</v>
      </c>
    </row>
    <row r="84" spans="1:15" x14ac:dyDescent="0.35">
      <c r="A84" t="s">
        <v>120</v>
      </c>
      <c r="B84" t="s">
        <v>26</v>
      </c>
      <c r="C84" s="9" t="str">
        <f t="shared" si="2"/>
        <v>California</v>
      </c>
      <c r="D84" t="s">
        <v>14</v>
      </c>
      <c r="E84" s="8" t="str">
        <f t="shared" si="3"/>
        <v>NA</v>
      </c>
      <c r="F84" t="s">
        <v>80</v>
      </c>
      <c r="G84" s="9" t="str" cm="1">
        <f t="array" ref="G84">_xlfn.SWITCH(TRIM(F84),
 "Bachelor","Bachelor",
 "Bachelors","Bachelor",
 "Master","Master",
 "College","College",
 "Doctor","Doctorate",
 "High School or Below","High School or Below",
 "Other")</f>
        <v>Doctorate</v>
      </c>
      <c r="H84" s="1">
        <v>411853.91</v>
      </c>
      <c r="I84">
        <v>34378</v>
      </c>
      <c r="J84">
        <v>102</v>
      </c>
      <c r="K84" s="2">
        <v>0</v>
      </c>
      <c r="L84" t="s">
        <v>16</v>
      </c>
      <c r="M84" t="s">
        <v>29</v>
      </c>
      <c r="N84">
        <v>489.6</v>
      </c>
      <c r="O84" s="2">
        <v>35489.599999999999</v>
      </c>
    </row>
    <row r="85" spans="1:15" x14ac:dyDescent="0.35">
      <c r="A85" t="s">
        <v>121</v>
      </c>
      <c r="B85" t="s">
        <v>23</v>
      </c>
      <c r="C85" s="9" t="str">
        <f t="shared" si="2"/>
        <v>Nevada</v>
      </c>
      <c r="D85" t="s">
        <v>14</v>
      </c>
      <c r="E85" s="8" t="str">
        <f t="shared" si="3"/>
        <v>NA</v>
      </c>
      <c r="F85" t="s">
        <v>15</v>
      </c>
      <c r="G85" s="9" t="str" cm="1">
        <f t="array" ref="G85">_xlfn.SWITCH(TRIM(F85),
 "Bachelor","Bachelor",
 "Bachelors","Bachelor",
 "Master","Master",
 "College","College",
 "Doctor","Doctorate",
 "High School or Below","High School or Below",
 "Other")</f>
        <v>Master</v>
      </c>
      <c r="H85" s="1">
        <v>252307.02</v>
      </c>
      <c r="I85">
        <v>43072</v>
      </c>
      <c r="J85">
        <v>63</v>
      </c>
      <c r="K85" s="2">
        <v>0</v>
      </c>
      <c r="L85" t="s">
        <v>16</v>
      </c>
      <c r="M85" t="s">
        <v>17</v>
      </c>
      <c r="N85">
        <v>302.39999999999998</v>
      </c>
      <c r="O85" s="2">
        <v>35302.400000000001</v>
      </c>
    </row>
    <row r="86" spans="1:15" x14ac:dyDescent="0.35">
      <c r="A86" t="s">
        <v>122</v>
      </c>
      <c r="B86" t="s">
        <v>33</v>
      </c>
      <c r="C86" s="9" t="str">
        <f t="shared" si="2"/>
        <v>Oregon</v>
      </c>
      <c r="D86" t="s">
        <v>14</v>
      </c>
      <c r="E86" s="8" t="str">
        <f t="shared" si="3"/>
        <v>NA</v>
      </c>
      <c r="F86" t="s">
        <v>35</v>
      </c>
      <c r="G86" s="9" t="str" cm="1">
        <f t="array" ref="G86">_xlfn.SWITCH(TRIM(F86),
 "Bachelor","Bachelor",
 "Bachelors","Bachelor",
 "Master","Master",
 "College","College",
 "Doctor","Doctorate",
 "High School or Below","High School or Below",
 "Other")</f>
        <v>College</v>
      </c>
      <c r="H86" s="1">
        <v>655421.64</v>
      </c>
      <c r="I86">
        <v>25222</v>
      </c>
      <c r="J86">
        <v>90</v>
      </c>
      <c r="K86" s="2">
        <v>0</v>
      </c>
      <c r="L86" t="s">
        <v>16</v>
      </c>
      <c r="M86" t="s">
        <v>17</v>
      </c>
      <c r="N86">
        <v>475.62325099999998</v>
      </c>
      <c r="O86" s="2">
        <v>35475.623250999997</v>
      </c>
    </row>
    <row r="87" spans="1:15" x14ac:dyDescent="0.35">
      <c r="A87" t="s">
        <v>123</v>
      </c>
      <c r="B87" t="s">
        <v>13</v>
      </c>
      <c r="C87" s="9" t="str">
        <f t="shared" si="2"/>
        <v>Washington</v>
      </c>
      <c r="D87" t="s">
        <v>20</v>
      </c>
      <c r="E87" s="8" t="str">
        <f t="shared" si="3"/>
        <v>NA</v>
      </c>
      <c r="F87" t="s">
        <v>21</v>
      </c>
      <c r="G87" s="9" t="str" cm="1">
        <f t="array" ref="G87">_xlfn.SWITCH(TRIM(F87),
 "Bachelor","Bachelor",
 "Bachelors","Bachelor",
 "Master","Master",
 "College","College",
 "Doctor","Doctorate",
 "High School or Below","High School or Below",
 "Other")</f>
        <v>Bachelor</v>
      </c>
      <c r="H87" s="1">
        <v>538275.19999999995</v>
      </c>
      <c r="I87">
        <v>77552</v>
      </c>
      <c r="J87">
        <v>68</v>
      </c>
      <c r="K87" s="2">
        <v>36526</v>
      </c>
      <c r="L87" t="s">
        <v>28</v>
      </c>
      <c r="M87" t="s">
        <v>17</v>
      </c>
      <c r="N87">
        <v>45.215058999999997</v>
      </c>
      <c r="O87" s="2">
        <v>35045.215059000002</v>
      </c>
    </row>
    <row r="88" spans="1:15" x14ac:dyDescent="0.35">
      <c r="A88" t="s">
        <v>124</v>
      </c>
      <c r="B88" t="s">
        <v>26</v>
      </c>
      <c r="C88" s="9" t="str">
        <f t="shared" si="2"/>
        <v>California</v>
      </c>
      <c r="D88" t="s">
        <v>14</v>
      </c>
      <c r="E88" s="8" t="str">
        <f t="shared" si="3"/>
        <v>NA</v>
      </c>
      <c r="F88" t="s">
        <v>35</v>
      </c>
      <c r="G88" s="9" t="str" cm="1">
        <f t="array" ref="G88">_xlfn.SWITCH(TRIM(F88),
 "Bachelor","Bachelor",
 "Bachelors","Bachelor",
 "Master","Master",
 "College","College",
 "Doctor","Doctorate",
 "High School or Below","High School or Below",
 "Other")</f>
        <v>College</v>
      </c>
      <c r="H88" s="1">
        <v>592672.93999999994</v>
      </c>
      <c r="I88">
        <v>23091</v>
      </c>
      <c r="J88">
        <v>96</v>
      </c>
      <c r="K88" s="2">
        <v>36647</v>
      </c>
      <c r="L88" t="s">
        <v>16</v>
      </c>
      <c r="M88" t="s">
        <v>17</v>
      </c>
      <c r="N88">
        <v>460.8</v>
      </c>
      <c r="O88" s="2">
        <v>35460.800000000003</v>
      </c>
    </row>
    <row r="89" spans="1:15" x14ac:dyDescent="0.35">
      <c r="A89" t="s">
        <v>125</v>
      </c>
      <c r="B89" t="s">
        <v>26</v>
      </c>
      <c r="C89" s="9" t="str">
        <f t="shared" si="2"/>
        <v>California</v>
      </c>
      <c r="D89" t="s">
        <v>14</v>
      </c>
      <c r="E89" s="8" t="str">
        <f t="shared" si="3"/>
        <v>NA</v>
      </c>
      <c r="F89" t="s">
        <v>21</v>
      </c>
      <c r="G89" s="9" t="str" cm="1">
        <f t="array" ref="G89">_xlfn.SWITCH(TRIM(F89),
 "Bachelor","Bachelor",
 "Bachelors","Bachelor",
 "Master","Master",
 "College","College",
 "Doctor","Doctorate",
 "High School or Below","High School or Below",
 "Other")</f>
        <v>Bachelor</v>
      </c>
      <c r="H89" s="1">
        <v>268347.07</v>
      </c>
      <c r="I89">
        <v>48269</v>
      </c>
      <c r="J89">
        <v>69</v>
      </c>
      <c r="K89" s="2">
        <v>36586</v>
      </c>
      <c r="L89" t="s">
        <v>28</v>
      </c>
      <c r="M89" t="s">
        <v>17</v>
      </c>
      <c r="N89">
        <v>282.151207</v>
      </c>
      <c r="O89" s="2">
        <v>35282.151207000003</v>
      </c>
    </row>
    <row r="90" spans="1:15" x14ac:dyDescent="0.35">
      <c r="A90" t="s">
        <v>126</v>
      </c>
      <c r="B90" t="s">
        <v>33</v>
      </c>
      <c r="C90" s="9" t="str">
        <f t="shared" si="2"/>
        <v>Oregon</v>
      </c>
      <c r="D90" t="s">
        <v>14</v>
      </c>
      <c r="E90" s="8" t="str">
        <f t="shared" si="3"/>
        <v>NA</v>
      </c>
      <c r="F90" t="s">
        <v>21</v>
      </c>
      <c r="G90" s="9" t="str" cm="1">
        <f t="array" ref="G90">_xlfn.SWITCH(TRIM(F90),
 "Bachelor","Bachelor",
 "Bachelors","Bachelor",
 "Master","Master",
 "College","College",
 "Doctor","Doctorate",
 "High School or Below","High School or Below",
 "Other")</f>
        <v>Bachelor</v>
      </c>
      <c r="H90" s="1">
        <v>269518.24</v>
      </c>
      <c r="I90">
        <v>32720</v>
      </c>
      <c r="J90">
        <v>67</v>
      </c>
      <c r="K90" s="2">
        <v>0</v>
      </c>
      <c r="L90" t="s">
        <v>16</v>
      </c>
      <c r="M90" t="s">
        <v>17</v>
      </c>
      <c r="N90">
        <v>321.60000000000002</v>
      </c>
      <c r="O90" s="2">
        <v>35321.599999999999</v>
      </c>
    </row>
    <row r="91" spans="1:15" x14ac:dyDescent="0.35">
      <c r="A91" t="s">
        <v>127</v>
      </c>
      <c r="B91" t="s">
        <v>26</v>
      </c>
      <c r="C91" s="9" t="str">
        <f t="shared" si="2"/>
        <v>California</v>
      </c>
      <c r="D91" t="s">
        <v>14</v>
      </c>
      <c r="E91" s="8" t="str">
        <f t="shared" si="3"/>
        <v>NA</v>
      </c>
      <c r="F91" t="s">
        <v>35</v>
      </c>
      <c r="G91" s="9" t="str" cm="1">
        <f t="array" ref="G91">_xlfn.SWITCH(TRIM(F91),
 "Bachelor","Bachelor",
 "Bachelors","Bachelor",
 "Master","Master",
 "College","College",
 "Doctor","Doctorate",
 "High School or Below","High School or Below",
 "Other")</f>
        <v>College</v>
      </c>
      <c r="H91" s="1">
        <v>604702.52</v>
      </c>
      <c r="I91">
        <v>20396</v>
      </c>
      <c r="J91">
        <v>76</v>
      </c>
      <c r="K91" s="2">
        <v>36526</v>
      </c>
      <c r="L91" t="s">
        <v>16</v>
      </c>
      <c r="M91" t="s">
        <v>17</v>
      </c>
      <c r="N91">
        <v>364.8</v>
      </c>
      <c r="O91" s="2">
        <v>35364.800000000003</v>
      </c>
    </row>
    <row r="92" spans="1:15" x14ac:dyDescent="0.35">
      <c r="A92" t="s">
        <v>128</v>
      </c>
      <c r="B92" t="s">
        <v>33</v>
      </c>
      <c r="C92" s="9" t="str">
        <f t="shared" si="2"/>
        <v>Oregon</v>
      </c>
      <c r="D92" t="s">
        <v>14</v>
      </c>
      <c r="E92" s="8" t="str">
        <f t="shared" si="3"/>
        <v>NA</v>
      </c>
      <c r="F92" t="s">
        <v>35</v>
      </c>
      <c r="G92" s="9" t="str" cm="1">
        <f t="array" ref="G92">_xlfn.SWITCH(TRIM(F92),
 "Bachelor","Bachelor",
 "Bachelors","Bachelor",
 "Master","Master",
 "College","College",
 "Doctor","Doctorate",
 "High School or Below","High School or Below",
 "Other")</f>
        <v>College</v>
      </c>
      <c r="H92" s="1">
        <v>1317101.28</v>
      </c>
      <c r="I92">
        <v>21513</v>
      </c>
      <c r="J92">
        <v>119</v>
      </c>
      <c r="K92" s="2">
        <v>36526</v>
      </c>
      <c r="L92" t="s">
        <v>16</v>
      </c>
      <c r="M92" t="s">
        <v>24</v>
      </c>
      <c r="N92">
        <v>679.82759199999998</v>
      </c>
      <c r="O92" s="2">
        <v>35679.827592000001</v>
      </c>
    </row>
    <row r="93" spans="1:15" x14ac:dyDescent="0.35">
      <c r="A93" t="s">
        <v>129</v>
      </c>
      <c r="B93" t="s">
        <v>13</v>
      </c>
      <c r="C93" s="9" t="str">
        <f t="shared" si="2"/>
        <v>Washington</v>
      </c>
      <c r="D93" t="s">
        <v>20</v>
      </c>
      <c r="E93" s="8" t="str">
        <f t="shared" si="3"/>
        <v>NA</v>
      </c>
      <c r="F93" t="s">
        <v>35</v>
      </c>
      <c r="G93" s="9" t="str" cm="1">
        <f t="array" ref="G93">_xlfn.SWITCH(TRIM(F93),
 "Bachelor","Bachelor",
 "Bachelors","Bachelor",
 "Master","Master",
 "College","College",
 "Doctor","Doctorate",
 "High School or Below","High School or Below",
 "Other")</f>
        <v>College</v>
      </c>
      <c r="H93" s="1">
        <v>1595001.95</v>
      </c>
      <c r="I93">
        <v>0</v>
      </c>
      <c r="J93">
        <v>87</v>
      </c>
      <c r="K93" s="2">
        <v>36526</v>
      </c>
      <c r="L93" t="s">
        <v>16</v>
      </c>
      <c r="M93" t="s">
        <v>24</v>
      </c>
      <c r="N93">
        <v>46.041452</v>
      </c>
      <c r="O93" s="2">
        <v>35046.041451999998</v>
      </c>
    </row>
    <row r="94" spans="1:15" x14ac:dyDescent="0.35">
      <c r="A94" t="s">
        <v>130</v>
      </c>
      <c r="B94" t="s">
        <v>33</v>
      </c>
      <c r="C94" s="9" t="str">
        <f t="shared" si="2"/>
        <v>Oregon</v>
      </c>
      <c r="D94" t="s">
        <v>14</v>
      </c>
      <c r="E94" s="8" t="str">
        <f t="shared" si="3"/>
        <v>NA</v>
      </c>
      <c r="F94" t="s">
        <v>21</v>
      </c>
      <c r="G94" s="9" t="str" cm="1">
        <f t="array" ref="G94">_xlfn.SWITCH(TRIM(F94),
 "Bachelor","Bachelor",
 "Bachelors","Bachelor",
 "Master","Master",
 "College","College",
 "Doctor","Doctorate",
 "High School or Below","High School or Below",
 "Other")</f>
        <v>Bachelor</v>
      </c>
      <c r="H94" s="1">
        <v>252765.38</v>
      </c>
      <c r="I94">
        <v>80744</v>
      </c>
      <c r="J94">
        <v>63</v>
      </c>
      <c r="K94" s="2">
        <v>0</v>
      </c>
      <c r="L94" t="s">
        <v>28</v>
      </c>
      <c r="M94" t="s">
        <v>17</v>
      </c>
      <c r="N94">
        <v>11.879037</v>
      </c>
      <c r="O94" s="2">
        <v>35011.879036999999</v>
      </c>
    </row>
    <row r="95" spans="1:15" x14ac:dyDescent="0.35">
      <c r="A95" t="s">
        <v>131</v>
      </c>
      <c r="B95" t="s">
        <v>33</v>
      </c>
      <c r="C95" s="9" t="str">
        <f t="shared" si="2"/>
        <v>Oregon</v>
      </c>
      <c r="D95" t="s">
        <v>14</v>
      </c>
      <c r="E95" s="8" t="str">
        <f t="shared" si="3"/>
        <v>NA</v>
      </c>
      <c r="F95" t="s">
        <v>21</v>
      </c>
      <c r="G95" s="9" t="str" cm="1">
        <f t="array" ref="G95">_xlfn.SWITCH(TRIM(F95),
 "Bachelor","Bachelor",
 "Bachelors","Bachelor",
 "Master","Master",
 "College","College",
 "Doctor","Doctorate",
 "High School or Below","High School or Below",
 "Other")</f>
        <v>Bachelor</v>
      </c>
      <c r="H95" s="1">
        <v>267209.58</v>
      </c>
      <c r="I95">
        <v>52822</v>
      </c>
      <c r="J95">
        <v>67</v>
      </c>
      <c r="K95" s="2">
        <v>0</v>
      </c>
      <c r="L95" t="s">
        <v>28</v>
      </c>
      <c r="M95" t="s">
        <v>24</v>
      </c>
      <c r="N95">
        <v>350.52903300000003</v>
      </c>
      <c r="O95" s="2">
        <v>35350.529032999999</v>
      </c>
    </row>
    <row r="96" spans="1:15" x14ac:dyDescent="0.35">
      <c r="A96" t="s">
        <v>132</v>
      </c>
      <c r="B96" t="s">
        <v>26</v>
      </c>
      <c r="C96" s="9" t="str">
        <f t="shared" si="2"/>
        <v>California</v>
      </c>
      <c r="D96" t="s">
        <v>14</v>
      </c>
      <c r="E96" s="8" t="str">
        <f t="shared" si="3"/>
        <v>NA</v>
      </c>
      <c r="F96" t="s">
        <v>31</v>
      </c>
      <c r="G96" s="9" t="str" cm="1">
        <f t="array" ref="G96">_xlfn.SWITCH(TRIM(F96),
 "Bachelor","Bachelor",
 "Bachelors","Bachelor",
 "Master","Master",
 "College","College",
 "Doctor","Doctorate",
 "High School or Below","High School or Below",
 "Other")</f>
        <v>High School or Below</v>
      </c>
      <c r="H96" s="1">
        <v>531329.4</v>
      </c>
      <c r="I96">
        <v>0</v>
      </c>
      <c r="J96">
        <v>77</v>
      </c>
      <c r="K96" s="2">
        <v>36526</v>
      </c>
      <c r="L96" t="s">
        <v>16</v>
      </c>
      <c r="M96" t="s">
        <v>17</v>
      </c>
      <c r="N96">
        <v>863.39469999999994</v>
      </c>
      <c r="O96" s="2">
        <v>35863.394699999997</v>
      </c>
    </row>
    <row r="97" spans="1:15" x14ac:dyDescent="0.35">
      <c r="A97" t="s">
        <v>133</v>
      </c>
      <c r="B97" t="s">
        <v>33</v>
      </c>
      <c r="C97" s="9" t="str">
        <f t="shared" si="2"/>
        <v>Oregon</v>
      </c>
      <c r="D97" t="s">
        <v>14</v>
      </c>
      <c r="E97" s="8" t="str">
        <f t="shared" si="3"/>
        <v>NA</v>
      </c>
      <c r="F97" t="s">
        <v>21</v>
      </c>
      <c r="G97" s="9" t="str" cm="1">
        <f t="array" ref="G97">_xlfn.SWITCH(TRIM(F97),
 "Bachelor","Bachelor",
 "Bachelors","Bachelor",
 "Master","Master",
 "College","College",
 "Doctor","Doctorate",
 "High School or Below","High School or Below",
 "Other")</f>
        <v>Bachelor</v>
      </c>
      <c r="H97" s="1">
        <v>2094619.25</v>
      </c>
      <c r="I97">
        <v>69738</v>
      </c>
      <c r="J97">
        <v>74</v>
      </c>
      <c r="K97" s="2">
        <v>36526</v>
      </c>
      <c r="L97" t="s">
        <v>16</v>
      </c>
      <c r="M97" t="s">
        <v>17</v>
      </c>
      <c r="N97">
        <v>492.12753199999997</v>
      </c>
      <c r="O97" s="2">
        <v>35492.127531999999</v>
      </c>
    </row>
    <row r="98" spans="1:15" x14ac:dyDescent="0.35">
      <c r="A98" t="s">
        <v>134</v>
      </c>
      <c r="B98" t="s">
        <v>61</v>
      </c>
      <c r="C98" s="9" t="str">
        <f t="shared" si="2"/>
        <v>Arizona</v>
      </c>
      <c r="D98" t="s">
        <v>14</v>
      </c>
      <c r="E98" s="8" t="str">
        <f t="shared" si="3"/>
        <v>NA</v>
      </c>
      <c r="F98" t="s">
        <v>15</v>
      </c>
      <c r="G98" s="9" t="str" cm="1">
        <f t="array" ref="G98">_xlfn.SWITCH(TRIM(F98),
 "Bachelor","Bachelor",
 "Bachelors","Bachelor",
 "Master","Master",
 "College","College",
 "Doctor","Doctorate",
 "High School or Below","High School or Below",
 "Other")</f>
        <v>Master</v>
      </c>
      <c r="H98" s="1">
        <v>837535.39</v>
      </c>
      <c r="I98">
        <v>17780</v>
      </c>
      <c r="J98">
        <v>109</v>
      </c>
      <c r="K98" s="2">
        <v>0</v>
      </c>
      <c r="L98" t="s">
        <v>16</v>
      </c>
      <c r="M98" t="s">
        <v>29</v>
      </c>
      <c r="N98">
        <v>132.58828800000001</v>
      </c>
      <c r="O98" s="2">
        <v>35132.588287999999</v>
      </c>
    </row>
    <row r="99" spans="1:15" x14ac:dyDescent="0.35">
      <c r="A99" t="s">
        <v>135</v>
      </c>
      <c r="B99" t="s">
        <v>26</v>
      </c>
      <c r="C99" s="9" t="str">
        <f t="shared" si="2"/>
        <v>California</v>
      </c>
      <c r="D99" t="s">
        <v>14</v>
      </c>
      <c r="E99" s="8" t="str">
        <f t="shared" si="3"/>
        <v>NA</v>
      </c>
      <c r="F99" t="s">
        <v>21</v>
      </c>
      <c r="G99" s="9" t="str" cm="1">
        <f t="array" ref="G99">_xlfn.SWITCH(TRIM(F99),
 "Bachelor","Bachelor",
 "Bachelors","Bachelor",
 "Master","Master",
 "College","College",
 "Doctor","Doctorate",
 "High School or Below","High School or Below",
 "Other")</f>
        <v>Bachelor</v>
      </c>
      <c r="H99" s="1">
        <v>480166.15</v>
      </c>
      <c r="I99">
        <v>18107</v>
      </c>
      <c r="J99">
        <v>62</v>
      </c>
      <c r="K99" s="2">
        <v>0</v>
      </c>
      <c r="L99" t="s">
        <v>16</v>
      </c>
      <c r="M99" t="s">
        <v>17</v>
      </c>
      <c r="N99">
        <v>297.60000000000002</v>
      </c>
      <c r="O99" s="2">
        <v>35297.599999999999</v>
      </c>
    </row>
    <row r="100" spans="1:15" x14ac:dyDescent="0.35">
      <c r="A100" t="s">
        <v>136</v>
      </c>
      <c r="B100" t="s">
        <v>61</v>
      </c>
      <c r="C100" s="9" t="str">
        <f t="shared" si="2"/>
        <v>Arizona</v>
      </c>
      <c r="D100" t="s">
        <v>14</v>
      </c>
      <c r="E100" s="8" t="str">
        <f t="shared" si="3"/>
        <v>NA</v>
      </c>
      <c r="F100" t="s">
        <v>21</v>
      </c>
      <c r="G100" s="9" t="str" cm="1">
        <f t="array" ref="G100">_xlfn.SWITCH(TRIM(F100),
 "Bachelor","Bachelor",
 "Bachelors","Bachelor",
 "Master","Master",
 "College","College",
 "Doctor","Doctorate",
 "High School or Below","High School or Below",
 "Other")</f>
        <v>Bachelor</v>
      </c>
      <c r="H100" s="1">
        <v>574594.32999999996</v>
      </c>
      <c r="I100">
        <v>57740</v>
      </c>
      <c r="J100">
        <v>74</v>
      </c>
      <c r="K100" s="2">
        <v>36586</v>
      </c>
      <c r="L100" t="s">
        <v>16</v>
      </c>
      <c r="M100" t="s">
        <v>17</v>
      </c>
      <c r="N100">
        <v>269.90512899999999</v>
      </c>
      <c r="O100" s="2">
        <v>35269.905128999999</v>
      </c>
    </row>
    <row r="101" spans="1:15" x14ac:dyDescent="0.35">
      <c r="A101" t="s">
        <v>137</v>
      </c>
      <c r="B101" t="s">
        <v>33</v>
      </c>
      <c r="C101" s="9" t="str">
        <f t="shared" si="2"/>
        <v>Oregon</v>
      </c>
      <c r="D101" t="s">
        <v>14</v>
      </c>
      <c r="E101" s="8" t="str">
        <f t="shared" si="3"/>
        <v>F</v>
      </c>
      <c r="F101" t="s">
        <v>35</v>
      </c>
      <c r="G101" s="9" t="str" cm="1">
        <f t="array" ref="G101">_xlfn.SWITCH(TRIM(F101),
 "Bachelor","Bachelor",
 "Bachelors","Bachelor",
 "Master","Master",
 "College","College",
 "Doctor","Doctorate",
 "High School or Below","High School or Below",
 "Other")</f>
        <v>College</v>
      </c>
      <c r="H101" s="1">
        <v>606611.6</v>
      </c>
      <c r="I101">
        <v>32627</v>
      </c>
      <c r="J101">
        <v>76</v>
      </c>
      <c r="K101" s="2">
        <v>0</v>
      </c>
      <c r="L101" t="s">
        <v>16</v>
      </c>
      <c r="M101" t="s">
        <v>24</v>
      </c>
      <c r="N101">
        <v>380.036697</v>
      </c>
      <c r="O101" s="2">
        <v>35380.036697000003</v>
      </c>
    </row>
    <row r="102" spans="1:15" x14ac:dyDescent="0.35">
      <c r="A102" t="s">
        <v>138</v>
      </c>
      <c r="B102" t="s">
        <v>26</v>
      </c>
      <c r="C102" s="9" t="str">
        <f t="shared" si="2"/>
        <v>California</v>
      </c>
      <c r="D102" t="s">
        <v>14</v>
      </c>
      <c r="E102" s="8" t="str">
        <f t="shared" si="3"/>
        <v>NA</v>
      </c>
      <c r="F102" t="s">
        <v>35</v>
      </c>
      <c r="G102" s="9" t="str" cm="1">
        <f t="array" ref="G102">_xlfn.SWITCH(TRIM(F102),
 "Bachelor","Bachelor",
 "Bachelors","Bachelor",
 "Master","Master",
 "College","College",
 "Doctor","Doctorate",
 "High School or Below","High School or Below",
 "Other")</f>
        <v>College</v>
      </c>
      <c r="H102" s="1">
        <v>800230.83</v>
      </c>
      <c r="I102">
        <v>0</v>
      </c>
      <c r="J102">
        <v>107</v>
      </c>
      <c r="K102" s="2">
        <v>0</v>
      </c>
      <c r="L102" t="s">
        <v>16</v>
      </c>
      <c r="M102" t="s">
        <v>29</v>
      </c>
      <c r="N102">
        <v>513.6</v>
      </c>
      <c r="O102" s="2">
        <v>35513.599999999999</v>
      </c>
    </row>
    <row r="103" spans="1:15" x14ac:dyDescent="0.35">
      <c r="A103" t="s">
        <v>139</v>
      </c>
      <c r="B103" t="s">
        <v>26</v>
      </c>
      <c r="C103" s="9" t="str">
        <f t="shared" si="2"/>
        <v>California</v>
      </c>
      <c r="D103" t="s">
        <v>14</v>
      </c>
      <c r="E103" s="8" t="str">
        <f t="shared" si="3"/>
        <v>NA</v>
      </c>
      <c r="F103" t="s">
        <v>35</v>
      </c>
      <c r="G103" s="9" t="str" cm="1">
        <f t="array" ref="G103">_xlfn.SWITCH(TRIM(F103),
 "Bachelor","Bachelor",
 "Bachelors","Bachelor",
 "Master","Master",
 "College","College",
 "Doctor","Doctorate",
 "High School or Below","High School or Below",
 "Other")</f>
        <v>College</v>
      </c>
      <c r="H103" s="1">
        <v>239391.54</v>
      </c>
      <c r="I103">
        <v>0</v>
      </c>
      <c r="J103">
        <v>70</v>
      </c>
      <c r="K103" s="2">
        <v>0</v>
      </c>
      <c r="L103" t="s">
        <v>16</v>
      </c>
      <c r="M103" t="s">
        <v>17</v>
      </c>
      <c r="N103">
        <v>425.26630799999998</v>
      </c>
      <c r="O103" s="2">
        <v>35425.266307999998</v>
      </c>
    </row>
    <row r="104" spans="1:15" x14ac:dyDescent="0.35">
      <c r="A104" t="s">
        <v>140</v>
      </c>
      <c r="B104" t="s">
        <v>33</v>
      </c>
      <c r="C104" s="9" t="str">
        <f t="shared" si="2"/>
        <v>Oregon</v>
      </c>
      <c r="D104" t="s">
        <v>14</v>
      </c>
      <c r="E104" s="8" t="str">
        <f t="shared" si="3"/>
        <v>NA</v>
      </c>
      <c r="F104" t="s">
        <v>21</v>
      </c>
      <c r="G104" s="9" t="str" cm="1">
        <f t="array" ref="G104">_xlfn.SWITCH(TRIM(F104),
 "Bachelor","Bachelor",
 "Bachelors","Bachelor",
 "Master","Master",
 "College","College",
 "Doctor","Doctorate",
 "High School or Below","High School or Below",
 "Other")</f>
        <v>Bachelor</v>
      </c>
      <c r="H104" s="1">
        <v>476281.79</v>
      </c>
      <c r="I104">
        <v>65795</v>
      </c>
      <c r="J104">
        <v>62</v>
      </c>
      <c r="K104" s="2">
        <v>36526</v>
      </c>
      <c r="L104" t="s">
        <v>28</v>
      </c>
      <c r="M104" t="s">
        <v>24</v>
      </c>
      <c r="N104">
        <v>49.011099000000002</v>
      </c>
      <c r="O104" s="2">
        <v>35049.011099000003</v>
      </c>
    </row>
    <row r="105" spans="1:15" x14ac:dyDescent="0.35">
      <c r="A105" t="s">
        <v>141</v>
      </c>
      <c r="B105" t="s">
        <v>26</v>
      </c>
      <c r="C105" s="9" t="str">
        <f t="shared" si="2"/>
        <v>California</v>
      </c>
      <c r="D105" t="s">
        <v>14</v>
      </c>
      <c r="E105" s="8" t="str">
        <f t="shared" si="3"/>
        <v>NA</v>
      </c>
      <c r="F105" t="s">
        <v>35</v>
      </c>
      <c r="G105" s="9" t="str" cm="1">
        <f t="array" ref="G105">_xlfn.SWITCH(TRIM(F105),
 "Bachelor","Bachelor",
 "Bachelors","Bachelor",
 "Master","Master",
 "College","College",
 "Doctor","Doctorate",
 "High School or Below","High School or Below",
 "Other")</f>
        <v>College</v>
      </c>
      <c r="H105" s="1">
        <v>433038.6</v>
      </c>
      <c r="I105">
        <v>60475</v>
      </c>
      <c r="J105">
        <v>107</v>
      </c>
      <c r="K105" s="2">
        <v>0</v>
      </c>
      <c r="L105" t="s">
        <v>16</v>
      </c>
      <c r="M105" t="s">
        <v>17</v>
      </c>
      <c r="N105">
        <v>513.6</v>
      </c>
      <c r="O105" s="2">
        <v>35513.599999999999</v>
      </c>
    </row>
    <row r="106" spans="1:15" x14ac:dyDescent="0.35">
      <c r="A106" t="s">
        <v>142</v>
      </c>
      <c r="B106" t="s">
        <v>26</v>
      </c>
      <c r="C106" s="9" t="str">
        <f t="shared" si="2"/>
        <v>California</v>
      </c>
      <c r="D106" t="s">
        <v>14</v>
      </c>
      <c r="E106" s="8" t="str">
        <f t="shared" si="3"/>
        <v>NA</v>
      </c>
      <c r="F106" t="s">
        <v>31</v>
      </c>
      <c r="G106" s="9" t="str" cm="1">
        <f t="array" ref="G106">_xlfn.SWITCH(TRIM(F106),
 "Bachelor","Bachelor",
 "Bachelors","Bachelor",
 "Master","Master",
 "College","College",
 "Doctor","Doctorate",
 "High School or Below","High School or Below",
 "Other")</f>
        <v>High School or Below</v>
      </c>
      <c r="H106" s="1">
        <v>940272.98</v>
      </c>
      <c r="I106">
        <v>0</v>
      </c>
      <c r="J106">
        <v>130</v>
      </c>
      <c r="K106" s="2">
        <v>0</v>
      </c>
      <c r="L106" t="s">
        <v>16</v>
      </c>
      <c r="M106" t="s">
        <v>29</v>
      </c>
      <c r="N106">
        <v>936</v>
      </c>
      <c r="O106" s="2">
        <v>35936</v>
      </c>
    </row>
    <row r="107" spans="1:15" x14ac:dyDescent="0.35">
      <c r="A107" t="s">
        <v>143</v>
      </c>
      <c r="B107" t="s">
        <v>33</v>
      </c>
      <c r="C107" s="9" t="str">
        <f t="shared" si="2"/>
        <v>Oregon</v>
      </c>
      <c r="D107" t="s">
        <v>14</v>
      </c>
      <c r="E107" s="8" t="str">
        <f t="shared" si="3"/>
        <v>NA</v>
      </c>
      <c r="F107" t="s">
        <v>21</v>
      </c>
      <c r="G107" s="9" t="str" cm="1">
        <f t="array" ref="G107">_xlfn.SWITCH(TRIM(F107),
 "Bachelor","Bachelor",
 "Bachelors","Bachelor",
 "Master","Master",
 "College","College",
 "Doctor","Doctorate",
 "High School or Below","High School or Below",
 "Other")</f>
        <v>Bachelor</v>
      </c>
      <c r="H107" s="1">
        <v>696669.45</v>
      </c>
      <c r="I107">
        <v>41837</v>
      </c>
      <c r="J107">
        <v>88</v>
      </c>
      <c r="K107" s="2">
        <v>0</v>
      </c>
      <c r="L107" t="s">
        <v>16</v>
      </c>
      <c r="M107" t="s">
        <v>17</v>
      </c>
      <c r="N107">
        <v>142.06276800000001</v>
      </c>
      <c r="O107" s="2">
        <v>35142.062768000003</v>
      </c>
    </row>
    <row r="108" spans="1:15" x14ac:dyDescent="0.35">
      <c r="A108" t="s">
        <v>144</v>
      </c>
      <c r="B108" t="s">
        <v>26</v>
      </c>
      <c r="C108" s="9" t="str">
        <f t="shared" si="2"/>
        <v>California</v>
      </c>
      <c r="D108" t="s">
        <v>14</v>
      </c>
      <c r="E108" s="8" t="str">
        <f t="shared" si="3"/>
        <v>M</v>
      </c>
      <c r="F108" t="s">
        <v>21</v>
      </c>
      <c r="G108" s="9" t="str" cm="1">
        <f t="array" ref="G108">_xlfn.SWITCH(TRIM(F108),
 "Bachelor","Bachelor",
 "Bachelors","Bachelor",
 "Master","Master",
 "College","College",
 "Doctor","Doctorate",
 "High School or Below","High School or Below",
 "Other")</f>
        <v>Bachelor</v>
      </c>
      <c r="H108" s="1">
        <v>769406.43</v>
      </c>
      <c r="I108">
        <v>32303</v>
      </c>
      <c r="J108">
        <v>65</v>
      </c>
      <c r="K108" s="2">
        <v>0</v>
      </c>
      <c r="L108" t="s">
        <v>16</v>
      </c>
      <c r="M108" t="s">
        <v>17</v>
      </c>
      <c r="N108">
        <v>45.152521</v>
      </c>
      <c r="O108" s="2">
        <v>35045.152521000004</v>
      </c>
    </row>
    <row r="109" spans="1:15" x14ac:dyDescent="0.35">
      <c r="A109" t="s">
        <v>145</v>
      </c>
      <c r="B109" t="s">
        <v>33</v>
      </c>
      <c r="C109" s="9" t="str">
        <f t="shared" si="2"/>
        <v>Oregon</v>
      </c>
      <c r="D109" t="s">
        <v>14</v>
      </c>
      <c r="E109" s="8" t="str">
        <f t="shared" si="3"/>
        <v>NA</v>
      </c>
      <c r="F109" t="s">
        <v>31</v>
      </c>
      <c r="G109" s="9" t="str" cm="1">
        <f t="array" ref="G109">_xlfn.SWITCH(TRIM(F109),
 "Bachelor","Bachelor",
 "Bachelors","Bachelor",
 "Master","Master",
 "College","College",
 "Doctor","Doctorate",
 "High School or Below","High School or Below",
 "Other")</f>
        <v>High School or Below</v>
      </c>
      <c r="H109" s="1">
        <v>871756.11</v>
      </c>
      <c r="I109">
        <v>0</v>
      </c>
      <c r="J109">
        <v>117</v>
      </c>
      <c r="K109" s="2">
        <v>36526</v>
      </c>
      <c r="L109" t="s">
        <v>16</v>
      </c>
      <c r="M109" t="s">
        <v>29</v>
      </c>
      <c r="N109">
        <v>561.6</v>
      </c>
      <c r="O109" s="2">
        <v>35561.599999999999</v>
      </c>
    </row>
    <row r="110" spans="1:15" x14ac:dyDescent="0.35">
      <c r="A110" t="s">
        <v>146</v>
      </c>
      <c r="B110" t="s">
        <v>26</v>
      </c>
      <c r="C110" s="9" t="str">
        <f t="shared" si="2"/>
        <v>California</v>
      </c>
      <c r="D110" t="s">
        <v>14</v>
      </c>
      <c r="E110" s="8" t="str">
        <f t="shared" si="3"/>
        <v>NA</v>
      </c>
      <c r="F110" t="s">
        <v>21</v>
      </c>
      <c r="G110" s="9" t="str" cm="1">
        <f t="array" ref="G110">_xlfn.SWITCH(TRIM(F110),
 "Bachelor","Bachelor",
 "Bachelors","Bachelor",
 "Master","Master",
 "College","College",
 "Doctor","Doctorate",
 "High School or Below","High School or Below",
 "Other")</f>
        <v>Bachelor</v>
      </c>
      <c r="H110" s="1">
        <v>592874.85</v>
      </c>
      <c r="I110">
        <v>40531</v>
      </c>
      <c r="J110">
        <v>74</v>
      </c>
      <c r="K110" s="2">
        <v>0</v>
      </c>
      <c r="L110" t="s">
        <v>16</v>
      </c>
      <c r="M110" t="s">
        <v>24</v>
      </c>
      <c r="N110">
        <v>30.567357000000001</v>
      </c>
      <c r="O110" s="2">
        <v>35030.567357</v>
      </c>
    </row>
    <row r="111" spans="1:15" x14ac:dyDescent="0.35">
      <c r="A111" t="s">
        <v>147</v>
      </c>
      <c r="B111" t="s">
        <v>33</v>
      </c>
      <c r="C111" s="9" t="str">
        <f t="shared" si="2"/>
        <v>Oregon</v>
      </c>
      <c r="D111" t="s">
        <v>14</v>
      </c>
      <c r="E111" s="8" t="str">
        <f t="shared" si="3"/>
        <v>NA</v>
      </c>
      <c r="F111" t="s">
        <v>35</v>
      </c>
      <c r="G111" s="9" t="str" cm="1">
        <f t="array" ref="G111">_xlfn.SWITCH(TRIM(F111),
 "Bachelor","Bachelor",
 "Bachelors","Bachelor",
 "Master","Master",
 "College","College",
 "Doctor","Doctorate",
 "High School or Below","High School or Below",
 "Other")</f>
        <v>College</v>
      </c>
      <c r="H111" s="1">
        <v>245297.73</v>
      </c>
      <c r="I111">
        <v>79898</v>
      </c>
      <c r="J111">
        <v>62</v>
      </c>
      <c r="K111" s="2">
        <v>36526</v>
      </c>
      <c r="L111" t="s">
        <v>28</v>
      </c>
      <c r="M111" t="s">
        <v>17</v>
      </c>
      <c r="N111">
        <v>271.60679900000002</v>
      </c>
      <c r="O111" s="2">
        <v>35271.606799000001</v>
      </c>
    </row>
    <row r="112" spans="1:15" x14ac:dyDescent="0.35">
      <c r="A112" t="s">
        <v>148</v>
      </c>
      <c r="B112" t="s">
        <v>26</v>
      </c>
      <c r="C112" s="9" t="str">
        <f t="shared" si="2"/>
        <v>California</v>
      </c>
      <c r="D112" t="s">
        <v>14</v>
      </c>
      <c r="E112" s="8" t="str">
        <f t="shared" si="3"/>
        <v>NA</v>
      </c>
      <c r="F112" t="s">
        <v>35</v>
      </c>
      <c r="G112" s="9" t="str" cm="1">
        <f t="array" ref="G112">_xlfn.SWITCH(TRIM(F112),
 "Bachelor","Bachelor",
 "Bachelors","Bachelor",
 "Master","Master",
 "College","College",
 "Doctor","Doctorate",
 "High School or Below","High School or Below",
 "Other")</f>
        <v>College</v>
      </c>
      <c r="H112" s="1">
        <v>670157.17000000004</v>
      </c>
      <c r="I112">
        <v>56398</v>
      </c>
      <c r="J112">
        <v>85</v>
      </c>
      <c r="K112" s="2">
        <v>0</v>
      </c>
      <c r="L112" t="s">
        <v>16</v>
      </c>
      <c r="M112" t="s">
        <v>17</v>
      </c>
      <c r="N112">
        <v>408</v>
      </c>
      <c r="O112" s="2">
        <v>35408</v>
      </c>
    </row>
    <row r="113" spans="1:15" x14ac:dyDescent="0.35">
      <c r="A113" t="s">
        <v>149</v>
      </c>
      <c r="B113" t="s">
        <v>13</v>
      </c>
      <c r="C113" s="9" t="str">
        <f t="shared" si="2"/>
        <v>Washington</v>
      </c>
      <c r="D113" t="s">
        <v>27</v>
      </c>
      <c r="E113" s="8" t="str">
        <f t="shared" si="3"/>
        <v>NA</v>
      </c>
      <c r="F113" t="s">
        <v>31</v>
      </c>
      <c r="G113" s="9" t="str" cm="1">
        <f t="array" ref="G113">_xlfn.SWITCH(TRIM(F113),
 "Bachelor","Bachelor",
 "Bachelors","Bachelor",
 "Master","Master",
 "College","College",
 "Doctor","Doctorate",
 "High School or Below","High School or Below",
 "Other")</f>
        <v>High School or Below</v>
      </c>
      <c r="H113" s="1">
        <v>499655.27</v>
      </c>
      <c r="I113">
        <v>71600</v>
      </c>
      <c r="J113">
        <v>63</v>
      </c>
      <c r="K113" s="2">
        <v>0</v>
      </c>
      <c r="L113" t="s">
        <v>16</v>
      </c>
      <c r="M113" t="s">
        <v>24</v>
      </c>
      <c r="N113">
        <v>46.158116999999997</v>
      </c>
      <c r="O113" s="2">
        <v>35046.158116999999</v>
      </c>
    </row>
    <row r="114" spans="1:15" x14ac:dyDescent="0.35">
      <c r="A114" t="s">
        <v>150</v>
      </c>
      <c r="B114" t="s">
        <v>61</v>
      </c>
      <c r="C114" s="9" t="str">
        <f t="shared" si="2"/>
        <v>Arizona</v>
      </c>
      <c r="D114" t="s">
        <v>14</v>
      </c>
      <c r="E114" s="8" t="str">
        <f t="shared" si="3"/>
        <v>M</v>
      </c>
      <c r="F114" t="s">
        <v>35</v>
      </c>
      <c r="G114" s="9" t="str" cm="1">
        <f t="array" ref="G114">_xlfn.SWITCH(TRIM(F114),
 "Bachelor","Bachelor",
 "Bachelors","Bachelor",
 "Master","Master",
 "College","College",
 "Doctor","Doctorate",
 "High School or Below","High School or Below",
 "Other")</f>
        <v>College</v>
      </c>
      <c r="H114" s="1">
        <v>849269.88</v>
      </c>
      <c r="I114">
        <v>27804</v>
      </c>
      <c r="J114">
        <v>109</v>
      </c>
      <c r="K114" s="2">
        <v>0</v>
      </c>
      <c r="L114" t="s">
        <v>16</v>
      </c>
      <c r="M114" t="s">
        <v>29</v>
      </c>
      <c r="N114">
        <v>784.8</v>
      </c>
      <c r="O114" s="2">
        <v>35784.800000000003</v>
      </c>
    </row>
    <row r="115" spans="1:15" x14ac:dyDescent="0.35">
      <c r="A115" t="s">
        <v>151</v>
      </c>
      <c r="B115" t="s">
        <v>33</v>
      </c>
      <c r="C115" s="9" t="str">
        <f t="shared" si="2"/>
        <v>Oregon</v>
      </c>
      <c r="D115" t="s">
        <v>14</v>
      </c>
      <c r="E115" s="8" t="str">
        <f t="shared" si="3"/>
        <v>NA</v>
      </c>
      <c r="F115" t="s">
        <v>21</v>
      </c>
      <c r="G115" s="9" t="str" cm="1">
        <f t="array" ref="G115">_xlfn.SWITCH(TRIM(F115),
 "Bachelor","Bachelor",
 "Bachelors","Bachelor",
 "Master","Master",
 "College","College",
 "Doctor","Doctorate",
 "High School or Below","High School or Below",
 "Other")</f>
        <v>Bachelor</v>
      </c>
      <c r="H115" s="1">
        <v>771349.4</v>
      </c>
      <c r="I115">
        <v>45506</v>
      </c>
      <c r="J115">
        <v>66</v>
      </c>
      <c r="K115" s="2">
        <v>36557</v>
      </c>
      <c r="L115" t="s">
        <v>16</v>
      </c>
      <c r="M115" t="s">
        <v>17</v>
      </c>
      <c r="N115">
        <v>316.8</v>
      </c>
      <c r="O115" s="2">
        <v>35316.800000000003</v>
      </c>
    </row>
    <row r="116" spans="1:15" x14ac:dyDescent="0.35">
      <c r="A116" t="s">
        <v>152</v>
      </c>
      <c r="B116" t="s">
        <v>13</v>
      </c>
      <c r="C116" s="9" t="str">
        <f t="shared" si="2"/>
        <v>Washington</v>
      </c>
      <c r="D116" t="s">
        <v>20</v>
      </c>
      <c r="E116" s="8" t="str">
        <f t="shared" si="3"/>
        <v>NA</v>
      </c>
      <c r="F116" t="s">
        <v>15</v>
      </c>
      <c r="G116" s="9" t="str" cm="1">
        <f t="array" ref="G116">_xlfn.SWITCH(TRIM(F116),
 "Bachelor","Bachelor",
 "Bachelors","Bachelor",
 "Master","Master",
 "College","College",
 "Doctor","Doctorate",
 "High School or Below","High School or Below",
 "Other")</f>
        <v>Master</v>
      </c>
      <c r="H116" s="1">
        <v>518579.76</v>
      </c>
      <c r="I116">
        <v>99428</v>
      </c>
      <c r="J116">
        <v>6464</v>
      </c>
      <c r="K116" s="2">
        <v>36526</v>
      </c>
      <c r="L116" t="s">
        <v>16</v>
      </c>
      <c r="M116" t="s">
        <v>17</v>
      </c>
      <c r="N116">
        <v>48.046869000000001</v>
      </c>
      <c r="O116" s="2">
        <v>35048.046868999998</v>
      </c>
    </row>
    <row r="117" spans="1:15" x14ac:dyDescent="0.35">
      <c r="A117" t="s">
        <v>153</v>
      </c>
      <c r="B117" t="s">
        <v>26</v>
      </c>
      <c r="C117" s="9" t="str">
        <f t="shared" si="2"/>
        <v>California</v>
      </c>
      <c r="D117" t="s">
        <v>14</v>
      </c>
      <c r="E117" s="8" t="str">
        <f t="shared" si="3"/>
        <v>NA</v>
      </c>
      <c r="F117" t="s">
        <v>31</v>
      </c>
      <c r="G117" s="9" t="str" cm="1">
        <f t="array" ref="G117">_xlfn.SWITCH(TRIM(F117),
 "Bachelor","Bachelor",
 "Bachelors","Bachelor",
 "Master","Master",
 "College","College",
 "Doctor","Doctorate",
 "High School or Below","High School or Below",
 "Other")</f>
        <v>High School or Below</v>
      </c>
      <c r="H117" s="1">
        <v>729006.98</v>
      </c>
      <c r="I117">
        <v>0</v>
      </c>
      <c r="J117">
        <v>102</v>
      </c>
      <c r="K117" s="2">
        <v>36526</v>
      </c>
      <c r="L117" t="s">
        <v>28</v>
      </c>
      <c r="M117" t="s">
        <v>29</v>
      </c>
      <c r="N117">
        <v>489.6</v>
      </c>
      <c r="O117" s="2">
        <v>35489.599999999999</v>
      </c>
    </row>
    <row r="118" spans="1:15" x14ac:dyDescent="0.35">
      <c r="A118" t="s">
        <v>154</v>
      </c>
      <c r="B118" t="s">
        <v>33</v>
      </c>
      <c r="C118" s="9" t="str">
        <f t="shared" si="2"/>
        <v>Oregon</v>
      </c>
      <c r="D118" t="s">
        <v>14</v>
      </c>
      <c r="E118" s="8" t="str">
        <f t="shared" si="3"/>
        <v>NA</v>
      </c>
      <c r="F118" t="s">
        <v>31</v>
      </c>
      <c r="G118" s="9" t="str" cm="1">
        <f t="array" ref="G118">_xlfn.SWITCH(TRIM(F118),
 "Bachelor","Bachelor",
 "Bachelors","Bachelor",
 "Master","Master",
 "College","College",
 "Doctor","Doctorate",
 "High School or Below","High School or Below",
 "Other")</f>
        <v>High School or Below</v>
      </c>
      <c r="H118" s="1">
        <v>477294.38</v>
      </c>
      <c r="I118">
        <v>20993</v>
      </c>
      <c r="J118">
        <v>133</v>
      </c>
      <c r="K118" s="2">
        <v>0</v>
      </c>
      <c r="L118" t="s">
        <v>16</v>
      </c>
      <c r="M118" t="s">
        <v>29</v>
      </c>
      <c r="N118">
        <v>638.4</v>
      </c>
      <c r="O118" s="2">
        <v>35638.400000000001</v>
      </c>
    </row>
    <row r="119" spans="1:15" x14ac:dyDescent="0.35">
      <c r="A119" t="s">
        <v>155</v>
      </c>
      <c r="B119" t="s">
        <v>61</v>
      </c>
      <c r="C119" s="9" t="str">
        <f t="shared" si="2"/>
        <v>Arizona</v>
      </c>
      <c r="D119" t="s">
        <v>14</v>
      </c>
      <c r="E119" s="8" t="str">
        <f t="shared" si="3"/>
        <v>NA</v>
      </c>
      <c r="F119" t="s">
        <v>31</v>
      </c>
      <c r="G119" s="9" t="str" cm="1">
        <f t="array" ref="G119">_xlfn.SWITCH(TRIM(F119),
 "Bachelor","Bachelor",
 "Bachelors","Bachelor",
 "Master","Master",
 "College","College",
 "Doctor","Doctorate",
 "High School or Below","High School or Below",
 "Other")</f>
        <v>High School or Below</v>
      </c>
      <c r="H119" s="1">
        <v>680649.14</v>
      </c>
      <c r="I119">
        <v>37839</v>
      </c>
      <c r="J119">
        <v>86</v>
      </c>
      <c r="K119" s="2">
        <v>0</v>
      </c>
      <c r="L119" t="s">
        <v>16</v>
      </c>
      <c r="M119" t="s">
        <v>24</v>
      </c>
      <c r="N119">
        <v>465.63395400000002</v>
      </c>
      <c r="O119" s="2">
        <v>35465.633953999997</v>
      </c>
    </row>
    <row r="120" spans="1:15" x14ac:dyDescent="0.35">
      <c r="A120" t="s">
        <v>156</v>
      </c>
      <c r="B120" t="s">
        <v>26</v>
      </c>
      <c r="C120" s="9" t="str">
        <f t="shared" si="2"/>
        <v>California</v>
      </c>
      <c r="D120" t="s">
        <v>14</v>
      </c>
      <c r="E120" s="8" t="str">
        <f t="shared" si="3"/>
        <v>NA</v>
      </c>
      <c r="F120" t="s">
        <v>21</v>
      </c>
      <c r="G120" s="9" t="str" cm="1">
        <f t="array" ref="G120">_xlfn.SWITCH(TRIM(F120),
 "Bachelor","Bachelor",
 "Bachelors","Bachelor",
 "Master","Master",
 "College","College",
 "Doctor","Doctorate",
 "High School or Below","High School or Below",
 "Other")</f>
        <v>Bachelor</v>
      </c>
      <c r="H120" s="1">
        <v>246978.13</v>
      </c>
      <c r="I120">
        <v>92711</v>
      </c>
      <c r="J120">
        <v>62</v>
      </c>
      <c r="K120" s="2">
        <v>0</v>
      </c>
      <c r="L120" t="s">
        <v>16</v>
      </c>
      <c r="M120" t="s">
        <v>24</v>
      </c>
      <c r="N120">
        <v>368.40014600000001</v>
      </c>
      <c r="O120" s="2">
        <v>35368.400146</v>
      </c>
    </row>
    <row r="121" spans="1:15" x14ac:dyDescent="0.35">
      <c r="A121" t="s">
        <v>157</v>
      </c>
      <c r="B121" t="s">
        <v>26</v>
      </c>
      <c r="C121" s="9" t="str">
        <f t="shared" si="2"/>
        <v>California</v>
      </c>
      <c r="D121" t="s">
        <v>14</v>
      </c>
      <c r="E121" s="8" t="str">
        <f t="shared" si="3"/>
        <v>NA</v>
      </c>
      <c r="F121" t="s">
        <v>35</v>
      </c>
      <c r="G121" s="9" t="str" cm="1">
        <f t="array" ref="G121">_xlfn.SWITCH(TRIM(F121),
 "Bachelor","Bachelor",
 "Bachelors","Bachelor",
 "Master","Master",
 "College","College",
 "Doctor","Doctorate",
 "High School or Below","High School or Below",
 "Other")</f>
        <v>College</v>
      </c>
      <c r="H121" s="1">
        <v>310392.3</v>
      </c>
      <c r="I121">
        <v>74665</v>
      </c>
      <c r="J121">
        <v>78</v>
      </c>
      <c r="K121" s="2">
        <v>36557</v>
      </c>
      <c r="L121" t="s">
        <v>28</v>
      </c>
      <c r="M121" t="s">
        <v>17</v>
      </c>
      <c r="N121">
        <v>236.90200100000001</v>
      </c>
      <c r="O121" s="2">
        <v>35236.902001000002</v>
      </c>
    </row>
    <row r="122" spans="1:15" x14ac:dyDescent="0.35">
      <c r="A122" t="s">
        <v>158</v>
      </c>
      <c r="B122" t="s">
        <v>13</v>
      </c>
      <c r="C122" s="9" t="str">
        <f t="shared" si="2"/>
        <v>Washington</v>
      </c>
      <c r="D122" t="s">
        <v>20</v>
      </c>
      <c r="E122" s="8" t="str">
        <f t="shared" si="3"/>
        <v>F</v>
      </c>
      <c r="F122" t="s">
        <v>35</v>
      </c>
      <c r="G122" s="9" t="str" cm="1">
        <f t="array" ref="G122">_xlfn.SWITCH(TRIM(F122),
 "Bachelor","Bachelor",
 "Bachelors","Bachelor",
 "Master","Master",
 "College","College",
 "Doctor","Doctorate",
 "High School or Below","High School or Below",
 "Other")</f>
        <v>College</v>
      </c>
      <c r="H122" s="1">
        <v>1048491.54</v>
      </c>
      <c r="I122">
        <v>61108</v>
      </c>
      <c r="J122">
        <v>89</v>
      </c>
      <c r="K122" s="2">
        <v>0</v>
      </c>
      <c r="L122" t="s">
        <v>16</v>
      </c>
      <c r="M122" t="s">
        <v>17</v>
      </c>
      <c r="N122">
        <v>49.451117000000004</v>
      </c>
      <c r="O122" s="2">
        <v>35049.451116999997</v>
      </c>
    </row>
    <row r="123" spans="1:15" x14ac:dyDescent="0.35">
      <c r="A123" t="s">
        <v>159</v>
      </c>
      <c r="B123" t="s">
        <v>26</v>
      </c>
      <c r="C123" s="9" t="str">
        <f t="shared" si="2"/>
        <v>California</v>
      </c>
      <c r="D123" t="s">
        <v>14</v>
      </c>
      <c r="E123" s="8" t="str">
        <f t="shared" si="3"/>
        <v>NA</v>
      </c>
      <c r="F123" t="s">
        <v>21</v>
      </c>
      <c r="G123" s="9" t="str" cm="1">
        <f t="array" ref="G123">_xlfn.SWITCH(TRIM(F123),
 "Bachelor","Bachelor",
 "Bachelors","Bachelor",
 "Master","Master",
 "College","College",
 "Doctor","Doctorate",
 "High School or Below","High School or Below",
 "Other")</f>
        <v>Bachelor</v>
      </c>
      <c r="H123" s="1">
        <v>890273.76</v>
      </c>
      <c r="I123">
        <v>46833</v>
      </c>
      <c r="J123">
        <v>112</v>
      </c>
      <c r="K123" s="2">
        <v>0</v>
      </c>
      <c r="L123" t="s">
        <v>16</v>
      </c>
      <c r="M123" t="s">
        <v>78</v>
      </c>
      <c r="N123">
        <v>64.109662999999998</v>
      </c>
      <c r="O123" s="2">
        <v>35064.109663000003</v>
      </c>
    </row>
    <row r="124" spans="1:15" x14ac:dyDescent="0.35">
      <c r="A124" t="s">
        <v>160</v>
      </c>
      <c r="B124" t="s">
        <v>33</v>
      </c>
      <c r="C124" s="9" t="str">
        <f t="shared" si="2"/>
        <v>Oregon</v>
      </c>
      <c r="D124" t="s">
        <v>14</v>
      </c>
      <c r="E124" s="8" t="str">
        <f t="shared" si="3"/>
        <v>NA</v>
      </c>
      <c r="F124" t="s">
        <v>31</v>
      </c>
      <c r="G124" s="9" t="str" cm="1">
        <f t="array" ref="G124">_xlfn.SWITCH(TRIM(F124),
 "Bachelor","Bachelor",
 "Bachelors","Bachelor",
 "Master","Master",
 "College","College",
 "Doctor","Doctorate",
 "High School or Below","High School or Below",
 "Other")</f>
        <v>High School or Below</v>
      </c>
      <c r="H124" s="1">
        <v>549944.72</v>
      </c>
      <c r="I124">
        <v>88768</v>
      </c>
      <c r="J124">
        <v>68</v>
      </c>
      <c r="K124" s="2">
        <v>0</v>
      </c>
      <c r="L124" t="s">
        <v>16</v>
      </c>
      <c r="M124" t="s">
        <v>24</v>
      </c>
      <c r="N124">
        <v>326.39999999999998</v>
      </c>
      <c r="O124" s="2">
        <v>35326.400000000001</v>
      </c>
    </row>
    <row r="125" spans="1:15" x14ac:dyDescent="0.35">
      <c r="A125" t="s">
        <v>161</v>
      </c>
      <c r="B125" t="s">
        <v>26</v>
      </c>
      <c r="C125" s="9" t="str">
        <f t="shared" si="2"/>
        <v>California</v>
      </c>
      <c r="D125" t="s">
        <v>14</v>
      </c>
      <c r="E125" s="8" t="str">
        <f t="shared" si="3"/>
        <v>NA</v>
      </c>
      <c r="F125" t="s">
        <v>31</v>
      </c>
      <c r="G125" s="9" t="str" cm="1">
        <f t="array" ref="G125">_xlfn.SWITCH(TRIM(F125),
 "Bachelor","Bachelor",
 "Bachelors","Bachelor",
 "Master","Master",
 "College","College",
 "Doctor","Doctorate",
 "High School or Below","High School or Below",
 "Other")</f>
        <v>High School or Below</v>
      </c>
      <c r="H125" s="1">
        <v>1502359.86</v>
      </c>
      <c r="I125">
        <v>28262</v>
      </c>
      <c r="J125">
        <v>192</v>
      </c>
      <c r="K125" s="2">
        <v>0</v>
      </c>
      <c r="L125" t="s">
        <v>16</v>
      </c>
      <c r="M125" t="s">
        <v>65</v>
      </c>
      <c r="N125">
        <v>921.6</v>
      </c>
      <c r="O125" s="2">
        <v>35921.599999999999</v>
      </c>
    </row>
    <row r="126" spans="1:15" x14ac:dyDescent="0.35">
      <c r="A126" t="s">
        <v>162</v>
      </c>
      <c r="B126" t="s">
        <v>23</v>
      </c>
      <c r="C126" s="9" t="str">
        <f t="shared" si="2"/>
        <v>Nevada</v>
      </c>
      <c r="D126" t="s">
        <v>14</v>
      </c>
      <c r="E126" s="8" t="str">
        <f t="shared" si="3"/>
        <v>NA</v>
      </c>
      <c r="F126" t="s">
        <v>21</v>
      </c>
      <c r="G126" s="9" t="str" cm="1">
        <f t="array" ref="G126">_xlfn.SWITCH(TRIM(F126),
 "Bachelor","Bachelor",
 "Bachelors","Bachelor",
 "Master","Master",
 "College","College",
 "Doctor","Doctorate",
 "High School or Below","High School or Below",
 "Other")</f>
        <v>Bachelor</v>
      </c>
      <c r="H126" s="1">
        <v>250910.79</v>
      </c>
      <c r="I126">
        <v>33555</v>
      </c>
      <c r="J126">
        <v>63</v>
      </c>
      <c r="K126" s="2">
        <v>0</v>
      </c>
      <c r="L126" t="s">
        <v>16</v>
      </c>
      <c r="M126" t="s">
        <v>17</v>
      </c>
      <c r="N126">
        <v>101.89645</v>
      </c>
      <c r="O126" s="2">
        <v>35101.89645</v>
      </c>
    </row>
    <row r="127" spans="1:15" x14ac:dyDescent="0.35">
      <c r="A127" t="s">
        <v>163</v>
      </c>
      <c r="B127" t="s">
        <v>33</v>
      </c>
      <c r="C127" s="9" t="str">
        <f t="shared" si="2"/>
        <v>Oregon</v>
      </c>
      <c r="D127" t="s">
        <v>14</v>
      </c>
      <c r="E127" s="8" t="str">
        <f t="shared" si="3"/>
        <v>F</v>
      </c>
      <c r="F127" t="s">
        <v>35</v>
      </c>
      <c r="G127" s="9" t="str" cm="1">
        <f t="array" ref="G127">_xlfn.SWITCH(TRIM(F127),
 "Bachelor","Bachelor",
 "Bachelors","Bachelor",
 "Master","Master",
 "College","College",
 "Doctor","Doctorate",
 "High School or Below","High School or Below",
 "Other")</f>
        <v>College</v>
      </c>
      <c r="H127" s="1">
        <v>3122174.81</v>
      </c>
      <c r="I127">
        <v>42780</v>
      </c>
      <c r="J127">
        <v>113</v>
      </c>
      <c r="K127" s="2">
        <v>36526</v>
      </c>
      <c r="L127" t="s">
        <v>16</v>
      </c>
      <c r="M127" t="s">
        <v>17</v>
      </c>
      <c r="N127">
        <v>542.4</v>
      </c>
      <c r="O127" s="2">
        <v>35542.400000000001</v>
      </c>
    </row>
    <row r="128" spans="1:15" x14ac:dyDescent="0.35">
      <c r="A128" t="s">
        <v>164</v>
      </c>
      <c r="B128" t="s">
        <v>33</v>
      </c>
      <c r="C128" s="9" t="str">
        <f t="shared" si="2"/>
        <v>Oregon</v>
      </c>
      <c r="D128" t="s">
        <v>14</v>
      </c>
      <c r="E128" s="8" t="str">
        <f t="shared" si="3"/>
        <v>NA</v>
      </c>
      <c r="F128" t="s">
        <v>15</v>
      </c>
      <c r="G128" s="9" t="str" cm="1">
        <f t="array" ref="G128">_xlfn.SWITCH(TRIM(F128),
 "Bachelor","Bachelor",
 "Bachelors","Bachelor",
 "Master","Master",
 "College","College",
 "Doctor","Doctorate",
 "High School or Below","High School or Below",
 "Other")</f>
        <v>Master</v>
      </c>
      <c r="H128" s="1">
        <v>313350.34000000003</v>
      </c>
      <c r="I128">
        <v>58850</v>
      </c>
      <c r="J128">
        <v>78</v>
      </c>
      <c r="K128" s="2">
        <v>0</v>
      </c>
      <c r="L128" t="s">
        <v>16</v>
      </c>
      <c r="M128" t="s">
        <v>17</v>
      </c>
      <c r="N128">
        <v>143.747794</v>
      </c>
      <c r="O128" s="2">
        <v>35143.747794000003</v>
      </c>
    </row>
    <row r="129" spans="1:15" x14ac:dyDescent="0.35">
      <c r="A129" t="s">
        <v>165</v>
      </c>
      <c r="B129" t="s">
        <v>61</v>
      </c>
      <c r="C129" s="9" t="str">
        <f t="shared" si="2"/>
        <v>Arizona</v>
      </c>
      <c r="D129" t="s">
        <v>14</v>
      </c>
      <c r="E129" s="8" t="str">
        <f t="shared" si="3"/>
        <v>NA</v>
      </c>
      <c r="F129" t="s">
        <v>35</v>
      </c>
      <c r="G129" s="9" t="str" cm="1">
        <f t="array" ref="G129">_xlfn.SWITCH(TRIM(F129),
 "Bachelor","Bachelor",
 "Bachelors","Bachelor",
 "Master","Master",
 "College","College",
 "Doctor","Doctorate",
 "High School or Below","High School or Below",
 "Other")</f>
        <v>College</v>
      </c>
      <c r="H129" s="1">
        <v>383745.19</v>
      </c>
      <c r="I129">
        <v>21880</v>
      </c>
      <c r="J129">
        <v>97</v>
      </c>
      <c r="K129" s="2">
        <v>0</v>
      </c>
      <c r="L129" t="s">
        <v>39</v>
      </c>
      <c r="M129" t="s">
        <v>17</v>
      </c>
      <c r="N129">
        <v>424.07715899999999</v>
      </c>
      <c r="O129" s="2">
        <v>35424.077159</v>
      </c>
    </row>
    <row r="130" spans="1:15" x14ac:dyDescent="0.35">
      <c r="A130" t="s">
        <v>166</v>
      </c>
      <c r="B130" t="s">
        <v>33</v>
      </c>
      <c r="C130" s="9" t="str">
        <f t="shared" si="2"/>
        <v>Oregon</v>
      </c>
      <c r="D130" t="s">
        <v>14</v>
      </c>
      <c r="E130" s="8" t="str">
        <f t="shared" si="3"/>
        <v>NA</v>
      </c>
      <c r="F130" t="s">
        <v>35</v>
      </c>
      <c r="G130" s="9" t="str" cm="1">
        <f t="array" ref="G130">_xlfn.SWITCH(TRIM(F130),
 "Bachelor","Bachelor",
 "Bachelors","Bachelor",
 "Master","Master",
 "College","College",
 "Doctor","Doctorate",
 "High School or Below","High School or Below",
 "Other")</f>
        <v>College</v>
      </c>
      <c r="H130" s="1">
        <v>1179049.6200000001</v>
      </c>
      <c r="I130">
        <v>25251</v>
      </c>
      <c r="J130">
        <v>66</v>
      </c>
      <c r="K130" s="2">
        <v>0</v>
      </c>
      <c r="L130" t="s">
        <v>16</v>
      </c>
      <c r="M130" t="s">
        <v>17</v>
      </c>
      <c r="N130">
        <v>316.8</v>
      </c>
      <c r="O130" s="2">
        <v>35316.800000000003</v>
      </c>
    </row>
    <row r="131" spans="1:15" x14ac:dyDescent="0.35">
      <c r="A131" t="s">
        <v>167</v>
      </c>
      <c r="B131" t="s">
        <v>13</v>
      </c>
      <c r="C131" s="9" t="str">
        <f t="shared" ref="C131:C194" si="4">IF(OR(B131="California",B131="Cali",B131="CA"),"California",
IF(OR(B131="Oregon",B131="OR"),"Oregon",
IF(OR(B131="Washington",B131="WA"),"Washington",
IF(OR(B131="Arizona",B131="AZ"),"Arizona",
IF(OR(B131="Nevada",B131="NV"),"Nevada",
IF(B131="ST","",B131))))))</f>
        <v>Washington</v>
      </c>
      <c r="D131" t="s">
        <v>20</v>
      </c>
      <c r="E131" s="8" t="str">
        <f t="shared" ref="E131:E194" si="5">IF(OR(A131="NA",A131=""),"NA",
   IF(LEFT(UPPER(TRIM(A131)),1)="F","F",
      IF(LEFT(UPPER(TRIM(A131)),1)="M","M","NA")))</f>
        <v>NA</v>
      </c>
      <c r="F131" t="s">
        <v>31</v>
      </c>
      <c r="G131" s="9" t="str" cm="1">
        <f t="array" ref="G131">_xlfn.SWITCH(TRIM(F131),
 "Bachelor","Bachelor",
 "Bachelors","Bachelor",
 "Master","Master",
 "College","College",
 "Doctor","Doctorate",
 "High School or Below","High School or Below",
 "Other")</f>
        <v>High School or Below</v>
      </c>
      <c r="H131" s="1">
        <v>282986.39</v>
      </c>
      <c r="I131">
        <v>25317</v>
      </c>
      <c r="J131">
        <v>71</v>
      </c>
      <c r="K131" s="2">
        <v>0</v>
      </c>
      <c r="L131" t="s">
        <v>16</v>
      </c>
      <c r="M131" t="s">
        <v>24</v>
      </c>
      <c r="N131">
        <v>50.422181000000002</v>
      </c>
      <c r="O131" s="2">
        <v>35050.422181000002</v>
      </c>
    </row>
    <row r="132" spans="1:15" x14ac:dyDescent="0.35">
      <c r="A132" t="s">
        <v>168</v>
      </c>
      <c r="B132" t="s">
        <v>61</v>
      </c>
      <c r="C132" s="9" t="str">
        <f t="shared" si="4"/>
        <v>Arizona</v>
      </c>
      <c r="D132" t="s">
        <v>14</v>
      </c>
      <c r="E132" s="8" t="str">
        <f t="shared" si="5"/>
        <v>NA</v>
      </c>
      <c r="F132" t="s">
        <v>31</v>
      </c>
      <c r="G132" s="9" t="str" cm="1">
        <f t="array" ref="G132">_xlfn.SWITCH(TRIM(F132),
 "Bachelor","Bachelor",
 "Bachelors","Bachelor",
 "Master","Master",
 "College","College",
 "Doctor","Doctorate",
 "High School or Below","High School or Below",
 "Other")</f>
        <v>High School or Below</v>
      </c>
      <c r="H132" s="1">
        <v>430580.83</v>
      </c>
      <c r="I132">
        <v>24188</v>
      </c>
      <c r="J132">
        <v>109</v>
      </c>
      <c r="K132" s="2">
        <v>0</v>
      </c>
      <c r="L132" t="s">
        <v>16</v>
      </c>
      <c r="M132" t="s">
        <v>78</v>
      </c>
      <c r="N132">
        <v>523.20000000000005</v>
      </c>
      <c r="O132" s="2">
        <v>35523.199999999997</v>
      </c>
    </row>
    <row r="133" spans="1:15" x14ac:dyDescent="0.35">
      <c r="A133" t="s">
        <v>169</v>
      </c>
      <c r="B133" t="s">
        <v>23</v>
      </c>
      <c r="C133" s="9" t="str">
        <f t="shared" si="4"/>
        <v>Nevada</v>
      </c>
      <c r="D133" t="s">
        <v>14</v>
      </c>
      <c r="E133" s="8" t="str">
        <f t="shared" si="5"/>
        <v>F</v>
      </c>
      <c r="F133" t="s">
        <v>21</v>
      </c>
      <c r="G133" s="9" t="str" cm="1">
        <f t="array" ref="G133">_xlfn.SWITCH(TRIM(F133),
 "Bachelor","Bachelor",
 "Bachelors","Bachelor",
 "Master","Master",
 "College","College",
 "Doctor","Doctorate",
 "High School or Below","High School or Below",
 "Other")</f>
        <v>Bachelor</v>
      </c>
      <c r="H133" s="1">
        <v>597397.68999999994</v>
      </c>
      <c r="I133">
        <v>41611</v>
      </c>
      <c r="J133">
        <v>74</v>
      </c>
      <c r="K133" s="2">
        <v>0</v>
      </c>
      <c r="L133" t="s">
        <v>39</v>
      </c>
      <c r="M133" t="s">
        <v>17</v>
      </c>
      <c r="N133">
        <v>113.801497</v>
      </c>
      <c r="O133" s="2">
        <v>35113.801497</v>
      </c>
    </row>
    <row r="134" spans="1:15" x14ac:dyDescent="0.35">
      <c r="A134" t="s">
        <v>170</v>
      </c>
      <c r="B134" t="s">
        <v>33</v>
      </c>
      <c r="C134" s="9" t="str">
        <f t="shared" si="4"/>
        <v>Oregon</v>
      </c>
      <c r="D134" t="s">
        <v>14</v>
      </c>
      <c r="E134" s="8" t="str">
        <f t="shared" si="5"/>
        <v>NA</v>
      </c>
      <c r="F134" t="s">
        <v>21</v>
      </c>
      <c r="G134" s="9" t="str" cm="1">
        <f t="array" ref="G134">_xlfn.SWITCH(TRIM(F134),
 "Bachelor","Bachelor",
 "Bachelors","Bachelor",
 "Master","Master",
 "College","College",
 "Doctor","Doctorate",
 "High School or Below","High School or Below",
 "Other")</f>
        <v>Bachelor</v>
      </c>
      <c r="H134" s="1">
        <v>567044.24</v>
      </c>
      <c r="I134">
        <v>28406</v>
      </c>
      <c r="J134">
        <v>72</v>
      </c>
      <c r="K134" s="2">
        <v>36526</v>
      </c>
      <c r="L134" t="s">
        <v>16</v>
      </c>
      <c r="M134" t="s">
        <v>17</v>
      </c>
      <c r="N134">
        <v>192.87572</v>
      </c>
      <c r="O134" s="2">
        <v>35192.875719999996</v>
      </c>
    </row>
    <row r="135" spans="1:15" x14ac:dyDescent="0.35">
      <c r="A135" t="s">
        <v>171</v>
      </c>
      <c r="B135" t="s">
        <v>61</v>
      </c>
      <c r="C135" s="9" t="str">
        <f t="shared" si="4"/>
        <v>Arizona</v>
      </c>
      <c r="D135" t="s">
        <v>14</v>
      </c>
      <c r="E135" s="8" t="str">
        <f t="shared" si="5"/>
        <v>NA</v>
      </c>
      <c r="F135" t="s">
        <v>35</v>
      </c>
      <c r="G135" s="9" t="str" cm="1">
        <f t="array" ref="G135">_xlfn.SWITCH(TRIM(F135),
 "Bachelor","Bachelor",
 "Bachelors","Bachelor",
 "Master","Master",
 "College","College",
 "Doctor","Doctorate",
 "High School or Below","High School or Below",
 "Other")</f>
        <v>College</v>
      </c>
      <c r="H135" s="1">
        <v>473174.93</v>
      </c>
      <c r="I135">
        <v>69833</v>
      </c>
      <c r="J135">
        <v>118</v>
      </c>
      <c r="K135" s="2">
        <v>0</v>
      </c>
      <c r="L135" t="s">
        <v>16</v>
      </c>
      <c r="M135" t="s">
        <v>17</v>
      </c>
      <c r="N135">
        <v>828.66271900000004</v>
      </c>
      <c r="O135" s="2">
        <v>35828.662719</v>
      </c>
    </row>
    <row r="136" spans="1:15" x14ac:dyDescent="0.35">
      <c r="A136" t="s">
        <v>172</v>
      </c>
      <c r="B136" t="s">
        <v>61</v>
      </c>
      <c r="C136" s="9" t="str">
        <f t="shared" si="4"/>
        <v>Arizona</v>
      </c>
      <c r="D136" t="s">
        <v>14</v>
      </c>
      <c r="E136" s="8" t="str">
        <f t="shared" si="5"/>
        <v>NA</v>
      </c>
      <c r="F136" t="s">
        <v>31</v>
      </c>
      <c r="G136" s="9" t="str" cm="1">
        <f t="array" ref="G136">_xlfn.SWITCH(TRIM(F136),
 "Bachelor","Bachelor",
 "Bachelors","Bachelor",
 "Master","Master",
 "College","College",
 "Doctor","Doctorate",
 "High School or Below","High School or Below",
 "Other")</f>
        <v>High School or Below</v>
      </c>
      <c r="H136" s="1">
        <v>802637.96</v>
      </c>
      <c r="I136">
        <v>0</v>
      </c>
      <c r="J136">
        <v>74</v>
      </c>
      <c r="K136" s="2">
        <v>0</v>
      </c>
      <c r="L136" t="s">
        <v>28</v>
      </c>
      <c r="M136" t="s">
        <v>17</v>
      </c>
      <c r="N136">
        <v>532.79999999999995</v>
      </c>
      <c r="O136" s="2">
        <v>35532.800000000003</v>
      </c>
    </row>
    <row r="137" spans="1:15" x14ac:dyDescent="0.35">
      <c r="A137" t="s">
        <v>173</v>
      </c>
      <c r="B137" t="s">
        <v>61</v>
      </c>
      <c r="C137" s="9" t="str">
        <f t="shared" si="4"/>
        <v>Arizona</v>
      </c>
      <c r="D137" t="s">
        <v>14</v>
      </c>
      <c r="E137" s="8" t="str">
        <f t="shared" si="5"/>
        <v>M</v>
      </c>
      <c r="F137" t="s">
        <v>31</v>
      </c>
      <c r="G137" s="9" t="str" cm="1">
        <f t="array" ref="G137">_xlfn.SWITCH(TRIM(F137),
 "Bachelor","Bachelor",
 "Bachelors","Bachelor",
 "Master","Master",
 "College","College",
 "Doctor","Doctorate",
 "High School or Below","High School or Below",
 "Other")</f>
        <v>High School or Below</v>
      </c>
      <c r="H137" s="1">
        <v>402296.35</v>
      </c>
      <c r="I137">
        <v>0</v>
      </c>
      <c r="J137">
        <v>117</v>
      </c>
      <c r="K137" s="2">
        <v>0</v>
      </c>
      <c r="L137" t="s">
        <v>16</v>
      </c>
      <c r="M137" t="s">
        <v>29</v>
      </c>
      <c r="N137">
        <v>975.10709799999995</v>
      </c>
      <c r="O137" s="2">
        <v>35975.107098</v>
      </c>
    </row>
    <row r="138" spans="1:15" x14ac:dyDescent="0.35">
      <c r="A138" t="s">
        <v>174</v>
      </c>
      <c r="B138" t="s">
        <v>33</v>
      </c>
      <c r="C138" s="9" t="str">
        <f t="shared" si="4"/>
        <v>Oregon</v>
      </c>
      <c r="D138" t="s">
        <v>14</v>
      </c>
      <c r="E138" s="8" t="str">
        <f t="shared" si="5"/>
        <v>NA</v>
      </c>
      <c r="F138" t="s">
        <v>31</v>
      </c>
      <c r="G138" s="9" t="str" cm="1">
        <f t="array" ref="G138">_xlfn.SWITCH(TRIM(F138),
 "Bachelor","Bachelor",
 "Bachelors","Bachelor",
 "Master","Master",
 "College","College",
 "Doctor","Doctorate",
 "High School or Below","High School or Below",
 "Other")</f>
        <v>High School or Below</v>
      </c>
      <c r="H138" s="1">
        <v>961831.09</v>
      </c>
      <c r="I138">
        <v>80536</v>
      </c>
      <c r="J138">
        <v>119</v>
      </c>
      <c r="K138" s="2">
        <v>0</v>
      </c>
      <c r="L138" t="s">
        <v>39</v>
      </c>
      <c r="M138" t="s">
        <v>78</v>
      </c>
      <c r="N138">
        <v>53.798707999999998</v>
      </c>
      <c r="O138" s="2">
        <v>35053.798708000002</v>
      </c>
    </row>
    <row r="139" spans="1:15" x14ac:dyDescent="0.35">
      <c r="A139" t="s">
        <v>175</v>
      </c>
      <c r="B139" t="s">
        <v>13</v>
      </c>
      <c r="C139" s="9" t="str">
        <f t="shared" si="4"/>
        <v>Washington</v>
      </c>
      <c r="D139" t="s">
        <v>20</v>
      </c>
      <c r="E139" s="8" t="str">
        <f t="shared" si="5"/>
        <v>NA</v>
      </c>
      <c r="F139" t="s">
        <v>53</v>
      </c>
      <c r="G139" s="9" t="str" cm="1">
        <f t="array" ref="G139">_xlfn.SWITCH(TRIM(F139),
 "Bachelor","Bachelor",
 "Bachelors","Bachelor",
 "Master","Master",
 "College","College",
 "Doctor","Doctorate",
 "High School or Below","High School or Below",
 "Other")</f>
        <v>Bachelor</v>
      </c>
      <c r="H139" s="1">
        <v>725595.38</v>
      </c>
      <c r="I139">
        <v>88891</v>
      </c>
      <c r="J139">
        <v>89</v>
      </c>
      <c r="K139" s="2">
        <v>0</v>
      </c>
      <c r="L139" t="s">
        <v>16</v>
      </c>
      <c r="M139" t="s">
        <v>17</v>
      </c>
      <c r="N139">
        <v>50.528354999999998</v>
      </c>
      <c r="O139" s="2">
        <v>35050.528355000002</v>
      </c>
    </row>
    <row r="140" spans="1:15" x14ac:dyDescent="0.35">
      <c r="A140" t="s">
        <v>176</v>
      </c>
      <c r="B140" t="s">
        <v>33</v>
      </c>
      <c r="C140" s="9" t="str">
        <f t="shared" si="4"/>
        <v>Oregon</v>
      </c>
      <c r="D140" t="s">
        <v>14</v>
      </c>
      <c r="E140" s="8" t="str">
        <f t="shared" si="5"/>
        <v>NA</v>
      </c>
      <c r="F140" t="s">
        <v>35</v>
      </c>
      <c r="G140" s="9" t="str" cm="1">
        <f t="array" ref="G140">_xlfn.SWITCH(TRIM(F140),
 "Bachelor","Bachelor",
 "Bachelors","Bachelor",
 "Master","Master",
 "College","College",
 "Doctor","Doctorate",
 "High School or Below","High School or Below",
 "Other")</f>
        <v>College</v>
      </c>
      <c r="H140" s="1">
        <v>955292.69</v>
      </c>
      <c r="I140">
        <v>97732</v>
      </c>
      <c r="J140">
        <v>79</v>
      </c>
      <c r="K140" s="2">
        <v>0</v>
      </c>
      <c r="L140" t="s">
        <v>16</v>
      </c>
      <c r="M140" t="s">
        <v>17</v>
      </c>
      <c r="N140">
        <v>289.91219999999998</v>
      </c>
      <c r="O140" s="2">
        <v>35289.912199999999</v>
      </c>
    </row>
    <row r="141" spans="1:15" x14ac:dyDescent="0.35">
      <c r="A141" t="s">
        <v>177</v>
      </c>
      <c r="B141" t="s">
        <v>61</v>
      </c>
      <c r="C141" s="9" t="str">
        <f t="shared" si="4"/>
        <v>Arizona</v>
      </c>
      <c r="D141" t="s">
        <v>20</v>
      </c>
      <c r="E141" s="8" t="str">
        <f t="shared" si="5"/>
        <v>NA</v>
      </c>
      <c r="F141" t="s">
        <v>21</v>
      </c>
      <c r="G141" s="9" t="str" cm="1">
        <f t="array" ref="G141">_xlfn.SWITCH(TRIM(F141),
 "Bachelor","Bachelor",
 "Bachelors","Bachelor",
 "Master","Master",
 "College","College",
 "Doctor","Doctorate",
 "High School or Below","High School or Below",
 "Other")</f>
        <v>Bachelor</v>
      </c>
      <c r="H141" s="1">
        <v>1038855.32</v>
      </c>
      <c r="I141">
        <v>61222</v>
      </c>
      <c r="J141">
        <v>89</v>
      </c>
      <c r="K141" s="2">
        <v>0</v>
      </c>
      <c r="L141" t="s">
        <v>39</v>
      </c>
      <c r="M141" t="s">
        <v>17</v>
      </c>
      <c r="N141">
        <v>392.60437100000001</v>
      </c>
      <c r="O141" s="2">
        <v>35392.604371000001</v>
      </c>
    </row>
    <row r="142" spans="1:15" x14ac:dyDescent="0.35">
      <c r="A142" t="s">
        <v>178</v>
      </c>
      <c r="B142" t="s">
        <v>33</v>
      </c>
      <c r="C142" s="9" t="str">
        <f t="shared" si="4"/>
        <v>Oregon</v>
      </c>
      <c r="D142" t="s">
        <v>27</v>
      </c>
      <c r="E142" s="8" t="str">
        <f t="shared" si="5"/>
        <v>NA</v>
      </c>
      <c r="F142" t="s">
        <v>35</v>
      </c>
      <c r="G142" s="9" t="str" cm="1">
        <f t="array" ref="G142">_xlfn.SWITCH(TRIM(F142),
 "Bachelor","Bachelor",
 "Bachelors","Bachelor",
 "Master","Master",
 "College","College",
 "Doctor","Doctorate",
 "High School or Below","High School or Below",
 "Other")</f>
        <v>College</v>
      </c>
      <c r="H142" s="1">
        <v>247012.12</v>
      </c>
      <c r="I142">
        <v>0</v>
      </c>
      <c r="J142">
        <v>74</v>
      </c>
      <c r="K142" s="2">
        <v>0</v>
      </c>
      <c r="L142" t="s">
        <v>16</v>
      </c>
      <c r="M142" t="s">
        <v>24</v>
      </c>
      <c r="N142">
        <v>721.24220600000001</v>
      </c>
      <c r="O142" s="2">
        <v>35721.242206000003</v>
      </c>
    </row>
    <row r="143" spans="1:15" x14ac:dyDescent="0.35">
      <c r="A143" t="s">
        <v>179</v>
      </c>
      <c r="B143" t="s">
        <v>61</v>
      </c>
      <c r="C143" s="9" t="str">
        <f t="shared" si="4"/>
        <v>Arizona</v>
      </c>
      <c r="D143" t="s">
        <v>27</v>
      </c>
      <c r="E143" s="8" t="str">
        <f t="shared" si="5"/>
        <v>NA</v>
      </c>
      <c r="F143" t="s">
        <v>15</v>
      </c>
      <c r="G143" s="9" t="str" cm="1">
        <f t="array" ref="G143">_xlfn.SWITCH(TRIM(F143),
 "Bachelor","Bachelor",
 "Bachelors","Bachelor",
 "Master","Master",
 "College","College",
 "Doctor","Doctorate",
 "High School or Below","High School or Below",
 "Other")</f>
        <v>Master</v>
      </c>
      <c r="H143" s="1">
        <v>561906.85</v>
      </c>
      <c r="I143">
        <v>50335</v>
      </c>
      <c r="J143">
        <v>140</v>
      </c>
      <c r="K143" s="2">
        <v>0</v>
      </c>
      <c r="L143" t="s">
        <v>16</v>
      </c>
      <c r="M143" t="s">
        <v>29</v>
      </c>
      <c r="N143">
        <v>456.52384999999998</v>
      </c>
      <c r="O143" s="2">
        <v>35456.523849999998</v>
      </c>
    </row>
    <row r="144" spans="1:15" x14ac:dyDescent="0.35">
      <c r="A144" t="s">
        <v>180</v>
      </c>
      <c r="B144" t="s">
        <v>26</v>
      </c>
      <c r="C144" s="9" t="str">
        <f t="shared" si="4"/>
        <v>California</v>
      </c>
      <c r="D144" t="s">
        <v>20</v>
      </c>
      <c r="E144" s="8" t="str">
        <f t="shared" si="5"/>
        <v>NA</v>
      </c>
      <c r="F144" t="s">
        <v>31</v>
      </c>
      <c r="G144" s="9" t="str" cm="1">
        <f t="array" ref="G144">_xlfn.SWITCH(TRIM(F144),
 "Bachelor","Bachelor",
 "Bachelors","Bachelor",
 "Master","Master",
 "College","College",
 "Doctor","Doctorate",
 "High School or Below","High School or Below",
 "Other")</f>
        <v>High School or Below</v>
      </c>
      <c r="H144" s="1">
        <v>904711.92</v>
      </c>
      <c r="I144">
        <v>0</v>
      </c>
      <c r="J144">
        <v>127</v>
      </c>
      <c r="K144" s="2">
        <v>0</v>
      </c>
      <c r="L144" t="s">
        <v>16</v>
      </c>
      <c r="M144" t="s">
        <v>78</v>
      </c>
      <c r="N144">
        <v>1087.995426</v>
      </c>
      <c r="O144" s="2">
        <v>36087.995426000001</v>
      </c>
    </row>
    <row r="145" spans="1:15" x14ac:dyDescent="0.35">
      <c r="A145" t="s">
        <v>181</v>
      </c>
      <c r="B145" t="s">
        <v>13</v>
      </c>
      <c r="C145" s="9" t="str">
        <f t="shared" si="4"/>
        <v>Washington</v>
      </c>
      <c r="D145" t="s">
        <v>20</v>
      </c>
      <c r="E145" s="8" t="str">
        <f t="shared" si="5"/>
        <v>F</v>
      </c>
      <c r="F145" t="s">
        <v>80</v>
      </c>
      <c r="G145" s="9" t="str" cm="1">
        <f t="array" ref="G145">_xlfn.SWITCH(TRIM(F145),
 "Bachelor","Bachelor",
 "Bachelors","Bachelor",
 "Master","Master",
 "College","College",
 "Doctor","Doctorate",
 "High School or Below","High School or Below",
 "Other")</f>
        <v>Doctorate</v>
      </c>
      <c r="H145" s="1">
        <v>268731.40999999997</v>
      </c>
      <c r="I145">
        <v>82210</v>
      </c>
      <c r="J145">
        <v>68</v>
      </c>
      <c r="K145" s="2">
        <v>36617</v>
      </c>
      <c r="L145" t="s">
        <v>16</v>
      </c>
      <c r="M145" t="s">
        <v>17</v>
      </c>
      <c r="N145">
        <v>51.961914999999998</v>
      </c>
      <c r="O145" s="2">
        <v>35051.961915</v>
      </c>
    </row>
    <row r="146" spans="1:15" x14ac:dyDescent="0.35">
      <c r="A146" t="s">
        <v>182</v>
      </c>
      <c r="B146" t="s">
        <v>33</v>
      </c>
      <c r="C146" s="9" t="str">
        <f t="shared" si="4"/>
        <v>Oregon</v>
      </c>
      <c r="D146" t="s">
        <v>20</v>
      </c>
      <c r="E146" s="8" t="str">
        <f t="shared" si="5"/>
        <v>NA</v>
      </c>
      <c r="F146" t="s">
        <v>31</v>
      </c>
      <c r="G146" s="9" t="str" cm="1">
        <f t="array" ref="G146">_xlfn.SWITCH(TRIM(F146),
 "Bachelor","Bachelor",
 "Bachelors","Bachelor",
 "Master","Master",
 "College","College",
 "Doctor","Doctorate",
 "High School or Below","High School or Below",
 "Other")</f>
        <v>High School or Below</v>
      </c>
      <c r="H146" s="1">
        <v>373150.46</v>
      </c>
      <c r="I146">
        <v>0</v>
      </c>
      <c r="J146">
        <v>96</v>
      </c>
      <c r="K146" s="2">
        <v>0</v>
      </c>
      <c r="L146" t="s">
        <v>16</v>
      </c>
      <c r="M146" t="s">
        <v>17</v>
      </c>
      <c r="N146">
        <v>460.8</v>
      </c>
      <c r="O146" s="2">
        <v>35460.800000000003</v>
      </c>
    </row>
    <row r="147" spans="1:15" x14ac:dyDescent="0.35">
      <c r="A147" t="s">
        <v>183</v>
      </c>
      <c r="B147" t="s">
        <v>23</v>
      </c>
      <c r="C147" s="9" t="str">
        <f t="shared" si="4"/>
        <v>Nevada</v>
      </c>
      <c r="D147" t="s">
        <v>27</v>
      </c>
      <c r="E147" s="8" t="str">
        <f t="shared" si="5"/>
        <v>NA</v>
      </c>
      <c r="F147" t="s">
        <v>21</v>
      </c>
      <c r="G147" s="9" t="str" cm="1">
        <f t="array" ref="G147">_xlfn.SWITCH(TRIM(F147),
 "Bachelor","Bachelor",
 "Bachelors","Bachelor",
 "Master","Master",
 "College","College",
 "Doctor","Doctorate",
 "High School or Below","High School or Below",
 "Other")</f>
        <v>Bachelor</v>
      </c>
      <c r="H147" s="1">
        <v>366077.03</v>
      </c>
      <c r="I147">
        <v>64495</v>
      </c>
      <c r="J147">
        <v>92</v>
      </c>
      <c r="K147" s="2">
        <v>0</v>
      </c>
      <c r="L147" t="s">
        <v>28</v>
      </c>
      <c r="M147" t="s">
        <v>17</v>
      </c>
      <c r="N147">
        <v>251.99208300000001</v>
      </c>
      <c r="O147" s="2">
        <v>35251.992082999997</v>
      </c>
    </row>
    <row r="148" spans="1:15" x14ac:dyDescent="0.35">
      <c r="A148" t="s">
        <v>184</v>
      </c>
      <c r="B148" t="s">
        <v>26</v>
      </c>
      <c r="C148" s="9" t="str">
        <f t="shared" si="4"/>
        <v>California</v>
      </c>
      <c r="D148" t="s">
        <v>20</v>
      </c>
      <c r="E148" s="8" t="str">
        <f t="shared" si="5"/>
        <v>NA</v>
      </c>
      <c r="F148" t="s">
        <v>35</v>
      </c>
      <c r="G148" s="9" t="str" cm="1">
        <f t="array" ref="G148">_xlfn.SWITCH(TRIM(F148),
 "Bachelor","Bachelor",
 "Bachelors","Bachelor",
 "Master","Master",
 "College","College",
 "Doctor","Doctorate",
 "High School or Below","High School or Below",
 "Other")</f>
        <v>College</v>
      </c>
      <c r="H148" s="1">
        <v>792882.93</v>
      </c>
      <c r="I148">
        <v>0</v>
      </c>
      <c r="J148">
        <v>72</v>
      </c>
      <c r="K148" s="2">
        <v>0</v>
      </c>
      <c r="L148" t="s">
        <v>28</v>
      </c>
      <c r="M148" t="s">
        <v>17</v>
      </c>
      <c r="N148">
        <v>345.6</v>
      </c>
      <c r="O148" s="2">
        <v>35345.599999999999</v>
      </c>
    </row>
    <row r="149" spans="1:15" x14ac:dyDescent="0.35">
      <c r="A149" t="s">
        <v>185</v>
      </c>
      <c r="B149" t="s">
        <v>19</v>
      </c>
      <c r="C149" s="9" t="str">
        <f t="shared" si="4"/>
        <v>Arizona</v>
      </c>
      <c r="D149" t="s">
        <v>20</v>
      </c>
      <c r="E149" s="8" t="str">
        <f t="shared" si="5"/>
        <v>NA</v>
      </c>
      <c r="F149" t="s">
        <v>21</v>
      </c>
      <c r="G149" s="9" t="str" cm="1">
        <f t="array" ref="G149">_xlfn.SWITCH(TRIM(F149),
 "Bachelor","Bachelor",
 "Bachelors","Bachelor",
 "Master","Master",
 "College","College",
 "Doctor","Doctorate",
 "High School or Below","High School or Below",
 "Other")</f>
        <v>Bachelor</v>
      </c>
      <c r="H149" s="1">
        <v>501175.16</v>
      </c>
      <c r="I149">
        <v>28859</v>
      </c>
      <c r="J149">
        <v>67</v>
      </c>
      <c r="K149" s="2">
        <v>36586</v>
      </c>
      <c r="L149" t="s">
        <v>28</v>
      </c>
      <c r="M149" t="s">
        <v>24</v>
      </c>
      <c r="N149">
        <v>321.60000000000002</v>
      </c>
      <c r="O149" s="2">
        <v>35321.599999999999</v>
      </c>
    </row>
    <row r="150" spans="1:15" x14ac:dyDescent="0.35">
      <c r="A150" t="s">
        <v>186</v>
      </c>
      <c r="B150" t="s">
        <v>19</v>
      </c>
      <c r="C150" s="9" t="str">
        <f t="shared" si="4"/>
        <v>Arizona</v>
      </c>
      <c r="D150" t="s">
        <v>20</v>
      </c>
      <c r="E150" s="8" t="str">
        <f t="shared" si="5"/>
        <v>NA</v>
      </c>
      <c r="F150" t="s">
        <v>31</v>
      </c>
      <c r="G150" s="9" t="str" cm="1">
        <f t="array" ref="G150">_xlfn.SWITCH(TRIM(F150),
 "Bachelor","Bachelor",
 "Bachelors","Bachelor",
 "Master","Master",
 "College","College",
 "Doctor","Doctorate",
 "High School or Below","High School or Below",
 "Other")</f>
        <v>High School or Below</v>
      </c>
      <c r="H150" s="1">
        <v>798825.83</v>
      </c>
      <c r="I150">
        <v>77330</v>
      </c>
      <c r="J150">
        <v>99</v>
      </c>
      <c r="K150" s="2">
        <v>0</v>
      </c>
      <c r="L150" t="s">
        <v>16</v>
      </c>
      <c r="M150" t="s">
        <v>17</v>
      </c>
      <c r="N150">
        <v>99.257608000000005</v>
      </c>
      <c r="O150" s="2">
        <v>35099.257608</v>
      </c>
    </row>
    <row r="151" spans="1:15" x14ac:dyDescent="0.35">
      <c r="A151" t="s">
        <v>187</v>
      </c>
      <c r="B151" t="s">
        <v>33</v>
      </c>
      <c r="C151" s="9" t="str">
        <f t="shared" si="4"/>
        <v>Oregon</v>
      </c>
      <c r="D151" t="s">
        <v>27</v>
      </c>
      <c r="E151" s="8" t="str">
        <f t="shared" si="5"/>
        <v>NA</v>
      </c>
      <c r="F151" t="s">
        <v>35</v>
      </c>
      <c r="G151" s="9" t="str" cm="1">
        <f t="array" ref="G151">_xlfn.SWITCH(TRIM(F151),
 "Bachelor","Bachelor",
 "Bachelors","Bachelor",
 "Master","Master",
 "College","College",
 "Doctor","Doctorate",
 "High School or Below","High School or Below",
 "Other")</f>
        <v>College</v>
      </c>
      <c r="H151" s="1">
        <v>388545.64</v>
      </c>
      <c r="I151">
        <v>0</v>
      </c>
      <c r="J151">
        <v>105</v>
      </c>
      <c r="K151" s="2">
        <v>0</v>
      </c>
      <c r="L151" t="s">
        <v>28</v>
      </c>
      <c r="M151" t="s">
        <v>17</v>
      </c>
      <c r="N151">
        <v>504</v>
      </c>
      <c r="O151" s="2">
        <v>35504</v>
      </c>
    </row>
    <row r="152" spans="1:15" x14ac:dyDescent="0.35">
      <c r="A152" t="s">
        <v>188</v>
      </c>
      <c r="B152" t="s">
        <v>13</v>
      </c>
      <c r="C152" s="9" t="str">
        <f t="shared" si="4"/>
        <v>Washington</v>
      </c>
      <c r="D152" t="s">
        <v>20</v>
      </c>
      <c r="E152" s="8" t="str">
        <f t="shared" si="5"/>
        <v>NA</v>
      </c>
      <c r="F152" t="s">
        <v>31</v>
      </c>
      <c r="G152" s="9" t="str" cm="1">
        <f t="array" ref="G152">_xlfn.SWITCH(TRIM(F152),
 "Bachelor","Bachelor",
 "Bachelors","Bachelor",
 "Master","Master",
 "College","College",
 "Doctor","Doctorate",
 "High School or Below","High School or Below",
 "Other")</f>
        <v>High School or Below</v>
      </c>
      <c r="H152" s="1">
        <v>935773.78</v>
      </c>
      <c r="I152">
        <v>33060</v>
      </c>
      <c r="J152">
        <v>117</v>
      </c>
      <c r="K152" s="2">
        <v>0</v>
      </c>
      <c r="L152" t="s">
        <v>16</v>
      </c>
      <c r="M152" t="s">
        <v>17</v>
      </c>
      <c r="N152">
        <v>56.731577999999999</v>
      </c>
      <c r="O152" s="2">
        <v>35056.731577999999</v>
      </c>
    </row>
    <row r="153" spans="1:15" x14ac:dyDescent="0.35">
      <c r="A153" t="s">
        <v>189</v>
      </c>
      <c r="B153" t="s">
        <v>13</v>
      </c>
      <c r="C153" s="9" t="str">
        <f t="shared" si="4"/>
        <v>Washington</v>
      </c>
      <c r="D153" t="s">
        <v>27</v>
      </c>
      <c r="E153" s="8" t="str">
        <f t="shared" si="5"/>
        <v>NA</v>
      </c>
      <c r="F153" t="s">
        <v>15</v>
      </c>
      <c r="G153" s="9" t="str" cm="1">
        <f t="array" ref="G153">_xlfn.SWITCH(TRIM(F153),
 "Bachelor","Bachelor",
 "Bachelors","Bachelor",
 "Master","Master",
 "College","College",
 "Doctor","Doctorate",
 "High School or Below","High School or Below",
 "Other")</f>
        <v>Master</v>
      </c>
      <c r="H153" s="1">
        <v>254068.98</v>
      </c>
      <c r="I153">
        <v>42557</v>
      </c>
      <c r="J153">
        <v>65</v>
      </c>
      <c r="K153" s="2">
        <v>0</v>
      </c>
      <c r="L153" t="s">
        <v>16</v>
      </c>
      <c r="M153" t="s">
        <v>17</v>
      </c>
      <c r="N153">
        <v>57.562323999999997</v>
      </c>
      <c r="O153" s="2">
        <v>35057.562323999999</v>
      </c>
    </row>
    <row r="154" spans="1:15" x14ac:dyDescent="0.35">
      <c r="A154" t="s">
        <v>190</v>
      </c>
      <c r="B154" t="s">
        <v>19</v>
      </c>
      <c r="C154" s="9" t="str">
        <f t="shared" si="4"/>
        <v>Arizona</v>
      </c>
      <c r="D154" t="s">
        <v>27</v>
      </c>
      <c r="E154" s="8" t="str">
        <f t="shared" si="5"/>
        <v>NA</v>
      </c>
      <c r="F154" t="s">
        <v>31</v>
      </c>
      <c r="G154" s="9" t="str" cm="1">
        <f t="array" ref="G154">_xlfn.SWITCH(TRIM(F154),
 "Bachelor","Bachelor",
 "Bachelors","Bachelor",
 "Master","Master",
 "College","College",
 "Doctor","Doctorate",
 "High School or Below","High School or Below",
 "Other")</f>
        <v>High School or Below</v>
      </c>
      <c r="H154" s="1">
        <v>488516.25</v>
      </c>
      <c r="I154">
        <v>26372</v>
      </c>
      <c r="J154">
        <v>126</v>
      </c>
      <c r="K154" s="2">
        <v>0</v>
      </c>
      <c r="L154" t="s">
        <v>16</v>
      </c>
      <c r="M154" t="s">
        <v>29</v>
      </c>
      <c r="N154">
        <v>604.79999999999995</v>
      </c>
      <c r="O154" s="2">
        <v>35604.800000000003</v>
      </c>
    </row>
    <row r="155" spans="1:15" x14ac:dyDescent="0.35">
      <c r="A155" t="s">
        <v>191</v>
      </c>
      <c r="B155" t="s">
        <v>19</v>
      </c>
      <c r="C155" s="9" t="str">
        <f t="shared" si="4"/>
        <v>Arizona</v>
      </c>
      <c r="D155" t="s">
        <v>20</v>
      </c>
      <c r="E155" s="8" t="str">
        <f t="shared" si="5"/>
        <v>NA</v>
      </c>
      <c r="F155" t="s">
        <v>21</v>
      </c>
      <c r="G155" s="9" t="str" cm="1">
        <f t="array" ref="G155">_xlfn.SWITCH(TRIM(F155),
 "Bachelor","Bachelor",
 "Bachelors","Bachelor",
 "Master","Master",
 "College","College",
 "Doctor","Doctorate",
 "High School or Below","High School or Below",
 "Other")</f>
        <v>Bachelor</v>
      </c>
      <c r="H155" s="1">
        <v>975330.71</v>
      </c>
      <c r="I155">
        <v>17514</v>
      </c>
      <c r="J155">
        <v>127</v>
      </c>
      <c r="K155" s="2">
        <v>0</v>
      </c>
      <c r="L155" t="s">
        <v>16</v>
      </c>
      <c r="M155" t="s">
        <v>29</v>
      </c>
      <c r="N155">
        <v>8.3127289999999991</v>
      </c>
      <c r="O155" s="2">
        <v>35008.312728999997</v>
      </c>
    </row>
    <row r="156" spans="1:15" x14ac:dyDescent="0.35">
      <c r="A156" t="s">
        <v>192</v>
      </c>
      <c r="B156" t="s">
        <v>26</v>
      </c>
      <c r="C156" s="9" t="str">
        <f t="shared" si="4"/>
        <v>California</v>
      </c>
      <c r="D156" t="s">
        <v>193</v>
      </c>
      <c r="E156" s="8" t="str">
        <f t="shared" si="5"/>
        <v>NA</v>
      </c>
      <c r="F156" t="s">
        <v>21</v>
      </c>
      <c r="G156" s="9" t="str" cm="1">
        <f t="array" ref="G156">_xlfn.SWITCH(TRIM(F156),
 "Bachelor","Bachelor",
 "Bachelors","Bachelor",
 "Master","Master",
 "College","College",
 "Doctor","Doctorate",
 "High School or Below","High School or Below",
 "Other")</f>
        <v>Bachelor</v>
      </c>
      <c r="H156" s="1">
        <v>294615.37</v>
      </c>
      <c r="I156">
        <v>89270</v>
      </c>
      <c r="J156">
        <v>74</v>
      </c>
      <c r="K156" s="2">
        <v>0</v>
      </c>
      <c r="L156" t="s">
        <v>16</v>
      </c>
      <c r="M156" t="s">
        <v>17</v>
      </c>
      <c r="N156">
        <v>316.59922799999998</v>
      </c>
      <c r="O156" s="2">
        <v>35316.599227999999</v>
      </c>
    </row>
    <row r="157" spans="1:15" x14ac:dyDescent="0.35">
      <c r="A157" t="s">
        <v>194</v>
      </c>
      <c r="B157" t="s">
        <v>26</v>
      </c>
      <c r="C157" s="9" t="str">
        <f t="shared" si="4"/>
        <v>California</v>
      </c>
      <c r="D157" t="s">
        <v>27</v>
      </c>
      <c r="E157" s="8" t="str">
        <f t="shared" si="5"/>
        <v>NA</v>
      </c>
      <c r="F157" t="s">
        <v>31</v>
      </c>
      <c r="G157" s="9" t="str" cm="1">
        <f t="array" ref="G157">_xlfn.SWITCH(TRIM(F157),
 "Bachelor","Bachelor",
 "Bachelors","Bachelor",
 "Master","Master",
 "College","College",
 "Doctor","Doctorate",
 "High School or Below","High School or Below",
 "Other")</f>
        <v>High School or Below</v>
      </c>
      <c r="H157" s="1">
        <v>258111.09</v>
      </c>
      <c r="I157">
        <v>29757</v>
      </c>
      <c r="J157">
        <v>65</v>
      </c>
      <c r="K157" s="2">
        <v>0</v>
      </c>
      <c r="L157" t="s">
        <v>16</v>
      </c>
      <c r="M157" t="s">
        <v>17</v>
      </c>
      <c r="N157">
        <v>312</v>
      </c>
      <c r="O157" s="2">
        <v>35312</v>
      </c>
    </row>
    <row r="158" spans="1:15" x14ac:dyDescent="0.35">
      <c r="A158" t="s">
        <v>195</v>
      </c>
      <c r="B158" t="s">
        <v>33</v>
      </c>
      <c r="C158" s="9" t="str">
        <f t="shared" si="4"/>
        <v>Oregon</v>
      </c>
      <c r="D158" t="s">
        <v>27</v>
      </c>
      <c r="E158" s="8" t="str">
        <f t="shared" si="5"/>
        <v>NA</v>
      </c>
      <c r="F158" t="s">
        <v>35</v>
      </c>
      <c r="G158" s="9" t="str" cm="1">
        <f t="array" ref="G158">_xlfn.SWITCH(TRIM(F158),
 "Bachelor","Bachelor",
 "Bachelors","Bachelor",
 "Master","Master",
 "College","College",
 "Doctor","Doctorate",
 "High School or Below","High School or Below",
 "Other")</f>
        <v>College</v>
      </c>
      <c r="H158" s="1">
        <v>351738.58</v>
      </c>
      <c r="I158">
        <v>51814</v>
      </c>
      <c r="J158">
        <v>92</v>
      </c>
      <c r="K158" s="2">
        <v>0</v>
      </c>
      <c r="L158" t="s">
        <v>16</v>
      </c>
      <c r="M158" t="s">
        <v>17</v>
      </c>
      <c r="N158">
        <v>56.300724000000002</v>
      </c>
      <c r="O158" s="2">
        <v>35056.300724000001</v>
      </c>
    </row>
    <row r="159" spans="1:15" x14ac:dyDescent="0.35">
      <c r="A159" t="s">
        <v>196</v>
      </c>
      <c r="B159" t="s">
        <v>33</v>
      </c>
      <c r="C159" s="9" t="str">
        <f t="shared" si="4"/>
        <v>Oregon</v>
      </c>
      <c r="D159" t="s">
        <v>20</v>
      </c>
      <c r="E159" s="8" t="str">
        <f t="shared" si="5"/>
        <v>NA</v>
      </c>
      <c r="F159" t="s">
        <v>21</v>
      </c>
      <c r="G159" s="9" t="str" cm="1">
        <f t="array" ref="G159">_xlfn.SWITCH(TRIM(F159),
 "Bachelor","Bachelor",
 "Bachelors","Bachelor",
 "Master","Master",
 "College","College",
 "Doctor","Doctorate",
 "High School or Below","High School or Below",
 "Other")</f>
        <v>Bachelor</v>
      </c>
      <c r="H159" s="1">
        <v>974335.01</v>
      </c>
      <c r="I159">
        <v>24028</v>
      </c>
      <c r="J159">
        <v>82</v>
      </c>
      <c r="K159" s="2">
        <v>0</v>
      </c>
      <c r="L159" t="s">
        <v>16</v>
      </c>
      <c r="M159" t="s">
        <v>17</v>
      </c>
      <c r="N159">
        <v>393.6</v>
      </c>
      <c r="O159" s="2">
        <v>35393.599999999999</v>
      </c>
    </row>
    <row r="160" spans="1:15" x14ac:dyDescent="0.35">
      <c r="A160" t="s">
        <v>197</v>
      </c>
      <c r="B160" t="s">
        <v>19</v>
      </c>
      <c r="C160" s="9" t="str">
        <f t="shared" si="4"/>
        <v>Arizona</v>
      </c>
      <c r="D160" t="s">
        <v>27</v>
      </c>
      <c r="E160" s="8" t="str">
        <f t="shared" si="5"/>
        <v>NA</v>
      </c>
      <c r="F160" t="s">
        <v>35</v>
      </c>
      <c r="G160" s="9" t="str" cm="1">
        <f t="array" ref="G160">_xlfn.SWITCH(TRIM(F160),
 "Bachelor","Bachelor",
 "Bachelors","Bachelor",
 "Master","Master",
 "College","College",
 "Doctor","Doctorate",
 "High School or Below","High School or Below",
 "Other")</f>
        <v>College</v>
      </c>
      <c r="H160" s="1">
        <v>387364.7</v>
      </c>
      <c r="I160">
        <v>28142</v>
      </c>
      <c r="J160">
        <v>105</v>
      </c>
      <c r="K160" s="2">
        <v>0</v>
      </c>
      <c r="L160" t="s">
        <v>16</v>
      </c>
      <c r="M160" t="s">
        <v>78</v>
      </c>
      <c r="N160">
        <v>701.70823900000005</v>
      </c>
      <c r="O160" s="2">
        <v>35701.708239</v>
      </c>
    </row>
    <row r="161" spans="1:15" x14ac:dyDescent="0.35">
      <c r="A161" t="s">
        <v>198</v>
      </c>
      <c r="B161" t="s">
        <v>19</v>
      </c>
      <c r="C161" s="9" t="str">
        <f t="shared" si="4"/>
        <v>Arizona</v>
      </c>
      <c r="D161" t="s">
        <v>20</v>
      </c>
      <c r="E161" s="8" t="str">
        <f t="shared" si="5"/>
        <v>NA</v>
      </c>
      <c r="F161" t="s">
        <v>21</v>
      </c>
      <c r="G161" s="9" t="str" cm="1">
        <f t="array" ref="G161">_xlfn.SWITCH(TRIM(F161),
 "Bachelor","Bachelor",
 "Bachelors","Bachelor",
 "Master","Master",
 "College","College",
 "Doctor","Doctorate",
 "High School or Below","High School or Below",
 "Other")</f>
        <v>Bachelor</v>
      </c>
      <c r="H161" s="1">
        <v>764928.2</v>
      </c>
      <c r="I161">
        <v>52705</v>
      </c>
      <c r="J161">
        <v>64</v>
      </c>
      <c r="K161" s="2">
        <v>36526</v>
      </c>
      <c r="L161" t="s">
        <v>16</v>
      </c>
      <c r="M161" t="s">
        <v>24</v>
      </c>
      <c r="N161">
        <v>128.70556300000001</v>
      </c>
      <c r="O161" s="2">
        <v>35128.705563000003</v>
      </c>
    </row>
    <row r="162" spans="1:15" x14ac:dyDescent="0.35">
      <c r="A162" t="s">
        <v>199</v>
      </c>
      <c r="B162" t="s">
        <v>26</v>
      </c>
      <c r="C162" s="9" t="str">
        <f t="shared" si="4"/>
        <v>California</v>
      </c>
      <c r="D162" t="s">
        <v>27</v>
      </c>
      <c r="E162" s="8" t="str">
        <f t="shared" si="5"/>
        <v>NA</v>
      </c>
      <c r="F162" t="s">
        <v>31</v>
      </c>
      <c r="G162" s="9" t="str" cm="1">
        <f t="array" ref="G162">_xlfn.SWITCH(TRIM(F162),
 "Bachelor","Bachelor",
 "Bachelors","Bachelor",
 "Master","Master",
 "College","College",
 "Doctor","Doctorate",
 "High School or Below","High School or Below",
 "Other")</f>
        <v>High School or Below</v>
      </c>
      <c r="H162" s="1">
        <v>228759.69</v>
      </c>
      <c r="I162">
        <v>0</v>
      </c>
      <c r="J162">
        <v>63</v>
      </c>
      <c r="K162" s="2">
        <v>0</v>
      </c>
      <c r="L162" t="s">
        <v>28</v>
      </c>
      <c r="M162" t="s">
        <v>24</v>
      </c>
      <c r="N162">
        <v>679.36837800000001</v>
      </c>
      <c r="O162" s="2">
        <v>35679.368377999999</v>
      </c>
    </row>
    <row r="163" spans="1:15" x14ac:dyDescent="0.35">
      <c r="A163" t="s">
        <v>200</v>
      </c>
      <c r="B163" t="s">
        <v>13</v>
      </c>
      <c r="C163" s="9" t="str">
        <f t="shared" si="4"/>
        <v>Washington</v>
      </c>
      <c r="D163" t="s">
        <v>20</v>
      </c>
      <c r="E163" s="8" t="str">
        <f t="shared" si="5"/>
        <v>NA</v>
      </c>
      <c r="F163" t="s">
        <v>31</v>
      </c>
      <c r="G163" s="9" t="str" cm="1">
        <f t="array" ref="G163">_xlfn.SWITCH(TRIM(F163),
 "Bachelor","Bachelor",
 "Bachelors","Bachelor",
 "Master","Master",
 "College","College",
 "Doctor","Doctorate",
 "High School or Below","High School or Below",
 "Other")</f>
        <v>High School or Below</v>
      </c>
      <c r="H163" s="1">
        <v>825576.39</v>
      </c>
      <c r="I163">
        <v>54040</v>
      </c>
      <c r="J163">
        <v>103</v>
      </c>
      <c r="K163" s="2">
        <v>0</v>
      </c>
      <c r="L163" t="s">
        <v>16</v>
      </c>
      <c r="M163" t="s">
        <v>29</v>
      </c>
      <c r="N163">
        <v>59.987126000000004</v>
      </c>
      <c r="O163" s="2">
        <v>35059.987126</v>
      </c>
    </row>
    <row r="164" spans="1:15" x14ac:dyDescent="0.35">
      <c r="A164" t="s">
        <v>201</v>
      </c>
      <c r="B164" t="s">
        <v>26</v>
      </c>
      <c r="C164" s="9" t="str">
        <f t="shared" si="4"/>
        <v>California</v>
      </c>
      <c r="D164" t="s">
        <v>20</v>
      </c>
      <c r="E164" s="8" t="str">
        <f t="shared" si="5"/>
        <v>NA</v>
      </c>
      <c r="F164" t="s">
        <v>35</v>
      </c>
      <c r="G164" s="9" t="str" cm="1">
        <f t="array" ref="G164">_xlfn.SWITCH(TRIM(F164),
 "Bachelor","Bachelor",
 "Bachelors","Bachelor",
 "Master","Master",
 "College","College",
 "Doctor","Doctorate",
 "High School or Below","High School or Below",
 "Other")</f>
        <v>College</v>
      </c>
      <c r="H164" s="1">
        <v>871492.21</v>
      </c>
      <c r="I164">
        <v>0</v>
      </c>
      <c r="J164">
        <v>118</v>
      </c>
      <c r="K164" s="2">
        <v>0</v>
      </c>
      <c r="L164" t="s">
        <v>16</v>
      </c>
      <c r="M164" t="s">
        <v>29</v>
      </c>
      <c r="N164">
        <v>566.4</v>
      </c>
      <c r="O164" s="2">
        <v>35566.400000000001</v>
      </c>
    </row>
    <row r="165" spans="1:15" x14ac:dyDescent="0.35">
      <c r="A165" t="s">
        <v>202</v>
      </c>
      <c r="B165" t="s">
        <v>13</v>
      </c>
      <c r="C165" s="9" t="str">
        <f t="shared" si="4"/>
        <v>Washington</v>
      </c>
      <c r="D165" t="s">
        <v>20</v>
      </c>
      <c r="E165" s="8" t="str">
        <f t="shared" si="5"/>
        <v>NA</v>
      </c>
      <c r="F165" t="s">
        <v>80</v>
      </c>
      <c r="G165" s="9" t="str" cm="1">
        <f t="array" ref="G165">_xlfn.SWITCH(TRIM(F165),
 "Bachelor","Bachelor",
 "Bachelors","Bachelor",
 "Master","Master",
 "College","College",
 "Doctor","Doctorate",
 "High School or Below","High School or Below",
 "Other")</f>
        <v>Doctorate</v>
      </c>
      <c r="H165" s="1">
        <v>681923.12</v>
      </c>
      <c r="I165">
        <v>22492</v>
      </c>
      <c r="J165">
        <v>85</v>
      </c>
      <c r="K165" s="2">
        <v>0</v>
      </c>
      <c r="L165" t="s">
        <v>16</v>
      </c>
      <c r="M165" t="s">
        <v>24</v>
      </c>
      <c r="N165">
        <v>61.654262000000003</v>
      </c>
      <c r="O165" s="2">
        <v>35061.654261999996</v>
      </c>
    </row>
    <row r="166" spans="1:15" x14ac:dyDescent="0.35">
      <c r="A166" t="s">
        <v>203</v>
      </c>
      <c r="B166" t="s">
        <v>26</v>
      </c>
      <c r="C166" s="9" t="str">
        <f t="shared" si="4"/>
        <v>California</v>
      </c>
      <c r="D166" t="s">
        <v>27</v>
      </c>
      <c r="E166" s="8" t="str">
        <f t="shared" si="5"/>
        <v>NA</v>
      </c>
      <c r="F166" t="s">
        <v>21</v>
      </c>
      <c r="G166" s="9" t="str" cm="1">
        <f t="array" ref="G166">_xlfn.SWITCH(TRIM(F166),
 "Bachelor","Bachelor",
 "Bachelors","Bachelor",
 "Master","Master",
 "College","College",
 "Doctor","Doctorate",
 "High School or Below","High School or Below",
 "Other")</f>
        <v>Bachelor</v>
      </c>
      <c r="H166" s="1">
        <v>741619.73</v>
      </c>
      <c r="I166">
        <v>0</v>
      </c>
      <c r="J166">
        <v>77</v>
      </c>
      <c r="K166" s="2">
        <v>36557</v>
      </c>
      <c r="L166" t="s">
        <v>16</v>
      </c>
      <c r="M166" t="s">
        <v>17</v>
      </c>
      <c r="N166">
        <v>554.4</v>
      </c>
      <c r="O166" s="2">
        <v>35554.400000000001</v>
      </c>
    </row>
    <row r="167" spans="1:15" x14ac:dyDescent="0.35">
      <c r="A167" t="s">
        <v>204</v>
      </c>
      <c r="B167" t="s">
        <v>33</v>
      </c>
      <c r="C167" s="9" t="str">
        <f t="shared" si="4"/>
        <v>Oregon</v>
      </c>
      <c r="D167" t="s">
        <v>27</v>
      </c>
      <c r="E167" s="8" t="str">
        <f t="shared" si="5"/>
        <v>NA</v>
      </c>
      <c r="F167" t="s">
        <v>15</v>
      </c>
      <c r="G167" s="9" t="str" cm="1">
        <f t="array" ref="G167">_xlfn.SWITCH(TRIM(F167),
 "Bachelor","Bachelor",
 "Bachelors","Bachelor",
 "Master","Master",
 "College","College",
 "Doctor","Doctorate",
 "High School or Below","High School or Below",
 "Other")</f>
        <v>Master</v>
      </c>
      <c r="H167" s="1">
        <v>777115.9</v>
      </c>
      <c r="I167">
        <v>21876</v>
      </c>
      <c r="J167">
        <v>68</v>
      </c>
      <c r="K167" s="2">
        <v>0</v>
      </c>
      <c r="L167" t="s">
        <v>16</v>
      </c>
      <c r="M167" t="s">
        <v>17</v>
      </c>
      <c r="N167">
        <v>465.41476999999998</v>
      </c>
      <c r="O167" s="2">
        <v>35465.414770000003</v>
      </c>
    </row>
    <row r="168" spans="1:15" x14ac:dyDescent="0.35">
      <c r="A168" t="s">
        <v>205</v>
      </c>
      <c r="B168" t="s">
        <v>26</v>
      </c>
      <c r="C168" s="9" t="str">
        <f t="shared" si="4"/>
        <v>California</v>
      </c>
      <c r="D168" t="s">
        <v>20</v>
      </c>
      <c r="E168" s="8" t="str">
        <f t="shared" si="5"/>
        <v>NA</v>
      </c>
      <c r="F168" t="s">
        <v>21</v>
      </c>
      <c r="G168" s="9" t="str" cm="1">
        <f t="array" ref="G168">_xlfn.SWITCH(TRIM(F168),
 "Bachelor","Bachelor",
 "Bachelors","Bachelor",
 "Master","Master",
 "College","College",
 "Doctor","Doctorate",
 "High School or Below","High School or Below",
 "Other")</f>
        <v>Bachelor</v>
      </c>
      <c r="H168" s="1">
        <v>696834.19</v>
      </c>
      <c r="I168">
        <v>0</v>
      </c>
      <c r="J168">
        <v>69</v>
      </c>
      <c r="K168" s="2">
        <v>36526</v>
      </c>
      <c r="L168" t="s">
        <v>16</v>
      </c>
      <c r="M168" t="s">
        <v>17</v>
      </c>
      <c r="N168">
        <v>496.8</v>
      </c>
      <c r="O168" s="2">
        <v>35496.800000000003</v>
      </c>
    </row>
    <row r="169" spans="1:15" x14ac:dyDescent="0.35">
      <c r="A169" t="s">
        <v>206</v>
      </c>
      <c r="B169" t="s">
        <v>26</v>
      </c>
      <c r="C169" s="9" t="str">
        <f t="shared" si="4"/>
        <v>California</v>
      </c>
      <c r="D169" t="s">
        <v>20</v>
      </c>
      <c r="E169" s="8" t="str">
        <f t="shared" si="5"/>
        <v>NA</v>
      </c>
      <c r="F169" t="s">
        <v>31</v>
      </c>
      <c r="G169" s="9" t="str" cm="1">
        <f t="array" ref="G169">_xlfn.SWITCH(TRIM(F169),
 "Bachelor","Bachelor",
 "Bachelors","Bachelor",
 "Master","Master",
 "College","College",
 "Doctor","Doctorate",
 "High School or Below","High School or Below",
 "Other")</f>
        <v>High School or Below</v>
      </c>
      <c r="H169" s="1">
        <v>425028.26</v>
      </c>
      <c r="I169">
        <v>0</v>
      </c>
      <c r="J169">
        <v>61</v>
      </c>
      <c r="K169" s="2">
        <v>36526</v>
      </c>
      <c r="L169" t="s">
        <v>16</v>
      </c>
      <c r="M169" t="s">
        <v>17</v>
      </c>
      <c r="N169">
        <v>292.8</v>
      </c>
      <c r="O169" s="2">
        <v>35292.800000000003</v>
      </c>
    </row>
    <row r="170" spans="1:15" x14ac:dyDescent="0.35">
      <c r="A170" t="s">
        <v>207</v>
      </c>
      <c r="B170" t="s">
        <v>33</v>
      </c>
      <c r="C170" s="9" t="str">
        <f t="shared" si="4"/>
        <v>Oregon</v>
      </c>
      <c r="D170" t="s">
        <v>20</v>
      </c>
      <c r="E170" s="8" t="str">
        <f t="shared" si="5"/>
        <v>NA</v>
      </c>
      <c r="F170" t="s">
        <v>31</v>
      </c>
      <c r="G170" s="9" t="str" cm="1">
        <f t="array" ref="G170">_xlfn.SWITCH(TRIM(F170),
 "Bachelor","Bachelor",
 "Bachelors","Bachelor",
 "Master","Master",
 "College","College",
 "Doctor","Doctorate",
 "High School or Below","High School or Below",
 "Other")</f>
        <v>High School or Below</v>
      </c>
      <c r="H170" s="1">
        <v>1977656.65</v>
      </c>
      <c r="I170">
        <v>70699</v>
      </c>
      <c r="J170">
        <v>82</v>
      </c>
      <c r="K170" s="2">
        <v>0</v>
      </c>
      <c r="L170" t="s">
        <v>16</v>
      </c>
      <c r="M170" t="s">
        <v>17</v>
      </c>
      <c r="N170">
        <v>256.81383699999998</v>
      </c>
      <c r="O170" s="2">
        <v>35256.813837000002</v>
      </c>
    </row>
    <row r="171" spans="1:15" x14ac:dyDescent="0.35">
      <c r="A171" t="s">
        <v>208</v>
      </c>
      <c r="B171" t="s">
        <v>26</v>
      </c>
      <c r="C171" s="9" t="str">
        <f t="shared" si="4"/>
        <v>California</v>
      </c>
      <c r="D171" t="s">
        <v>20</v>
      </c>
      <c r="E171" s="8" t="str">
        <f t="shared" si="5"/>
        <v>NA</v>
      </c>
      <c r="F171" t="s">
        <v>31</v>
      </c>
      <c r="G171" s="9" t="str" cm="1">
        <f t="array" ref="G171">_xlfn.SWITCH(TRIM(F171),
 "Bachelor","Bachelor",
 "Bachelors","Bachelor",
 "Master","Master",
 "College","College",
 "Doctor","Doctorate",
 "High School or Below","High School or Below",
 "Other")</f>
        <v>High School or Below</v>
      </c>
      <c r="H171" s="1">
        <v>2134346.6</v>
      </c>
      <c r="I171">
        <v>0</v>
      </c>
      <c r="J171">
        <v>74</v>
      </c>
      <c r="K171" s="2">
        <v>36526</v>
      </c>
      <c r="L171" t="s">
        <v>16</v>
      </c>
      <c r="M171" t="s">
        <v>17</v>
      </c>
      <c r="N171">
        <v>355.2</v>
      </c>
      <c r="O171" s="2">
        <v>35355.199999999997</v>
      </c>
    </row>
    <row r="172" spans="1:15" x14ac:dyDescent="0.35">
      <c r="A172" t="s">
        <v>209</v>
      </c>
      <c r="B172" t="s">
        <v>26</v>
      </c>
      <c r="C172" s="9" t="str">
        <f t="shared" si="4"/>
        <v>California</v>
      </c>
      <c r="D172" t="s">
        <v>27</v>
      </c>
      <c r="E172" s="8" t="str">
        <f t="shared" si="5"/>
        <v>NA</v>
      </c>
      <c r="F172" t="s">
        <v>35</v>
      </c>
      <c r="G172" s="9" t="str" cm="1">
        <f t="array" ref="G172">_xlfn.SWITCH(TRIM(F172),
 "Bachelor","Bachelor",
 "Bachelors","Bachelor",
 "Master","Master",
 "College","College",
 "Doctor","Doctorate",
 "High School or Below","High School or Below",
 "Other")</f>
        <v>College</v>
      </c>
      <c r="H172" s="1">
        <v>241313.97</v>
      </c>
      <c r="I172">
        <v>27501</v>
      </c>
      <c r="J172">
        <v>63</v>
      </c>
      <c r="K172" s="2">
        <v>0</v>
      </c>
      <c r="L172" t="s">
        <v>16</v>
      </c>
      <c r="M172" t="s">
        <v>17</v>
      </c>
      <c r="N172">
        <v>542.31940099999997</v>
      </c>
      <c r="O172" s="2">
        <v>35542.319401000001</v>
      </c>
    </row>
    <row r="173" spans="1:15" x14ac:dyDescent="0.35">
      <c r="A173" t="s">
        <v>210</v>
      </c>
      <c r="B173" t="s">
        <v>33</v>
      </c>
      <c r="C173" s="9" t="str">
        <f t="shared" si="4"/>
        <v>Oregon</v>
      </c>
      <c r="D173" t="s">
        <v>20</v>
      </c>
      <c r="E173" s="8" t="str">
        <f t="shared" si="5"/>
        <v>NA</v>
      </c>
      <c r="F173" t="s">
        <v>80</v>
      </c>
      <c r="G173" s="9" t="str" cm="1">
        <f t="array" ref="G173">_xlfn.SWITCH(TRIM(F173),
 "Bachelor","Bachelor",
 "Bachelors","Bachelor",
 "Master","Master",
 "College","College",
 "Doctor","Doctorate",
 "High School or Below","High School or Below",
 "Other")</f>
        <v>Doctorate</v>
      </c>
      <c r="H173" s="1">
        <v>1536384.72</v>
      </c>
      <c r="I173">
        <v>15897</v>
      </c>
      <c r="J173">
        <v>101</v>
      </c>
      <c r="K173" s="2">
        <v>0</v>
      </c>
      <c r="L173" t="s">
        <v>16</v>
      </c>
      <c r="M173" t="s">
        <v>17</v>
      </c>
      <c r="N173">
        <v>303.14839899999998</v>
      </c>
      <c r="O173" s="2">
        <v>35303.148398999998</v>
      </c>
    </row>
    <row r="174" spans="1:15" x14ac:dyDescent="0.35">
      <c r="A174" t="s">
        <v>211</v>
      </c>
      <c r="B174" t="s">
        <v>23</v>
      </c>
      <c r="C174" s="9" t="str">
        <f t="shared" si="4"/>
        <v>Nevada</v>
      </c>
      <c r="D174" t="s">
        <v>20</v>
      </c>
      <c r="E174" s="8" t="str">
        <f t="shared" si="5"/>
        <v>NA</v>
      </c>
      <c r="F174" t="s">
        <v>35</v>
      </c>
      <c r="G174" s="9" t="str" cm="1">
        <f t="array" ref="G174">_xlfn.SWITCH(TRIM(F174),
 "Bachelor","Bachelor",
 "Bachelors","Bachelor",
 "Master","Master",
 "College","College",
 "Doctor","Doctorate",
 "High School or Below","High School or Below",
 "Other")</f>
        <v>College</v>
      </c>
      <c r="H174" s="1">
        <v>845696.19</v>
      </c>
      <c r="I174">
        <v>25141</v>
      </c>
      <c r="J174">
        <v>73</v>
      </c>
      <c r="K174" s="2">
        <v>36526</v>
      </c>
      <c r="L174" t="s">
        <v>16</v>
      </c>
      <c r="M174" t="s">
        <v>17</v>
      </c>
      <c r="N174">
        <v>25.438063</v>
      </c>
      <c r="O174" s="2">
        <v>35025.438063000001</v>
      </c>
    </row>
    <row r="175" spans="1:15" x14ac:dyDescent="0.35">
      <c r="A175" t="s">
        <v>212</v>
      </c>
      <c r="B175" t="s">
        <v>23</v>
      </c>
      <c r="C175" s="9" t="str">
        <f t="shared" si="4"/>
        <v>Nevada</v>
      </c>
      <c r="D175" t="s">
        <v>20</v>
      </c>
      <c r="E175" s="8" t="str">
        <f t="shared" si="5"/>
        <v>NA</v>
      </c>
      <c r="F175" t="s">
        <v>35</v>
      </c>
      <c r="G175" s="9" t="str" cm="1">
        <f t="array" ref="G175">_xlfn.SWITCH(TRIM(F175),
 "Bachelor","Bachelor",
 "Bachelors","Bachelor",
 "Master","Master",
 "College","College",
 "Doctor","Doctorate",
 "High School or Below","High School or Below",
 "Other")</f>
        <v>College</v>
      </c>
      <c r="H175" s="1">
        <v>218964.25</v>
      </c>
      <c r="I175">
        <v>0</v>
      </c>
      <c r="J175">
        <v>61</v>
      </c>
      <c r="K175" s="2">
        <v>36586</v>
      </c>
      <c r="L175" t="s">
        <v>16</v>
      </c>
      <c r="M175" t="s">
        <v>17</v>
      </c>
      <c r="N175">
        <v>292.8</v>
      </c>
      <c r="O175" s="2">
        <v>35292.800000000003</v>
      </c>
    </row>
    <row r="176" spans="1:15" x14ac:dyDescent="0.35">
      <c r="A176" t="s">
        <v>213</v>
      </c>
      <c r="B176" t="s">
        <v>26</v>
      </c>
      <c r="C176" s="9" t="str">
        <f t="shared" si="4"/>
        <v>California</v>
      </c>
      <c r="D176" t="s">
        <v>27</v>
      </c>
      <c r="E176" s="8" t="str">
        <f t="shared" si="5"/>
        <v>NA</v>
      </c>
      <c r="F176" t="s">
        <v>31</v>
      </c>
      <c r="G176" s="9" t="str" cm="1">
        <f t="array" ref="G176">_xlfn.SWITCH(TRIM(F176),
 "Bachelor","Bachelor",
 "Bachelors","Bachelor",
 "Master","Master",
 "College","College",
 "Doctor","Doctorate",
 "High School or Below","High School or Below",
 "Other")</f>
        <v>High School or Below</v>
      </c>
      <c r="H176" s="1">
        <v>578018.22</v>
      </c>
      <c r="I176">
        <v>51066</v>
      </c>
      <c r="J176">
        <v>74</v>
      </c>
      <c r="K176" s="2">
        <v>0</v>
      </c>
      <c r="L176" t="s">
        <v>16</v>
      </c>
      <c r="M176" t="s">
        <v>17</v>
      </c>
      <c r="N176">
        <v>787.99331299999994</v>
      </c>
      <c r="O176" s="2">
        <v>35787.993312999999</v>
      </c>
    </row>
    <row r="177" spans="1:15" x14ac:dyDescent="0.35">
      <c r="A177" t="s">
        <v>214</v>
      </c>
      <c r="B177" t="s">
        <v>26</v>
      </c>
      <c r="C177" s="9" t="str">
        <f t="shared" si="4"/>
        <v>California</v>
      </c>
      <c r="D177" t="s">
        <v>20</v>
      </c>
      <c r="E177" s="8" t="str">
        <f t="shared" si="5"/>
        <v>NA</v>
      </c>
      <c r="F177" t="s">
        <v>21</v>
      </c>
      <c r="G177" s="9" t="str" cm="1">
        <f t="array" ref="G177">_xlfn.SWITCH(TRIM(F177),
 "Bachelor","Bachelor",
 "Bachelors","Bachelor",
 "Master","Master",
 "College","College",
 "Doctor","Doctorate",
 "High School or Below","High School or Below",
 "Other")</f>
        <v>Bachelor</v>
      </c>
      <c r="H177" s="1">
        <v>463998.16</v>
      </c>
      <c r="I177">
        <v>28358</v>
      </c>
      <c r="J177">
        <v>117</v>
      </c>
      <c r="K177" s="2">
        <v>0</v>
      </c>
      <c r="L177" t="s">
        <v>16</v>
      </c>
      <c r="M177" t="s">
        <v>78</v>
      </c>
      <c r="N177">
        <v>84.024412999999996</v>
      </c>
      <c r="O177" s="2">
        <v>35084.024412999999</v>
      </c>
    </row>
    <row r="178" spans="1:15" x14ac:dyDescent="0.35">
      <c r="A178" t="s">
        <v>215</v>
      </c>
      <c r="B178" t="s">
        <v>13</v>
      </c>
      <c r="C178" s="9" t="str">
        <f t="shared" si="4"/>
        <v>Washington</v>
      </c>
      <c r="D178" t="s">
        <v>20</v>
      </c>
      <c r="E178" s="8" t="str">
        <f t="shared" si="5"/>
        <v>NA</v>
      </c>
      <c r="F178" t="s">
        <v>80</v>
      </c>
      <c r="G178" s="9" t="str" cm="1">
        <f t="array" ref="G178">_xlfn.SWITCH(TRIM(F178),
 "Bachelor","Bachelor",
 "Bachelors","Bachelor",
 "Master","Master",
 "College","College",
 "Doctor","Doctorate",
 "High School or Below","High School or Below",
 "Other")</f>
        <v>Doctorate</v>
      </c>
      <c r="H178" s="1">
        <v>382443.13</v>
      </c>
      <c r="I178">
        <v>62530</v>
      </c>
      <c r="J178">
        <v>95</v>
      </c>
      <c r="K178" s="2">
        <v>0</v>
      </c>
      <c r="L178" t="s">
        <v>16</v>
      </c>
      <c r="M178" t="s">
        <v>17</v>
      </c>
      <c r="N178">
        <v>61.693770999999998</v>
      </c>
      <c r="O178" s="2">
        <v>35061.693770999998</v>
      </c>
    </row>
    <row r="179" spans="1:15" x14ac:dyDescent="0.35">
      <c r="A179" t="s">
        <v>216</v>
      </c>
      <c r="B179" t="s">
        <v>19</v>
      </c>
      <c r="C179" s="9" t="str">
        <f t="shared" si="4"/>
        <v>Arizona</v>
      </c>
      <c r="D179" t="s">
        <v>20</v>
      </c>
      <c r="E179" s="8" t="str">
        <f t="shared" si="5"/>
        <v>NA</v>
      </c>
      <c r="F179" t="s">
        <v>21</v>
      </c>
      <c r="G179" s="9" t="str" cm="1">
        <f t="array" ref="G179">_xlfn.SWITCH(TRIM(F179),
 "Bachelor","Bachelor",
 "Bachelors","Bachelor",
 "Master","Master",
 "College","College",
 "Doctor","Doctorate",
 "High School or Below","High School or Below",
 "Other")</f>
        <v>Bachelor</v>
      </c>
      <c r="H179" s="1">
        <v>596811.89</v>
      </c>
      <c r="I179">
        <v>90972</v>
      </c>
      <c r="J179">
        <v>74</v>
      </c>
      <c r="K179" s="2">
        <v>0</v>
      </c>
      <c r="L179" t="s">
        <v>16</v>
      </c>
      <c r="M179" t="s">
        <v>24</v>
      </c>
      <c r="N179">
        <v>232.92614499999999</v>
      </c>
      <c r="O179" s="2">
        <v>35232.926144999998</v>
      </c>
    </row>
    <row r="180" spans="1:15" x14ac:dyDescent="0.35">
      <c r="A180" t="s">
        <v>217</v>
      </c>
      <c r="B180" t="s">
        <v>13</v>
      </c>
      <c r="C180" s="9" t="str">
        <f t="shared" si="4"/>
        <v>Washington</v>
      </c>
      <c r="D180" t="s">
        <v>20</v>
      </c>
      <c r="E180" s="8" t="str">
        <f t="shared" si="5"/>
        <v>NA</v>
      </c>
      <c r="F180" t="s">
        <v>21</v>
      </c>
      <c r="G180" s="9" t="str" cm="1">
        <f t="array" ref="G180">_xlfn.SWITCH(TRIM(F180),
 "Bachelor","Bachelor",
 "Bachelors","Bachelor",
 "Master","Master",
 "College","College",
 "Doctor","Doctorate",
 "High School or Below","High School or Below",
 "Other")</f>
        <v>Bachelor</v>
      </c>
      <c r="H180" s="1">
        <v>859033.5</v>
      </c>
      <c r="I180">
        <v>63110</v>
      </c>
      <c r="J180">
        <v>72</v>
      </c>
      <c r="K180" s="2">
        <v>0</v>
      </c>
      <c r="L180" t="s">
        <v>16</v>
      </c>
      <c r="M180" t="s">
        <v>17</v>
      </c>
      <c r="N180">
        <v>68.179721000000001</v>
      </c>
      <c r="O180" s="2">
        <v>35068.179721</v>
      </c>
    </row>
    <row r="181" spans="1:15" x14ac:dyDescent="0.35">
      <c r="A181" t="s">
        <v>218</v>
      </c>
      <c r="B181" t="s">
        <v>26</v>
      </c>
      <c r="C181" s="9" t="str">
        <f t="shared" si="4"/>
        <v>California</v>
      </c>
      <c r="D181" t="s">
        <v>20</v>
      </c>
      <c r="E181" s="8" t="str">
        <f t="shared" si="5"/>
        <v>NA</v>
      </c>
      <c r="F181" t="s">
        <v>21</v>
      </c>
      <c r="G181" s="9" t="str" cm="1">
        <f t="array" ref="G181">_xlfn.SWITCH(TRIM(F181),
 "Bachelor","Bachelor",
 "Bachelors","Bachelor",
 "Master","Master",
 "College","College",
 "Doctor","Doctorate",
 "High School or Below","High School or Below",
 "Other")</f>
        <v>Bachelor</v>
      </c>
      <c r="H181" s="1">
        <v>407663.47</v>
      </c>
      <c r="I181">
        <v>29549</v>
      </c>
      <c r="J181">
        <v>104</v>
      </c>
      <c r="K181" s="2">
        <v>0</v>
      </c>
      <c r="L181" t="s">
        <v>16</v>
      </c>
      <c r="M181" t="s">
        <v>78</v>
      </c>
      <c r="N181">
        <v>710.43377499999997</v>
      </c>
      <c r="O181" s="2">
        <v>35710.433774999998</v>
      </c>
    </row>
    <row r="182" spans="1:15" x14ac:dyDescent="0.35">
      <c r="A182" t="s">
        <v>219</v>
      </c>
      <c r="B182" t="s">
        <v>26</v>
      </c>
      <c r="C182" s="9" t="str">
        <f t="shared" si="4"/>
        <v>California</v>
      </c>
      <c r="D182" t="s">
        <v>20</v>
      </c>
      <c r="E182" s="8" t="str">
        <f t="shared" si="5"/>
        <v>NA</v>
      </c>
      <c r="F182" t="s">
        <v>21</v>
      </c>
      <c r="G182" s="9" t="str" cm="1">
        <f t="array" ref="G182">_xlfn.SWITCH(TRIM(F182),
 "Bachelor","Bachelor",
 "Bachelors","Bachelor",
 "Master","Master",
 "College","College",
 "Doctor","Doctorate",
 "High School or Below","High School or Below",
 "Other")</f>
        <v>Bachelor</v>
      </c>
      <c r="H182" s="1">
        <v>1225260.18</v>
      </c>
      <c r="I182">
        <v>0</v>
      </c>
      <c r="J182">
        <v>115</v>
      </c>
      <c r="K182" s="2">
        <v>36526</v>
      </c>
      <c r="L182" t="s">
        <v>16</v>
      </c>
      <c r="M182" t="s">
        <v>17</v>
      </c>
      <c r="N182">
        <v>552</v>
      </c>
      <c r="O182" s="2">
        <v>35552</v>
      </c>
    </row>
    <row r="183" spans="1:15" x14ac:dyDescent="0.35">
      <c r="A183" t="s">
        <v>220</v>
      </c>
      <c r="B183" t="s">
        <v>23</v>
      </c>
      <c r="C183" s="9" t="str">
        <f t="shared" si="4"/>
        <v>Nevada</v>
      </c>
      <c r="D183" t="s">
        <v>20</v>
      </c>
      <c r="E183" s="8" t="str">
        <f t="shared" si="5"/>
        <v>NA</v>
      </c>
      <c r="F183" t="s">
        <v>21</v>
      </c>
      <c r="G183" s="9" t="str" cm="1">
        <f t="array" ref="G183">_xlfn.SWITCH(TRIM(F183),
 "Bachelor","Bachelor",
 "Bachelors","Bachelor",
 "Master","Master",
 "College","College",
 "Doctor","Doctorate",
 "High School or Below","High School or Below",
 "Other")</f>
        <v>Bachelor</v>
      </c>
      <c r="H183" s="1">
        <v>1693627.15</v>
      </c>
      <c r="I183">
        <v>39411</v>
      </c>
      <c r="J183">
        <v>217</v>
      </c>
      <c r="K183" s="2">
        <v>36557</v>
      </c>
      <c r="L183" t="s">
        <v>16</v>
      </c>
      <c r="M183" t="s">
        <v>117</v>
      </c>
      <c r="N183">
        <v>1122.658899</v>
      </c>
      <c r="O183" s="2">
        <v>36122.658899000002</v>
      </c>
    </row>
    <row r="184" spans="1:15" x14ac:dyDescent="0.35">
      <c r="A184" t="s">
        <v>221</v>
      </c>
      <c r="B184" t="s">
        <v>33</v>
      </c>
      <c r="C184" s="9" t="str">
        <f t="shared" si="4"/>
        <v>Oregon</v>
      </c>
      <c r="D184" t="s">
        <v>27</v>
      </c>
      <c r="E184" s="8" t="str">
        <f t="shared" si="5"/>
        <v>NA</v>
      </c>
      <c r="F184" t="s">
        <v>31</v>
      </c>
      <c r="G184" s="9" t="str" cm="1">
        <f t="array" ref="G184">_xlfn.SWITCH(TRIM(F184),
 "Bachelor","Bachelor",
 "Bachelors","Bachelor",
 "Master","Master",
 "College","College",
 "Doctor","Doctorate",
 "High School or Below","High School or Below",
 "Other")</f>
        <v>High School or Below</v>
      </c>
      <c r="H184" s="1">
        <v>489243.55</v>
      </c>
      <c r="I184">
        <v>21709</v>
      </c>
      <c r="J184">
        <v>62</v>
      </c>
      <c r="K184" s="2">
        <v>0</v>
      </c>
      <c r="L184" t="s">
        <v>16</v>
      </c>
      <c r="M184" t="s">
        <v>17</v>
      </c>
      <c r="N184">
        <v>408.37474600000002</v>
      </c>
      <c r="O184" s="2">
        <v>35408.374746000001</v>
      </c>
    </row>
    <row r="185" spans="1:15" x14ac:dyDescent="0.35">
      <c r="A185" t="s">
        <v>222</v>
      </c>
      <c r="B185" t="s">
        <v>23</v>
      </c>
      <c r="C185" s="9" t="str">
        <f t="shared" si="4"/>
        <v>Nevada</v>
      </c>
      <c r="D185" t="s">
        <v>27</v>
      </c>
      <c r="E185" s="8" t="str">
        <f t="shared" si="5"/>
        <v>NA</v>
      </c>
      <c r="F185" t="s">
        <v>21</v>
      </c>
      <c r="G185" s="9" t="str" cm="1">
        <f t="array" ref="G185">_xlfn.SWITCH(TRIM(F185),
 "Bachelor","Bachelor",
 "Bachelors","Bachelor",
 "Master","Master",
 "College","College",
 "Doctor","Doctorate",
 "High School or Below","High School or Below",
 "Other")</f>
        <v>Bachelor</v>
      </c>
      <c r="H185" s="1">
        <v>994230.48</v>
      </c>
      <c r="I185">
        <v>67890</v>
      </c>
      <c r="J185">
        <v>85</v>
      </c>
      <c r="K185" s="2">
        <v>0</v>
      </c>
      <c r="L185" t="s">
        <v>16</v>
      </c>
      <c r="M185" t="s">
        <v>17</v>
      </c>
      <c r="N185">
        <v>408</v>
      </c>
      <c r="O185" s="2">
        <v>35408</v>
      </c>
    </row>
    <row r="186" spans="1:15" x14ac:dyDescent="0.35">
      <c r="A186" t="s">
        <v>223</v>
      </c>
      <c r="B186" t="s">
        <v>26</v>
      </c>
      <c r="C186" s="9" t="str">
        <f t="shared" si="4"/>
        <v>California</v>
      </c>
      <c r="D186" t="s">
        <v>27</v>
      </c>
      <c r="E186" s="8" t="str">
        <f t="shared" si="5"/>
        <v>NA</v>
      </c>
      <c r="F186" t="s">
        <v>21</v>
      </c>
      <c r="G186" s="9" t="str" cm="1">
        <f t="array" ref="G186">_xlfn.SWITCH(TRIM(F186),
 "Bachelor","Bachelor",
 "Bachelors","Bachelor",
 "Master","Master",
 "College","College",
 "Doctor","Doctorate",
 "High School or Below","High School or Below",
 "Other")</f>
        <v>Bachelor</v>
      </c>
      <c r="H186" s="1">
        <v>373583.81</v>
      </c>
      <c r="I186">
        <v>0</v>
      </c>
      <c r="J186">
        <v>110</v>
      </c>
      <c r="K186" s="2">
        <v>0</v>
      </c>
      <c r="L186" t="s">
        <v>16</v>
      </c>
      <c r="M186" t="s">
        <v>29</v>
      </c>
      <c r="N186">
        <v>792</v>
      </c>
      <c r="O186" s="2">
        <v>35792</v>
      </c>
    </row>
    <row r="187" spans="1:15" x14ac:dyDescent="0.35">
      <c r="A187" t="s">
        <v>224</v>
      </c>
      <c r="B187" t="s">
        <v>26</v>
      </c>
      <c r="C187" s="9" t="str">
        <f t="shared" si="4"/>
        <v>California</v>
      </c>
      <c r="D187" t="s">
        <v>20</v>
      </c>
      <c r="E187" s="8" t="str">
        <f t="shared" si="5"/>
        <v>NA</v>
      </c>
      <c r="F187" t="s">
        <v>31</v>
      </c>
      <c r="G187" s="9" t="str" cm="1">
        <f t="array" ref="G187">_xlfn.SWITCH(TRIM(F187),
 "Bachelor","Bachelor",
 "Bachelors","Bachelor",
 "Master","Master",
 "College","College",
 "Doctor","Doctorate",
 "High School or Below","High School or Below",
 "Other")</f>
        <v>High School or Below</v>
      </c>
      <c r="H187" s="1">
        <v>1311752.22</v>
      </c>
      <c r="I187">
        <v>84311</v>
      </c>
      <c r="J187">
        <v>111</v>
      </c>
      <c r="K187" s="2">
        <v>36617</v>
      </c>
      <c r="L187" t="s">
        <v>16</v>
      </c>
      <c r="M187" t="s">
        <v>29</v>
      </c>
      <c r="N187">
        <v>532.79999999999995</v>
      </c>
      <c r="O187" s="2">
        <v>35532.800000000003</v>
      </c>
    </row>
    <row r="188" spans="1:15" x14ac:dyDescent="0.35">
      <c r="A188" t="s">
        <v>225</v>
      </c>
      <c r="B188" t="s">
        <v>26</v>
      </c>
      <c r="C188" s="9" t="str">
        <f t="shared" si="4"/>
        <v>California</v>
      </c>
      <c r="D188" t="s">
        <v>20</v>
      </c>
      <c r="E188" s="8" t="str">
        <f t="shared" si="5"/>
        <v>NA</v>
      </c>
      <c r="F188" t="s">
        <v>35</v>
      </c>
      <c r="G188" s="9" t="str" cm="1">
        <f t="array" ref="G188">_xlfn.SWITCH(TRIM(F188),
 "Bachelor","Bachelor",
 "Bachelors","Bachelor",
 "Master","Master",
 "College","College",
 "Doctor","Doctorate",
 "High School or Below","High School or Below",
 "Other")</f>
        <v>College</v>
      </c>
      <c r="H188" s="1">
        <v>457452.41</v>
      </c>
      <c r="I188">
        <v>99316</v>
      </c>
      <c r="J188">
        <v>114</v>
      </c>
      <c r="K188" s="2">
        <v>0</v>
      </c>
      <c r="L188" t="s">
        <v>28</v>
      </c>
      <c r="M188" t="s">
        <v>29</v>
      </c>
      <c r="N188">
        <v>754.35892899999999</v>
      </c>
      <c r="O188" s="2">
        <v>35754.358929000002</v>
      </c>
    </row>
    <row r="189" spans="1:15" x14ac:dyDescent="0.35">
      <c r="A189" t="s">
        <v>226</v>
      </c>
      <c r="B189" t="s">
        <v>19</v>
      </c>
      <c r="C189" s="9" t="str">
        <f t="shared" si="4"/>
        <v>Arizona</v>
      </c>
      <c r="D189" t="s">
        <v>20</v>
      </c>
      <c r="E189" s="8" t="str">
        <f t="shared" si="5"/>
        <v>NA</v>
      </c>
      <c r="F189" t="s">
        <v>21</v>
      </c>
      <c r="G189" s="9" t="str" cm="1">
        <f t="array" ref="G189">_xlfn.SWITCH(TRIM(F189),
 "Bachelor","Bachelor",
 "Bachelors","Bachelor",
 "Master","Master",
 "College","College",
 "Doctor","Doctorate",
 "High School or Below","High School or Below",
 "Other")</f>
        <v>Bachelor</v>
      </c>
      <c r="H189" s="1">
        <v>547006.06000000006</v>
      </c>
      <c r="I189">
        <v>54507</v>
      </c>
      <c r="J189">
        <v>138</v>
      </c>
      <c r="K189" s="2">
        <v>0</v>
      </c>
      <c r="L189" t="s">
        <v>16</v>
      </c>
      <c r="M189" t="s">
        <v>29</v>
      </c>
      <c r="N189">
        <v>702.99003200000004</v>
      </c>
      <c r="O189" s="2">
        <v>35702.990032000002</v>
      </c>
    </row>
    <row r="190" spans="1:15" x14ac:dyDescent="0.35">
      <c r="A190" t="s">
        <v>227</v>
      </c>
      <c r="B190" t="s">
        <v>26</v>
      </c>
      <c r="C190" s="9" t="str">
        <f t="shared" si="4"/>
        <v>California</v>
      </c>
      <c r="D190" t="s">
        <v>20</v>
      </c>
      <c r="E190" s="8" t="str">
        <f t="shared" si="5"/>
        <v>NA</v>
      </c>
      <c r="F190" t="s">
        <v>21</v>
      </c>
      <c r="G190" s="9" t="str" cm="1">
        <f t="array" ref="G190">_xlfn.SWITCH(TRIM(F190),
 "Bachelor","Bachelor",
 "Bachelors","Bachelor",
 "Master","Master",
 "College","College",
 "Doctor","Doctorate",
 "High School or Below","High School or Below",
 "Other")</f>
        <v>Bachelor</v>
      </c>
      <c r="H190" s="1">
        <v>297884.59999999998</v>
      </c>
      <c r="I190">
        <v>64586</v>
      </c>
      <c r="J190">
        <v>76</v>
      </c>
      <c r="K190" s="2">
        <v>0</v>
      </c>
      <c r="L190" t="s">
        <v>16</v>
      </c>
      <c r="M190" t="s">
        <v>17</v>
      </c>
      <c r="N190">
        <v>206.83711099999999</v>
      </c>
      <c r="O190" s="2">
        <v>35206.837111000001</v>
      </c>
    </row>
    <row r="191" spans="1:15" x14ac:dyDescent="0.35">
      <c r="A191" t="s">
        <v>228</v>
      </c>
      <c r="B191" t="s">
        <v>33</v>
      </c>
      <c r="C191" s="9" t="str">
        <f t="shared" si="4"/>
        <v>Oregon</v>
      </c>
      <c r="D191" t="s">
        <v>27</v>
      </c>
      <c r="E191" s="8" t="str">
        <f t="shared" si="5"/>
        <v>NA</v>
      </c>
      <c r="F191" t="s">
        <v>35</v>
      </c>
      <c r="G191" s="9" t="str" cm="1">
        <f t="array" ref="G191">_xlfn.SWITCH(TRIM(F191),
 "Bachelor","Bachelor",
 "Bachelors","Bachelor",
 "Master","Master",
 "College","College",
 "Doctor","Doctorate",
 "High School or Below","High School or Below",
 "Other")</f>
        <v>College</v>
      </c>
      <c r="H191" s="1">
        <v>641096.75</v>
      </c>
      <c r="I191">
        <v>61709</v>
      </c>
      <c r="J191">
        <v>82</v>
      </c>
      <c r="K191" s="2">
        <v>36557</v>
      </c>
      <c r="L191" t="s">
        <v>16</v>
      </c>
      <c r="M191" t="s">
        <v>17</v>
      </c>
      <c r="N191">
        <v>275.395894</v>
      </c>
      <c r="O191" s="2">
        <v>35275.395894000001</v>
      </c>
    </row>
    <row r="192" spans="1:15" x14ac:dyDescent="0.35">
      <c r="A192" t="s">
        <v>229</v>
      </c>
      <c r="B192" t="s">
        <v>26</v>
      </c>
      <c r="C192" s="9" t="str">
        <f t="shared" si="4"/>
        <v>California</v>
      </c>
      <c r="D192" t="s">
        <v>27</v>
      </c>
      <c r="E192" s="8" t="str">
        <f t="shared" si="5"/>
        <v>NA</v>
      </c>
      <c r="F192" t="s">
        <v>15</v>
      </c>
      <c r="G192" s="9" t="str" cm="1">
        <f t="array" ref="G192">_xlfn.SWITCH(TRIM(F192),
 "Bachelor","Bachelor",
 "Bachelors","Bachelor",
 "Master","Master",
 "College","College",
 "Doctor","Doctorate",
 "High School or Below","High School or Below",
 "Other")</f>
        <v>Master</v>
      </c>
      <c r="H192" s="1">
        <v>447902.31</v>
      </c>
      <c r="I192">
        <v>94656</v>
      </c>
      <c r="J192">
        <v>111</v>
      </c>
      <c r="K192" s="2">
        <v>36526</v>
      </c>
      <c r="L192" t="s">
        <v>39</v>
      </c>
      <c r="M192" t="s">
        <v>29</v>
      </c>
      <c r="N192">
        <v>459.73812800000002</v>
      </c>
      <c r="O192" s="2">
        <v>35459.738127999997</v>
      </c>
    </row>
    <row r="193" spans="1:15" x14ac:dyDescent="0.35">
      <c r="A193" t="s">
        <v>230</v>
      </c>
      <c r="B193" t="s">
        <v>26</v>
      </c>
      <c r="C193" s="9" t="str">
        <f t="shared" si="4"/>
        <v>California</v>
      </c>
      <c r="D193" t="s">
        <v>20</v>
      </c>
      <c r="E193" s="8" t="str">
        <f t="shared" si="5"/>
        <v>NA</v>
      </c>
      <c r="F193" t="s">
        <v>31</v>
      </c>
      <c r="G193" s="9" t="str" cm="1">
        <f t="array" ref="G193">_xlfn.SWITCH(TRIM(F193),
 "Bachelor","Bachelor",
 "Bachelors","Bachelor",
 "Master","Master",
 "College","College",
 "Doctor","Doctorate",
 "High School or Below","High School or Below",
 "Other")</f>
        <v>High School or Below</v>
      </c>
      <c r="H193" s="1">
        <v>238373.19</v>
      </c>
      <c r="I193">
        <v>0</v>
      </c>
      <c r="J193">
        <v>69</v>
      </c>
      <c r="K193" s="2">
        <v>0</v>
      </c>
      <c r="L193" t="s">
        <v>39</v>
      </c>
      <c r="M193" t="s">
        <v>24</v>
      </c>
      <c r="N193">
        <v>496.8</v>
      </c>
      <c r="O193" s="2">
        <v>35496.800000000003</v>
      </c>
    </row>
    <row r="194" spans="1:15" x14ac:dyDescent="0.35">
      <c r="A194" t="s">
        <v>231</v>
      </c>
      <c r="B194" t="s">
        <v>26</v>
      </c>
      <c r="C194" s="9" t="str">
        <f t="shared" si="4"/>
        <v>California</v>
      </c>
      <c r="D194" t="s">
        <v>27</v>
      </c>
      <c r="E194" s="8" t="str">
        <f t="shared" si="5"/>
        <v>NA</v>
      </c>
      <c r="F194" t="s">
        <v>21</v>
      </c>
      <c r="G194" s="9" t="str" cm="1">
        <f t="array" ref="G194">_xlfn.SWITCH(TRIM(F194),
 "Bachelor","Bachelor",
 "Bachelors","Bachelor",
 "Master","Master",
 "College","College",
 "Doctor","Doctorate",
 "High School or Below","High School or Below",
 "Other")</f>
        <v>Bachelor</v>
      </c>
      <c r="H194" s="1">
        <v>276449.37</v>
      </c>
      <c r="I194">
        <v>61085</v>
      </c>
      <c r="J194">
        <v>70</v>
      </c>
      <c r="K194" s="2">
        <v>36526</v>
      </c>
      <c r="L194" t="s">
        <v>16</v>
      </c>
      <c r="M194" t="s">
        <v>24</v>
      </c>
      <c r="N194">
        <v>336</v>
      </c>
      <c r="O194" s="2">
        <v>35336</v>
      </c>
    </row>
    <row r="195" spans="1:15" x14ac:dyDescent="0.35">
      <c r="A195" t="s">
        <v>232</v>
      </c>
      <c r="B195" t="s">
        <v>33</v>
      </c>
      <c r="C195" s="9" t="str">
        <f t="shared" ref="C195:C258" si="6">IF(OR(B195="California",B195="Cali",B195="CA"),"California",
IF(OR(B195="Oregon",B195="OR"),"Oregon",
IF(OR(B195="Washington",B195="WA"),"Washington",
IF(OR(B195="Arizona",B195="AZ"),"Arizona",
IF(OR(B195="Nevada",B195="NV"),"Nevada",
IF(B195="ST","",B195))))))</f>
        <v>Oregon</v>
      </c>
      <c r="D195" t="s">
        <v>20</v>
      </c>
      <c r="E195" s="8" t="str">
        <f t="shared" ref="E195:E258" si="7">IF(OR(A195="NA",A195=""),"NA",
   IF(LEFT(UPPER(TRIM(A195)),1)="F","F",
      IF(LEFT(UPPER(TRIM(A195)),1)="M","M","NA")))</f>
        <v>NA</v>
      </c>
      <c r="F195" t="s">
        <v>21</v>
      </c>
      <c r="G195" s="9" t="str" cm="1">
        <f t="array" ref="G195">_xlfn.SWITCH(TRIM(F195),
 "Bachelor","Bachelor",
 "Bachelors","Bachelor",
 "Master","Master",
 "College","College",
 "Doctor","Doctorate",
 "High School or Below","High School or Below",
 "Other")</f>
        <v>Bachelor</v>
      </c>
      <c r="H195" s="1">
        <v>792010.54</v>
      </c>
      <c r="I195">
        <v>89284</v>
      </c>
      <c r="J195">
        <v>67</v>
      </c>
      <c r="K195" s="2">
        <v>36586</v>
      </c>
      <c r="L195" t="s">
        <v>16</v>
      </c>
      <c r="M195" t="s">
        <v>24</v>
      </c>
      <c r="N195">
        <v>321.60000000000002</v>
      </c>
      <c r="O195" s="2">
        <v>35321.599999999999</v>
      </c>
    </row>
    <row r="196" spans="1:15" x14ac:dyDescent="0.35">
      <c r="A196" t="s">
        <v>233</v>
      </c>
      <c r="B196" t="s">
        <v>19</v>
      </c>
      <c r="C196" s="9" t="str">
        <f t="shared" si="6"/>
        <v>Arizona</v>
      </c>
      <c r="D196" t="s">
        <v>20</v>
      </c>
      <c r="E196" s="8" t="str">
        <f t="shared" si="7"/>
        <v>NA</v>
      </c>
      <c r="F196" t="s">
        <v>31</v>
      </c>
      <c r="G196" s="9" t="str" cm="1">
        <f t="array" ref="G196">_xlfn.SWITCH(TRIM(F196),
 "Bachelor","Bachelor",
 "Bachelors","Bachelor",
 "Master","Master",
 "College","College",
 "Doctor","Doctorate",
 "High School or Below","High School or Below",
 "Other")</f>
        <v>High School or Below</v>
      </c>
      <c r="H196" s="1">
        <v>688909.8</v>
      </c>
      <c r="I196">
        <v>0</v>
      </c>
      <c r="J196">
        <v>63</v>
      </c>
      <c r="K196" s="2">
        <v>0</v>
      </c>
      <c r="L196" t="s">
        <v>16</v>
      </c>
      <c r="M196" t="s">
        <v>17</v>
      </c>
      <c r="N196">
        <v>302.39999999999998</v>
      </c>
      <c r="O196" s="2">
        <v>35302.400000000001</v>
      </c>
    </row>
    <row r="197" spans="1:15" x14ac:dyDescent="0.35">
      <c r="A197" t="s">
        <v>234</v>
      </c>
      <c r="B197" t="s">
        <v>102</v>
      </c>
      <c r="C197" s="9" t="str">
        <f t="shared" si="6"/>
        <v>Washington</v>
      </c>
      <c r="D197" t="s">
        <v>20</v>
      </c>
      <c r="E197" s="8" t="str">
        <f t="shared" si="7"/>
        <v>NA</v>
      </c>
      <c r="F197" t="s">
        <v>21</v>
      </c>
      <c r="G197" s="9" t="str" cm="1">
        <f t="array" ref="G197">_xlfn.SWITCH(TRIM(F197),
 "Bachelor","Bachelor",
 "Bachelors","Bachelor",
 "Master","Master",
 "College","College",
 "Doctor","Doctorate",
 "High School or Below","High School or Below",
 "Other")</f>
        <v>Bachelor</v>
      </c>
      <c r="H197" s="1">
        <v>327419.46000000002</v>
      </c>
      <c r="I197">
        <v>31686</v>
      </c>
      <c r="J197">
        <v>81</v>
      </c>
      <c r="K197" s="2">
        <v>0</v>
      </c>
      <c r="L197" t="s">
        <v>16</v>
      </c>
      <c r="M197" t="s">
        <v>17</v>
      </c>
      <c r="N197">
        <v>430.99410699999999</v>
      </c>
      <c r="O197" s="2">
        <v>35430.994106999999</v>
      </c>
    </row>
    <row r="198" spans="1:15" x14ac:dyDescent="0.35">
      <c r="A198" t="s">
        <v>235</v>
      </c>
      <c r="B198" t="s">
        <v>33</v>
      </c>
      <c r="C198" s="9" t="str">
        <f t="shared" si="6"/>
        <v>Oregon</v>
      </c>
      <c r="D198" t="s">
        <v>27</v>
      </c>
      <c r="E198" s="8" t="str">
        <f t="shared" si="7"/>
        <v>NA</v>
      </c>
      <c r="F198" t="s">
        <v>31</v>
      </c>
      <c r="G198" s="9" t="str" cm="1">
        <f t="array" ref="G198">_xlfn.SWITCH(TRIM(F198),
 "Bachelor","Bachelor",
 "Bachelors","Bachelor",
 "Master","Master",
 "College","College",
 "Doctor","Doctorate",
 "High School or Below","High School or Below",
 "Other")</f>
        <v>High School or Below</v>
      </c>
      <c r="H198" s="1">
        <v>995170.77</v>
      </c>
      <c r="I198">
        <v>56855</v>
      </c>
      <c r="J198">
        <v>255</v>
      </c>
      <c r="K198" s="2">
        <v>0</v>
      </c>
      <c r="L198" t="s">
        <v>28</v>
      </c>
      <c r="M198" t="s">
        <v>65</v>
      </c>
      <c r="N198">
        <v>1836</v>
      </c>
      <c r="O198" s="2">
        <v>36836</v>
      </c>
    </row>
    <row r="199" spans="1:15" x14ac:dyDescent="0.35">
      <c r="A199" t="s">
        <v>236</v>
      </c>
      <c r="B199" t="s">
        <v>33</v>
      </c>
      <c r="C199" s="9" t="str">
        <f t="shared" si="6"/>
        <v>Oregon</v>
      </c>
      <c r="D199" t="s">
        <v>27</v>
      </c>
      <c r="E199" s="8" t="str">
        <f t="shared" si="7"/>
        <v>NA</v>
      </c>
      <c r="F199" t="s">
        <v>21</v>
      </c>
      <c r="G199" s="9" t="str" cm="1">
        <f t="array" ref="G199">_xlfn.SWITCH(TRIM(F199),
 "Bachelor","Bachelor",
 "Bachelors","Bachelor",
 "Master","Master",
 "College","College",
 "Doctor","Doctorate",
 "High School or Below","High School or Below",
 "Other")</f>
        <v>Bachelor</v>
      </c>
      <c r="H199" s="1">
        <v>252155.57</v>
      </c>
      <c r="I199">
        <v>53703</v>
      </c>
      <c r="J199">
        <v>67</v>
      </c>
      <c r="K199" s="2">
        <v>36557</v>
      </c>
      <c r="L199" t="s">
        <v>39</v>
      </c>
      <c r="M199" t="s">
        <v>17</v>
      </c>
      <c r="N199">
        <v>67.632475999999997</v>
      </c>
      <c r="O199" s="2">
        <v>35067.632475999999</v>
      </c>
    </row>
    <row r="200" spans="1:15" x14ac:dyDescent="0.35">
      <c r="A200" t="s">
        <v>237</v>
      </c>
      <c r="B200" t="s">
        <v>102</v>
      </c>
      <c r="C200" s="9" t="str">
        <f t="shared" si="6"/>
        <v>Washington</v>
      </c>
      <c r="D200" t="s">
        <v>20</v>
      </c>
      <c r="E200" s="8" t="str">
        <f t="shared" si="7"/>
        <v>NA</v>
      </c>
      <c r="F200" t="s">
        <v>31</v>
      </c>
      <c r="G200" s="9" t="str" cm="1">
        <f t="array" ref="G200">_xlfn.SWITCH(TRIM(F200),
 "Bachelor","Bachelor",
 "Bachelors","Bachelor",
 "Master","Master",
 "College","College",
 "Doctor","Doctorate",
 "High School or Below","High School or Below",
 "Other")</f>
        <v>High School or Below</v>
      </c>
      <c r="H200" s="1">
        <v>2370611.34</v>
      </c>
      <c r="I200">
        <v>0</v>
      </c>
      <c r="J200">
        <v>96</v>
      </c>
      <c r="K200" s="2">
        <v>36526</v>
      </c>
      <c r="L200" t="s">
        <v>16</v>
      </c>
      <c r="M200" t="s">
        <v>24</v>
      </c>
      <c r="N200">
        <v>844.48191799999995</v>
      </c>
      <c r="O200" s="2">
        <v>35844.481917999998</v>
      </c>
    </row>
    <row r="201" spans="1:15" x14ac:dyDescent="0.35">
      <c r="A201" t="s">
        <v>238</v>
      </c>
      <c r="B201" t="s">
        <v>26</v>
      </c>
      <c r="C201" s="9" t="str">
        <f t="shared" si="6"/>
        <v>California</v>
      </c>
      <c r="D201" t="s">
        <v>27</v>
      </c>
      <c r="E201" s="8" t="str">
        <f t="shared" si="7"/>
        <v>M</v>
      </c>
      <c r="F201" t="s">
        <v>35</v>
      </c>
      <c r="G201" s="9" t="str" cm="1">
        <f t="array" ref="G201">_xlfn.SWITCH(TRIM(F201),
 "Bachelor","Bachelor",
 "Bachelors","Bachelor",
 "Master","Master",
 "College","College",
 "Doctor","Doctorate",
 "High School or Below","High School or Below",
 "Other")</f>
        <v>College</v>
      </c>
      <c r="H201" s="1">
        <v>604702.52</v>
      </c>
      <c r="I201">
        <v>20396</v>
      </c>
      <c r="J201">
        <v>76</v>
      </c>
      <c r="K201" s="2">
        <v>36526</v>
      </c>
      <c r="L201" t="s">
        <v>16</v>
      </c>
      <c r="M201" t="s">
        <v>17</v>
      </c>
      <c r="N201">
        <v>364.8</v>
      </c>
      <c r="O201" s="2">
        <v>35364.800000000003</v>
      </c>
    </row>
    <row r="202" spans="1:15" x14ac:dyDescent="0.35">
      <c r="A202" t="s">
        <v>239</v>
      </c>
      <c r="B202" t="s">
        <v>26</v>
      </c>
      <c r="C202" s="9" t="str">
        <f t="shared" si="6"/>
        <v>California</v>
      </c>
      <c r="D202" t="s">
        <v>20</v>
      </c>
      <c r="E202" s="8" t="str">
        <f t="shared" si="7"/>
        <v>NA</v>
      </c>
      <c r="F202" t="s">
        <v>15</v>
      </c>
      <c r="G202" s="9" t="str" cm="1">
        <f t="array" ref="G202">_xlfn.SWITCH(TRIM(F202),
 "Bachelor","Bachelor",
 "Bachelors","Bachelor",
 "Master","Master",
 "College","College",
 "Doctor","Doctorate",
 "High School or Below","High School or Below",
 "Other")</f>
        <v>Master</v>
      </c>
      <c r="H202" s="1">
        <v>1114030.25</v>
      </c>
      <c r="I202">
        <v>27679</v>
      </c>
      <c r="J202">
        <v>150</v>
      </c>
      <c r="K202" s="2">
        <v>0</v>
      </c>
      <c r="L202" t="s">
        <v>16</v>
      </c>
      <c r="M202" t="s">
        <v>29</v>
      </c>
      <c r="N202">
        <v>722.48699399999998</v>
      </c>
      <c r="O202" s="2">
        <v>35722.486993999999</v>
      </c>
    </row>
    <row r="203" spans="1:15" x14ac:dyDescent="0.35">
      <c r="A203" t="s">
        <v>240</v>
      </c>
      <c r="B203" t="s">
        <v>23</v>
      </c>
      <c r="C203" s="9" t="str">
        <f t="shared" si="6"/>
        <v>Nevada</v>
      </c>
      <c r="D203" t="s">
        <v>20</v>
      </c>
      <c r="E203" s="8" t="str">
        <f t="shared" si="7"/>
        <v>NA</v>
      </c>
      <c r="F203" t="s">
        <v>21</v>
      </c>
      <c r="G203" s="9" t="str" cm="1">
        <f t="array" ref="G203">_xlfn.SWITCH(TRIM(F203),
 "Bachelor","Bachelor",
 "Bachelors","Bachelor",
 "Master","Master",
 "College","College",
 "Doctor","Doctorate",
 "High School or Below","High School or Below",
 "Other")</f>
        <v>Bachelor</v>
      </c>
      <c r="H203" s="1">
        <v>433406.41</v>
      </c>
      <c r="I203">
        <v>23904</v>
      </c>
      <c r="J203">
        <v>123</v>
      </c>
      <c r="K203" s="2">
        <v>36586</v>
      </c>
      <c r="L203" t="s">
        <v>16</v>
      </c>
      <c r="M203" t="s">
        <v>29</v>
      </c>
      <c r="N203">
        <v>590.4</v>
      </c>
      <c r="O203" s="2">
        <v>35590.400000000001</v>
      </c>
    </row>
    <row r="204" spans="1:15" x14ac:dyDescent="0.35">
      <c r="A204" t="s">
        <v>241</v>
      </c>
      <c r="B204" t="s">
        <v>19</v>
      </c>
      <c r="C204" s="9" t="str">
        <f t="shared" si="6"/>
        <v>Arizona</v>
      </c>
      <c r="D204" t="s">
        <v>20</v>
      </c>
      <c r="E204" s="8" t="str">
        <f t="shared" si="7"/>
        <v>NA</v>
      </c>
      <c r="F204" t="s">
        <v>31</v>
      </c>
      <c r="G204" s="9" t="str" cm="1">
        <f t="array" ref="G204">_xlfn.SWITCH(TRIM(F204),
 "Bachelor","Bachelor",
 "Bachelors","Bachelor",
 "Master","Master",
 "College","College",
 "Doctor","Doctorate",
 "High School or Below","High School or Below",
 "Other")</f>
        <v>High School or Below</v>
      </c>
      <c r="H204" s="1">
        <v>279974.78999999998</v>
      </c>
      <c r="I204">
        <v>65351</v>
      </c>
      <c r="J204">
        <v>69</v>
      </c>
      <c r="K204" s="2">
        <v>0</v>
      </c>
      <c r="L204" t="s">
        <v>28</v>
      </c>
      <c r="M204" t="s">
        <v>17</v>
      </c>
      <c r="N204">
        <v>481.02751599999999</v>
      </c>
      <c r="O204" s="2">
        <v>35481.027516000002</v>
      </c>
    </row>
    <row r="205" spans="1:15" x14ac:dyDescent="0.35">
      <c r="A205" t="s">
        <v>242</v>
      </c>
      <c r="B205" t="s">
        <v>26</v>
      </c>
      <c r="C205" s="9" t="str">
        <f t="shared" si="6"/>
        <v>California</v>
      </c>
      <c r="D205" t="s">
        <v>27</v>
      </c>
      <c r="E205" s="8" t="str">
        <f t="shared" si="7"/>
        <v>NA</v>
      </c>
      <c r="F205" t="s">
        <v>35</v>
      </c>
      <c r="G205" s="9" t="str" cm="1">
        <f t="array" ref="G205">_xlfn.SWITCH(TRIM(F205),
 "Bachelor","Bachelor",
 "Bachelors","Bachelor",
 "Master","Master",
 "College","College",
 "Doctor","Doctorate",
 "High School or Below","High School or Below",
 "Other")</f>
        <v>College</v>
      </c>
      <c r="H205" s="1">
        <v>792313.66</v>
      </c>
      <c r="I205">
        <v>0</v>
      </c>
      <c r="J205">
        <v>113</v>
      </c>
      <c r="K205" s="2">
        <v>0</v>
      </c>
      <c r="L205" t="s">
        <v>16</v>
      </c>
      <c r="M205" t="s">
        <v>29</v>
      </c>
      <c r="N205">
        <v>1124.4277340000001</v>
      </c>
      <c r="O205" s="2">
        <v>36124.427733999997</v>
      </c>
    </row>
    <row r="206" spans="1:15" x14ac:dyDescent="0.35">
      <c r="A206" t="s">
        <v>243</v>
      </c>
      <c r="B206" t="s">
        <v>26</v>
      </c>
      <c r="C206" s="9" t="str">
        <f t="shared" si="6"/>
        <v>California</v>
      </c>
      <c r="D206" t="s">
        <v>27</v>
      </c>
      <c r="E206" s="8" t="str">
        <f t="shared" si="7"/>
        <v>F</v>
      </c>
      <c r="F206" t="s">
        <v>31</v>
      </c>
      <c r="G206" s="9" t="str" cm="1">
        <f t="array" ref="G206">_xlfn.SWITCH(TRIM(F206),
 "Bachelor","Bachelor",
 "Bachelors","Bachelor",
 "Master","Master",
 "College","College",
 "Doctor","Doctorate",
 "High School or Below","High School or Below",
 "Other")</f>
        <v>High School or Below</v>
      </c>
      <c r="H206" s="1">
        <v>368811.09</v>
      </c>
      <c r="I206">
        <v>0</v>
      </c>
      <c r="J206">
        <v>63</v>
      </c>
      <c r="K206" s="2">
        <v>36586</v>
      </c>
      <c r="L206" t="s">
        <v>16</v>
      </c>
      <c r="M206" t="s">
        <v>17</v>
      </c>
      <c r="N206">
        <v>669.68200100000001</v>
      </c>
      <c r="O206" s="2">
        <v>35669.682001000001</v>
      </c>
    </row>
    <row r="207" spans="1:15" x14ac:dyDescent="0.35">
      <c r="A207" t="s">
        <v>244</v>
      </c>
      <c r="B207" t="s">
        <v>26</v>
      </c>
      <c r="C207" s="9" t="str">
        <f t="shared" si="6"/>
        <v>California</v>
      </c>
      <c r="D207" t="s">
        <v>27</v>
      </c>
      <c r="E207" s="8" t="str">
        <f t="shared" si="7"/>
        <v>NA</v>
      </c>
      <c r="F207" t="s">
        <v>35</v>
      </c>
      <c r="G207" s="9" t="str" cm="1">
        <f t="array" ref="G207">_xlfn.SWITCH(TRIM(F207),
 "Bachelor","Bachelor",
 "Bachelors","Bachelor",
 "Master","Master",
 "College","College",
 "Doctor","Doctorate",
 "High School or Below","High School or Below",
 "Other")</f>
        <v>College</v>
      </c>
      <c r="H207" s="1">
        <v>1206745.6000000001</v>
      </c>
      <c r="I207">
        <v>0</v>
      </c>
      <c r="J207">
        <v>116</v>
      </c>
      <c r="K207" s="2">
        <v>0</v>
      </c>
      <c r="L207" t="s">
        <v>16</v>
      </c>
      <c r="M207" t="s">
        <v>29</v>
      </c>
      <c r="N207">
        <v>1284.093173</v>
      </c>
      <c r="O207" s="2">
        <v>36284.093173000001</v>
      </c>
    </row>
    <row r="208" spans="1:15" x14ac:dyDescent="0.35">
      <c r="A208" t="s">
        <v>245</v>
      </c>
      <c r="B208" t="s">
        <v>26</v>
      </c>
      <c r="C208" s="9" t="str">
        <f t="shared" si="6"/>
        <v>California</v>
      </c>
      <c r="D208" t="s">
        <v>20</v>
      </c>
      <c r="E208" s="8" t="str">
        <f t="shared" si="7"/>
        <v>NA</v>
      </c>
      <c r="F208" t="s">
        <v>35</v>
      </c>
      <c r="G208" s="9" t="str" cm="1">
        <f t="array" ref="G208">_xlfn.SWITCH(TRIM(F208),
 "Bachelor","Bachelor",
 "Bachelors","Bachelor",
 "Master","Master",
 "College","College",
 "Doctor","Doctorate",
 "High School or Below","High School or Below",
 "Other")</f>
        <v>College</v>
      </c>
      <c r="H208" s="1">
        <v>292497.67</v>
      </c>
      <c r="I208">
        <v>64459</v>
      </c>
      <c r="J208">
        <v>72</v>
      </c>
      <c r="K208" s="2">
        <v>0</v>
      </c>
      <c r="L208" t="s">
        <v>16</v>
      </c>
      <c r="M208" t="s">
        <v>17</v>
      </c>
      <c r="N208">
        <v>240.259479</v>
      </c>
      <c r="O208" s="2">
        <v>35240.259479</v>
      </c>
    </row>
    <row r="209" spans="1:15" x14ac:dyDescent="0.35">
      <c r="A209" t="s">
        <v>246</v>
      </c>
      <c r="B209" t="s">
        <v>26</v>
      </c>
      <c r="C209" s="9" t="str">
        <f t="shared" si="6"/>
        <v>California</v>
      </c>
      <c r="D209" t="s">
        <v>27</v>
      </c>
      <c r="E209" s="8" t="str">
        <f t="shared" si="7"/>
        <v>NA</v>
      </c>
      <c r="F209" t="s">
        <v>35</v>
      </c>
      <c r="G209" s="9" t="str" cm="1">
        <f t="array" ref="G209">_xlfn.SWITCH(TRIM(F209),
 "Bachelor","Bachelor",
 "Bachelors","Bachelor",
 "Master","Master",
 "College","College",
 "Doctor","Doctorate",
 "High School or Below","High School or Below",
 "Other")</f>
        <v>College</v>
      </c>
      <c r="H209" s="1">
        <v>1501409.27</v>
      </c>
      <c r="I209">
        <v>32961</v>
      </c>
      <c r="J209">
        <v>190</v>
      </c>
      <c r="K209" s="2">
        <v>0</v>
      </c>
      <c r="L209" t="s">
        <v>28</v>
      </c>
      <c r="M209" t="s">
        <v>29</v>
      </c>
      <c r="N209">
        <v>912</v>
      </c>
      <c r="O209" s="2">
        <v>35912</v>
      </c>
    </row>
    <row r="210" spans="1:15" x14ac:dyDescent="0.35">
      <c r="A210" t="s">
        <v>247</v>
      </c>
      <c r="B210" t="s">
        <v>33</v>
      </c>
      <c r="C210" s="9" t="str">
        <f t="shared" si="6"/>
        <v>Oregon</v>
      </c>
      <c r="D210" t="s">
        <v>20</v>
      </c>
      <c r="E210" s="8" t="str">
        <f t="shared" si="7"/>
        <v>NA</v>
      </c>
      <c r="F210" t="s">
        <v>31</v>
      </c>
      <c r="G210" s="9" t="str" cm="1">
        <f t="array" ref="G210">_xlfn.SWITCH(TRIM(F210),
 "Bachelor","Bachelor",
 "Bachelors","Bachelor",
 "Master","Master",
 "College","College",
 "Doctor","Doctorate",
 "High School or Below","High School or Below",
 "Other")</f>
        <v>High School or Below</v>
      </c>
      <c r="H210" s="1">
        <v>927723.38</v>
      </c>
      <c r="I210">
        <v>71416</v>
      </c>
      <c r="J210">
        <v>116</v>
      </c>
      <c r="K210" s="2">
        <v>0</v>
      </c>
      <c r="L210" t="s">
        <v>28</v>
      </c>
      <c r="M210" t="s">
        <v>29</v>
      </c>
      <c r="N210">
        <v>556.79999999999995</v>
      </c>
      <c r="O210" s="2">
        <v>35556.800000000003</v>
      </c>
    </row>
    <row r="211" spans="1:15" x14ac:dyDescent="0.35">
      <c r="A211" t="s">
        <v>248</v>
      </c>
      <c r="B211" t="s">
        <v>102</v>
      </c>
      <c r="C211" s="9" t="str">
        <f t="shared" si="6"/>
        <v>Washington</v>
      </c>
      <c r="D211" t="s">
        <v>20</v>
      </c>
      <c r="E211" s="8" t="str">
        <f t="shared" si="7"/>
        <v>NA</v>
      </c>
      <c r="F211" t="s">
        <v>21</v>
      </c>
      <c r="G211" s="9" t="str" cm="1">
        <f t="array" ref="G211">_xlfn.SWITCH(TRIM(F211),
 "Bachelor","Bachelor",
 "Bachelors","Bachelor",
 "Master","Master",
 "College","College",
 "Doctor","Doctorate",
 "High School or Below","High School or Below",
 "Other")</f>
        <v>Bachelor</v>
      </c>
      <c r="H211" s="1">
        <v>627412.39</v>
      </c>
      <c r="I211">
        <v>68964</v>
      </c>
      <c r="J211">
        <v>78</v>
      </c>
      <c r="K211" s="2">
        <v>0</v>
      </c>
      <c r="L211" t="s">
        <v>16</v>
      </c>
      <c r="M211" t="s">
        <v>17</v>
      </c>
      <c r="N211">
        <v>115.086827</v>
      </c>
      <c r="O211" s="2">
        <v>35115.086826999999</v>
      </c>
    </row>
    <row r="212" spans="1:15" x14ac:dyDescent="0.35">
      <c r="A212" t="s">
        <v>249</v>
      </c>
      <c r="B212" t="s">
        <v>48</v>
      </c>
      <c r="C212" s="9" t="str">
        <f t="shared" si="6"/>
        <v>California</v>
      </c>
      <c r="D212" t="s">
        <v>27</v>
      </c>
      <c r="E212" s="8" t="str">
        <f t="shared" si="7"/>
        <v>NA</v>
      </c>
      <c r="F212" t="s">
        <v>31</v>
      </c>
      <c r="G212" s="9" t="str" cm="1">
        <f t="array" ref="G212">_xlfn.SWITCH(TRIM(F212),
 "Bachelor","Bachelor",
 "Bachelors","Bachelor",
 "Master","Master",
 "College","College",
 "Doctor","Doctorate",
 "High School or Below","High School or Below",
 "Other")</f>
        <v>High School or Below</v>
      </c>
      <c r="H212" s="1">
        <v>388664.74</v>
      </c>
      <c r="I212">
        <v>78108</v>
      </c>
      <c r="J212">
        <v>98</v>
      </c>
      <c r="K212" s="2">
        <v>0</v>
      </c>
      <c r="L212" t="s">
        <v>16</v>
      </c>
      <c r="M212" t="s">
        <v>24</v>
      </c>
      <c r="N212">
        <v>470.4</v>
      </c>
      <c r="O212" s="2">
        <v>35470.400000000001</v>
      </c>
    </row>
    <row r="213" spans="1:15" x14ac:dyDescent="0.35">
      <c r="A213" t="s">
        <v>250</v>
      </c>
      <c r="B213" t="s">
        <v>48</v>
      </c>
      <c r="C213" s="9" t="str">
        <f t="shared" si="6"/>
        <v>California</v>
      </c>
      <c r="D213" t="s">
        <v>27</v>
      </c>
      <c r="E213" s="8" t="str">
        <f t="shared" si="7"/>
        <v>NA</v>
      </c>
      <c r="F213" t="s">
        <v>35</v>
      </c>
      <c r="G213" s="9" t="str" cm="1">
        <f t="array" ref="G213">_xlfn.SWITCH(TRIM(F213),
 "Bachelor","Bachelor",
 "Bachelors","Bachelor",
 "Master","Master",
 "College","College",
 "Doctor","Doctorate",
 "High School or Below","High School or Below",
 "Other")</f>
        <v>College</v>
      </c>
      <c r="H213" s="1">
        <v>438627.76</v>
      </c>
      <c r="I213">
        <v>10621</v>
      </c>
      <c r="J213">
        <v>67</v>
      </c>
      <c r="K213" s="2">
        <v>0</v>
      </c>
      <c r="L213" t="s">
        <v>39</v>
      </c>
      <c r="M213" t="s">
        <v>17</v>
      </c>
      <c r="N213">
        <v>321.60000000000002</v>
      </c>
      <c r="O213" s="2">
        <v>35321.599999999999</v>
      </c>
    </row>
    <row r="214" spans="1:15" x14ac:dyDescent="0.35">
      <c r="A214" t="s">
        <v>251</v>
      </c>
      <c r="B214" t="s">
        <v>102</v>
      </c>
      <c r="C214" s="9" t="str">
        <f t="shared" si="6"/>
        <v>Washington</v>
      </c>
      <c r="D214" t="s">
        <v>27</v>
      </c>
      <c r="E214" s="8" t="str">
        <f t="shared" si="7"/>
        <v>NA</v>
      </c>
      <c r="F214" t="s">
        <v>35</v>
      </c>
      <c r="G214" s="9" t="str" cm="1">
        <f t="array" ref="G214">_xlfn.SWITCH(TRIM(F214),
 "Bachelor","Bachelor",
 "Bachelors","Bachelor",
 "Master","Master",
 "College","College",
 "Doctor","Doctorate",
 "High School or Below","High School or Below",
 "Other")</f>
        <v>College</v>
      </c>
      <c r="H214" s="1">
        <v>1136526.77</v>
      </c>
      <c r="I214">
        <v>84910</v>
      </c>
      <c r="J214">
        <v>95</v>
      </c>
      <c r="K214" s="2">
        <v>0</v>
      </c>
      <c r="L214" t="s">
        <v>28</v>
      </c>
      <c r="M214" t="s">
        <v>24</v>
      </c>
      <c r="N214">
        <v>383.16747099999998</v>
      </c>
      <c r="O214" s="2">
        <v>35383.167471000001</v>
      </c>
    </row>
    <row r="215" spans="1:15" x14ac:dyDescent="0.35">
      <c r="A215" t="s">
        <v>252</v>
      </c>
      <c r="B215" t="s">
        <v>48</v>
      </c>
      <c r="C215" s="9" t="str">
        <f t="shared" si="6"/>
        <v>California</v>
      </c>
      <c r="D215" t="s">
        <v>193</v>
      </c>
      <c r="E215" s="8" t="str">
        <f t="shared" si="7"/>
        <v>NA</v>
      </c>
      <c r="F215" t="s">
        <v>31</v>
      </c>
      <c r="G215" s="9" t="str" cm="1">
        <f t="array" ref="G215">_xlfn.SWITCH(TRIM(F215),
 "Bachelor","Bachelor",
 "Bachelors","Bachelor",
 "Master","Master",
 "College","College",
 "Doctor","Doctorate",
 "High School or Below","High School or Below",
 "Other")</f>
        <v>High School or Below</v>
      </c>
      <c r="H215" s="1">
        <v>561096.43000000005</v>
      </c>
      <c r="I215">
        <v>77493</v>
      </c>
      <c r="J215">
        <v>70</v>
      </c>
      <c r="K215" s="2">
        <v>0</v>
      </c>
      <c r="L215" t="s">
        <v>39</v>
      </c>
      <c r="M215" t="s">
        <v>17</v>
      </c>
      <c r="N215">
        <v>307.96329100000003</v>
      </c>
      <c r="O215" s="2">
        <v>35307.963291</v>
      </c>
    </row>
    <row r="216" spans="1:15" x14ac:dyDescent="0.35">
      <c r="A216" t="s">
        <v>253</v>
      </c>
      <c r="B216" t="s">
        <v>19</v>
      </c>
      <c r="C216" s="9" t="str">
        <f t="shared" si="6"/>
        <v>Arizona</v>
      </c>
      <c r="D216" t="s">
        <v>27</v>
      </c>
      <c r="E216" s="8" t="str">
        <f t="shared" si="7"/>
        <v>NA</v>
      </c>
      <c r="F216" t="s">
        <v>35</v>
      </c>
      <c r="G216" s="9" t="str" cm="1">
        <f t="array" ref="G216">_xlfn.SWITCH(TRIM(F216),
 "Bachelor","Bachelor",
 "Bachelors","Bachelor",
 "Master","Master",
 "College","College",
 "Doctor","Doctorate",
 "High School or Below","High School or Below",
 "Other")</f>
        <v>College</v>
      </c>
      <c r="H216" s="1">
        <v>291289.2</v>
      </c>
      <c r="I216">
        <v>81097</v>
      </c>
      <c r="J216">
        <v>74</v>
      </c>
      <c r="K216" s="2">
        <v>0</v>
      </c>
      <c r="L216" t="s">
        <v>16</v>
      </c>
      <c r="M216" t="s">
        <v>17</v>
      </c>
      <c r="N216">
        <v>355.2</v>
      </c>
      <c r="O216" s="2">
        <v>35355.199999999997</v>
      </c>
    </row>
    <row r="217" spans="1:15" x14ac:dyDescent="0.35">
      <c r="A217" t="s">
        <v>254</v>
      </c>
      <c r="B217" t="s">
        <v>33</v>
      </c>
      <c r="C217" s="9" t="str">
        <f t="shared" si="6"/>
        <v>Oregon</v>
      </c>
      <c r="D217" t="s">
        <v>193</v>
      </c>
      <c r="E217" s="8" t="str">
        <f t="shared" si="7"/>
        <v>NA</v>
      </c>
      <c r="F217" t="s">
        <v>35</v>
      </c>
      <c r="G217" s="9" t="str" cm="1">
        <f t="array" ref="G217">_xlfn.SWITCH(TRIM(F217),
 "Bachelor","Bachelor",
 "Bachelors","Bachelor",
 "Master","Master",
 "College","College",
 "Doctor","Doctorate",
 "High School or Below","High School or Below",
 "Other")</f>
        <v>College</v>
      </c>
      <c r="H217" s="1">
        <v>691572.99</v>
      </c>
      <c r="I217">
        <v>96610</v>
      </c>
      <c r="J217">
        <v>85</v>
      </c>
      <c r="K217" s="2">
        <v>0</v>
      </c>
      <c r="L217" t="s">
        <v>28</v>
      </c>
      <c r="M217" t="s">
        <v>17</v>
      </c>
      <c r="N217">
        <v>520.36475199999995</v>
      </c>
      <c r="O217" s="2">
        <v>35520.364752000001</v>
      </c>
    </row>
    <row r="218" spans="1:15" x14ac:dyDescent="0.35">
      <c r="A218" t="s">
        <v>255</v>
      </c>
      <c r="B218" t="s">
        <v>33</v>
      </c>
      <c r="C218" s="9" t="str">
        <f t="shared" si="6"/>
        <v>Oregon</v>
      </c>
      <c r="D218" t="s">
        <v>27</v>
      </c>
      <c r="E218" s="8" t="str">
        <f t="shared" si="7"/>
        <v>NA</v>
      </c>
      <c r="F218" t="s">
        <v>35</v>
      </c>
      <c r="G218" s="9" t="str" cm="1">
        <f t="array" ref="G218">_xlfn.SWITCH(TRIM(F218),
 "Bachelor","Bachelor",
 "Bachelors","Bachelor",
 "Master","Master",
 "College","College",
 "Doctor","Doctorate",
 "High School or Below","High School or Below",
 "Other")</f>
        <v>College</v>
      </c>
      <c r="H218" s="1">
        <v>626266.32999999996</v>
      </c>
      <c r="I218">
        <v>30110</v>
      </c>
      <c r="J218">
        <v>159</v>
      </c>
      <c r="K218" s="2">
        <v>0</v>
      </c>
      <c r="L218" t="s">
        <v>28</v>
      </c>
      <c r="M218" t="s">
        <v>78</v>
      </c>
      <c r="N218">
        <v>466.436375</v>
      </c>
      <c r="O218" s="2">
        <v>35466.436374999997</v>
      </c>
    </row>
    <row r="219" spans="1:15" x14ac:dyDescent="0.35">
      <c r="A219" t="s">
        <v>256</v>
      </c>
      <c r="B219" t="s">
        <v>33</v>
      </c>
      <c r="C219" s="9" t="str">
        <f t="shared" si="6"/>
        <v>Oregon</v>
      </c>
      <c r="D219" t="s">
        <v>193</v>
      </c>
      <c r="E219" s="8" t="str">
        <f t="shared" si="7"/>
        <v>NA</v>
      </c>
      <c r="F219" t="s">
        <v>31</v>
      </c>
      <c r="G219" s="9" t="str" cm="1">
        <f t="array" ref="G219">_xlfn.SWITCH(TRIM(F219),
 "Bachelor","Bachelor",
 "Bachelors","Bachelor",
 "Master","Master",
 "College","College",
 "Doctor","Doctorate",
 "High School or Below","High School or Below",
 "Other")</f>
        <v>High School or Below</v>
      </c>
      <c r="H219" s="1">
        <v>650339.69999999995</v>
      </c>
      <c r="I219">
        <v>22081</v>
      </c>
      <c r="J219">
        <v>84</v>
      </c>
      <c r="K219" s="2">
        <v>0</v>
      </c>
      <c r="L219" t="s">
        <v>39</v>
      </c>
      <c r="M219" t="s">
        <v>24</v>
      </c>
      <c r="N219">
        <v>451.67030899999997</v>
      </c>
      <c r="O219" s="2">
        <v>35451.670309000001</v>
      </c>
    </row>
    <row r="220" spans="1:15" x14ac:dyDescent="0.35">
      <c r="A220" t="s">
        <v>257</v>
      </c>
      <c r="B220" t="s">
        <v>102</v>
      </c>
      <c r="C220" s="9" t="str">
        <f t="shared" si="6"/>
        <v>Washington</v>
      </c>
      <c r="D220" t="s">
        <v>193</v>
      </c>
      <c r="E220" s="8" t="str">
        <f t="shared" si="7"/>
        <v>NA</v>
      </c>
      <c r="F220" t="s">
        <v>31</v>
      </c>
      <c r="G220" s="9" t="str" cm="1">
        <f t="array" ref="G220">_xlfn.SWITCH(TRIM(F220),
 "Bachelor","Bachelor",
 "Bachelors","Bachelor",
 "Master","Master",
 "College","College",
 "Doctor","Doctorate",
 "High School or Below","High School or Below",
 "Other")</f>
        <v>High School or Below</v>
      </c>
      <c r="H220" s="1">
        <v>800739.94</v>
      </c>
      <c r="I220">
        <v>0</v>
      </c>
      <c r="J220">
        <v>112</v>
      </c>
      <c r="K220" s="2">
        <v>0</v>
      </c>
      <c r="L220" t="s">
        <v>16</v>
      </c>
      <c r="M220" t="s">
        <v>78</v>
      </c>
      <c r="N220">
        <v>537.6</v>
      </c>
      <c r="O220" s="2">
        <v>35537.599999999999</v>
      </c>
    </row>
    <row r="221" spans="1:15" x14ac:dyDescent="0.35">
      <c r="A221" t="s">
        <v>258</v>
      </c>
      <c r="B221" t="s">
        <v>48</v>
      </c>
      <c r="C221" s="9" t="str">
        <f t="shared" si="6"/>
        <v>California</v>
      </c>
      <c r="D221" t="s">
        <v>27</v>
      </c>
      <c r="E221" s="8" t="str">
        <f t="shared" si="7"/>
        <v>NA</v>
      </c>
      <c r="F221" t="s">
        <v>35</v>
      </c>
      <c r="G221" s="9" t="str" cm="1">
        <f t="array" ref="G221">_xlfn.SWITCH(TRIM(F221),
 "Bachelor","Bachelor",
 "Bachelors","Bachelor",
 "Master","Master",
 "College","College",
 "Doctor","Doctorate",
 "High School or Below","High School or Below",
 "Other")</f>
        <v>College</v>
      </c>
      <c r="H221" s="1">
        <v>292991.65000000002</v>
      </c>
      <c r="I221">
        <v>98473</v>
      </c>
      <c r="J221">
        <v>72</v>
      </c>
      <c r="K221" s="2">
        <v>0</v>
      </c>
      <c r="L221" t="s">
        <v>16</v>
      </c>
      <c r="M221" t="s">
        <v>17</v>
      </c>
      <c r="N221">
        <v>345.6</v>
      </c>
      <c r="O221" s="2">
        <v>35345.599999999999</v>
      </c>
    </row>
    <row r="222" spans="1:15" x14ac:dyDescent="0.35">
      <c r="A222" t="s">
        <v>259</v>
      </c>
      <c r="B222" t="s">
        <v>33</v>
      </c>
      <c r="C222" s="9" t="str">
        <f t="shared" si="6"/>
        <v>Oregon</v>
      </c>
      <c r="D222" t="s">
        <v>193</v>
      </c>
      <c r="E222" s="8" t="str">
        <f t="shared" si="7"/>
        <v>NA</v>
      </c>
      <c r="F222" t="s">
        <v>21</v>
      </c>
      <c r="G222" s="9" t="str" cm="1">
        <f t="array" ref="G222">_xlfn.SWITCH(TRIM(F222),
 "Bachelor","Bachelor",
 "Bachelors","Bachelor",
 "Master","Master",
 "College","College",
 "Doctor","Doctorate",
 "High School or Below","High School or Below",
 "Other")</f>
        <v>Bachelor</v>
      </c>
      <c r="H222" s="1">
        <v>596955.30000000005</v>
      </c>
      <c r="I222">
        <v>97431</v>
      </c>
      <c r="J222">
        <v>74</v>
      </c>
      <c r="K222" s="2">
        <v>0</v>
      </c>
      <c r="L222" t="s">
        <v>16</v>
      </c>
      <c r="M222" t="s">
        <v>17</v>
      </c>
      <c r="N222">
        <v>355.2</v>
      </c>
      <c r="O222" s="2">
        <v>35355.199999999997</v>
      </c>
    </row>
    <row r="223" spans="1:15" x14ac:dyDescent="0.35">
      <c r="A223" t="s">
        <v>260</v>
      </c>
      <c r="B223" t="s">
        <v>48</v>
      </c>
      <c r="C223" s="9" t="str">
        <f t="shared" si="6"/>
        <v>California</v>
      </c>
      <c r="D223" t="s">
        <v>27</v>
      </c>
      <c r="E223" s="8" t="str">
        <f t="shared" si="7"/>
        <v>NA</v>
      </c>
      <c r="F223" t="s">
        <v>21</v>
      </c>
      <c r="G223" s="9" t="str" cm="1">
        <f t="array" ref="G223">_xlfn.SWITCH(TRIM(F223),
 "Bachelor","Bachelor",
 "Bachelors","Bachelor",
 "Master","Master",
 "College","College",
 "Doctor","Doctorate",
 "High School or Below","High School or Below",
 "Other")</f>
        <v>Bachelor</v>
      </c>
      <c r="H223" s="1">
        <v>547315.99</v>
      </c>
      <c r="I223">
        <v>93870</v>
      </c>
      <c r="J223">
        <v>69</v>
      </c>
      <c r="K223" s="2">
        <v>0</v>
      </c>
      <c r="L223" t="s">
        <v>16</v>
      </c>
      <c r="M223" t="s">
        <v>17</v>
      </c>
      <c r="N223">
        <v>331.2</v>
      </c>
      <c r="O223" s="2">
        <v>35331.199999999997</v>
      </c>
    </row>
    <row r="224" spans="1:15" x14ac:dyDescent="0.35">
      <c r="A224" t="s">
        <v>261</v>
      </c>
      <c r="B224" t="s">
        <v>23</v>
      </c>
      <c r="C224" s="9" t="str">
        <f t="shared" si="6"/>
        <v>Nevada</v>
      </c>
      <c r="D224" t="s">
        <v>27</v>
      </c>
      <c r="E224" s="8" t="str">
        <f t="shared" si="7"/>
        <v>NA</v>
      </c>
      <c r="F224" t="s">
        <v>31</v>
      </c>
      <c r="G224" s="9" t="str" cm="1">
        <f t="array" ref="G224">_xlfn.SWITCH(TRIM(F224),
 "Bachelor","Bachelor",
 "Bachelors","Bachelor",
 "Master","Master",
 "College","College",
 "Doctor","Doctorate",
 "High School or Below","High School or Below",
 "Other")</f>
        <v>High School or Below</v>
      </c>
      <c r="H224" s="1">
        <v>564539.67000000004</v>
      </c>
      <c r="I224">
        <v>50366</v>
      </c>
      <c r="J224">
        <v>72</v>
      </c>
      <c r="K224" s="2">
        <v>0</v>
      </c>
      <c r="L224" t="s">
        <v>16</v>
      </c>
      <c r="M224" t="s">
        <v>17</v>
      </c>
      <c r="N224">
        <v>428.73465599999997</v>
      </c>
      <c r="O224" s="2">
        <v>35428.734656000001</v>
      </c>
    </row>
    <row r="225" spans="1:15" x14ac:dyDescent="0.35">
      <c r="A225" t="s">
        <v>262</v>
      </c>
      <c r="B225" t="s">
        <v>102</v>
      </c>
      <c r="C225" s="9" t="str">
        <f t="shared" si="6"/>
        <v>Washington</v>
      </c>
      <c r="D225" t="s">
        <v>27</v>
      </c>
      <c r="E225" s="8" t="str">
        <f t="shared" si="7"/>
        <v>NA</v>
      </c>
      <c r="F225" t="s">
        <v>31</v>
      </c>
      <c r="G225" s="9" t="str" cm="1">
        <f t="array" ref="G225">_xlfn.SWITCH(TRIM(F225),
 "Bachelor","Bachelor",
 "Bachelors","Bachelor",
 "Master","Master",
 "College","College",
 "Doctor","Doctorate",
 "High School or Below","High School or Below",
 "Other")</f>
        <v>High School or Below</v>
      </c>
      <c r="H225" s="1">
        <v>636926.24</v>
      </c>
      <c r="I225">
        <v>34498</v>
      </c>
      <c r="J225">
        <v>83</v>
      </c>
      <c r="K225" s="2">
        <v>0</v>
      </c>
      <c r="L225" t="s">
        <v>16</v>
      </c>
      <c r="M225" t="s">
        <v>24</v>
      </c>
      <c r="N225">
        <v>398.4</v>
      </c>
      <c r="O225" s="2">
        <v>35398.400000000001</v>
      </c>
    </row>
    <row r="226" spans="1:15" x14ac:dyDescent="0.35">
      <c r="A226" t="s">
        <v>263</v>
      </c>
      <c r="B226" t="s">
        <v>33</v>
      </c>
      <c r="C226" s="9" t="str">
        <f t="shared" si="6"/>
        <v>Oregon</v>
      </c>
      <c r="D226" t="s">
        <v>193</v>
      </c>
      <c r="E226" s="8" t="str">
        <f t="shared" si="7"/>
        <v>NA</v>
      </c>
      <c r="F226" t="s">
        <v>35</v>
      </c>
      <c r="G226" s="9" t="str" cm="1">
        <f t="array" ref="G226">_xlfn.SWITCH(TRIM(F226),
 "Bachelor","Bachelor",
 "Bachelors","Bachelor",
 "Master","Master",
 "College","College",
 "Doctor","Doctorate",
 "High School or Below","High School or Below",
 "Other")</f>
        <v>College</v>
      </c>
      <c r="H226" s="1">
        <v>1183376.73</v>
      </c>
      <c r="I226">
        <v>16552</v>
      </c>
      <c r="J226">
        <v>103</v>
      </c>
      <c r="K226" s="2">
        <v>0</v>
      </c>
      <c r="L226" t="s">
        <v>16</v>
      </c>
      <c r="M226" t="s">
        <v>29</v>
      </c>
      <c r="N226">
        <v>494.4</v>
      </c>
      <c r="O226" s="2">
        <v>35494.400000000001</v>
      </c>
    </row>
    <row r="227" spans="1:15" x14ac:dyDescent="0.35">
      <c r="A227" t="s">
        <v>264</v>
      </c>
      <c r="B227" t="s">
        <v>33</v>
      </c>
      <c r="C227" s="9" t="str">
        <f t="shared" si="6"/>
        <v>Oregon</v>
      </c>
      <c r="D227" t="s">
        <v>193</v>
      </c>
      <c r="E227" s="8" t="str">
        <f t="shared" si="7"/>
        <v>NA</v>
      </c>
      <c r="F227" t="s">
        <v>35</v>
      </c>
      <c r="G227" s="9" t="str" cm="1">
        <f t="array" ref="G227">_xlfn.SWITCH(TRIM(F227),
 "Bachelor","Bachelor",
 "Bachelors","Bachelor",
 "Master","Master",
 "College","College",
 "Doctor","Doctorate",
 "High School or Below","High School or Below",
 "Other")</f>
        <v>College</v>
      </c>
      <c r="H227" s="1">
        <v>612110.79</v>
      </c>
      <c r="I227">
        <v>26787</v>
      </c>
      <c r="J227">
        <v>77</v>
      </c>
      <c r="K227" s="2">
        <v>0</v>
      </c>
      <c r="L227" t="s">
        <v>16</v>
      </c>
      <c r="M227" t="s">
        <v>17</v>
      </c>
      <c r="N227">
        <v>369.6</v>
      </c>
      <c r="O227" s="2">
        <v>35369.599999999999</v>
      </c>
    </row>
    <row r="228" spans="1:15" x14ac:dyDescent="0.35">
      <c r="A228" t="s">
        <v>265</v>
      </c>
      <c r="B228" t="s">
        <v>23</v>
      </c>
      <c r="C228" s="9" t="str">
        <f t="shared" si="6"/>
        <v>Nevada</v>
      </c>
      <c r="D228" t="s">
        <v>27</v>
      </c>
      <c r="E228" s="8" t="str">
        <f t="shared" si="7"/>
        <v>NA</v>
      </c>
      <c r="F228" t="s">
        <v>35</v>
      </c>
      <c r="G228" s="9" t="str" cm="1">
        <f t="array" ref="G228">_xlfn.SWITCH(TRIM(F228),
 "Bachelor","Bachelor",
 "Bachelors","Bachelor",
 "Master","Master",
 "College","College",
 "Doctor","Doctorate",
 "High School or Below","High School or Below",
 "Other")</f>
        <v>College</v>
      </c>
      <c r="H228" s="1">
        <v>515936.97</v>
      </c>
      <c r="I228">
        <v>0</v>
      </c>
      <c r="J228">
        <v>74</v>
      </c>
      <c r="K228" s="2">
        <v>0</v>
      </c>
      <c r="L228" t="s">
        <v>16</v>
      </c>
      <c r="M228" t="s">
        <v>24</v>
      </c>
      <c r="N228">
        <v>831.75283899999999</v>
      </c>
      <c r="O228" s="2">
        <v>35831.752839000001</v>
      </c>
    </row>
    <row r="229" spans="1:15" x14ac:dyDescent="0.35">
      <c r="A229" t="s">
        <v>266</v>
      </c>
      <c r="B229" t="s">
        <v>23</v>
      </c>
      <c r="C229" s="9" t="str">
        <f t="shared" si="6"/>
        <v>Nevada</v>
      </c>
      <c r="D229" t="s">
        <v>193</v>
      </c>
      <c r="E229" s="8" t="str">
        <f t="shared" si="7"/>
        <v>NA</v>
      </c>
      <c r="F229" t="s">
        <v>31</v>
      </c>
      <c r="G229" s="9" t="str" cm="1">
        <f t="array" ref="G229">_xlfn.SWITCH(TRIM(F229),
 "Bachelor","Bachelor",
 "Bachelors","Bachelor",
 "Master","Master",
 "College","College",
 "Doctor","Doctorate",
 "High School or Below","High School or Below",
 "Other")</f>
        <v>High School or Below</v>
      </c>
      <c r="H229" s="1">
        <v>251459.20000000001</v>
      </c>
      <c r="I229">
        <v>43860</v>
      </c>
      <c r="J229">
        <v>65</v>
      </c>
      <c r="K229" s="2">
        <v>0</v>
      </c>
      <c r="L229" t="s">
        <v>28</v>
      </c>
      <c r="M229" t="s">
        <v>17</v>
      </c>
      <c r="N229">
        <v>156.12491399999999</v>
      </c>
      <c r="O229" s="2">
        <v>35156.124914</v>
      </c>
    </row>
    <row r="230" spans="1:15" x14ac:dyDescent="0.35">
      <c r="A230" t="s">
        <v>267</v>
      </c>
      <c r="B230" t="s">
        <v>19</v>
      </c>
      <c r="C230" s="9" t="str">
        <f t="shared" si="6"/>
        <v>Arizona</v>
      </c>
      <c r="D230" t="s">
        <v>27</v>
      </c>
      <c r="E230" s="8" t="str">
        <f t="shared" si="7"/>
        <v>NA</v>
      </c>
      <c r="F230" t="s">
        <v>31</v>
      </c>
      <c r="G230" s="9" t="str" cm="1">
        <f t="array" ref="G230">_xlfn.SWITCH(TRIM(F230),
 "Bachelor","Bachelor",
 "Bachelors","Bachelor",
 "Master","Master",
 "College","College",
 "Doctor","Doctorate",
 "High School or Below","High School or Below",
 "Other")</f>
        <v>High School or Below</v>
      </c>
      <c r="H230" s="1">
        <v>866861.13</v>
      </c>
      <c r="I230">
        <v>21474</v>
      </c>
      <c r="J230">
        <v>114</v>
      </c>
      <c r="K230" s="2">
        <v>36557</v>
      </c>
      <c r="L230" t="s">
        <v>28</v>
      </c>
      <c r="M230" t="s">
        <v>29</v>
      </c>
      <c r="N230">
        <v>373.42818699999998</v>
      </c>
      <c r="O230" s="2">
        <v>35373.428186999998</v>
      </c>
    </row>
    <row r="231" spans="1:15" x14ac:dyDescent="0.35">
      <c r="A231" t="s">
        <v>268</v>
      </c>
      <c r="B231" t="s">
        <v>48</v>
      </c>
      <c r="C231" s="9" t="str">
        <f t="shared" si="6"/>
        <v>California</v>
      </c>
      <c r="D231" t="s">
        <v>27</v>
      </c>
      <c r="E231" s="8" t="str">
        <f t="shared" si="7"/>
        <v>NA</v>
      </c>
      <c r="F231" t="s">
        <v>21</v>
      </c>
      <c r="G231" s="9" t="str" cm="1">
        <f t="array" ref="G231">_xlfn.SWITCH(TRIM(F231),
 "Bachelor","Bachelor",
 "Bachelors","Bachelor",
 "Master","Master",
 "College","College",
 "Doctor","Doctorate",
 "High School or Below","High School or Below",
 "Other")</f>
        <v>Bachelor</v>
      </c>
      <c r="H231" s="1">
        <v>496096.54</v>
      </c>
      <c r="I231">
        <v>18174</v>
      </c>
      <c r="J231">
        <v>66</v>
      </c>
      <c r="K231" s="2">
        <v>0</v>
      </c>
      <c r="L231" t="s">
        <v>28</v>
      </c>
      <c r="M231" t="s">
        <v>17</v>
      </c>
      <c r="N231">
        <v>395.93481500000001</v>
      </c>
      <c r="O231" s="2">
        <v>35395.934815000001</v>
      </c>
    </row>
    <row r="232" spans="1:15" x14ac:dyDescent="0.35">
      <c r="A232" t="s">
        <v>269</v>
      </c>
      <c r="B232" t="s">
        <v>19</v>
      </c>
      <c r="C232" s="9" t="str">
        <f t="shared" si="6"/>
        <v>Arizona</v>
      </c>
      <c r="D232" t="s">
        <v>193</v>
      </c>
      <c r="E232" s="8" t="str">
        <f t="shared" si="7"/>
        <v>NA</v>
      </c>
      <c r="F232" t="s">
        <v>21</v>
      </c>
      <c r="G232" s="9" t="str" cm="1">
        <f t="array" ref="G232">_xlfn.SWITCH(TRIM(F232),
 "Bachelor","Bachelor",
 "Bachelors","Bachelor",
 "Master","Master",
 "College","College",
 "Doctor","Doctorate",
 "High School or Below","High School or Below",
 "Other")</f>
        <v>Bachelor</v>
      </c>
      <c r="H232" s="1">
        <v>550413.9</v>
      </c>
      <c r="I232">
        <v>0</v>
      </c>
      <c r="J232">
        <v>73</v>
      </c>
      <c r="K232" s="2">
        <v>0</v>
      </c>
      <c r="L232" t="s">
        <v>28</v>
      </c>
      <c r="M232" t="s">
        <v>17</v>
      </c>
      <c r="N232">
        <v>350.4</v>
      </c>
      <c r="O232" s="2">
        <v>35350.400000000001</v>
      </c>
    </row>
    <row r="233" spans="1:15" x14ac:dyDescent="0.35">
      <c r="A233" t="s">
        <v>270</v>
      </c>
      <c r="B233" t="s">
        <v>19</v>
      </c>
      <c r="C233" s="9" t="str">
        <f t="shared" si="6"/>
        <v>Arizona</v>
      </c>
      <c r="D233" t="s">
        <v>271</v>
      </c>
      <c r="E233" s="8" t="str">
        <f t="shared" si="7"/>
        <v>NA</v>
      </c>
      <c r="F233" t="s">
        <v>35</v>
      </c>
      <c r="G233" s="9" t="str" cm="1">
        <f t="array" ref="G233">_xlfn.SWITCH(TRIM(F233),
 "Bachelor","Bachelor",
 "Bachelors","Bachelor",
 "Master","Master",
 "College","College",
 "Doctor","Doctorate",
 "High School or Below","High School or Below",
 "Other")</f>
        <v>College</v>
      </c>
      <c r="H233" s="1">
        <v>750745.54</v>
      </c>
      <c r="I233">
        <v>60920</v>
      </c>
      <c r="J233">
        <v>64</v>
      </c>
      <c r="K233" s="2">
        <v>0</v>
      </c>
      <c r="L233" t="s">
        <v>16</v>
      </c>
      <c r="M233" t="s">
        <v>24</v>
      </c>
      <c r="N233">
        <v>231.201886</v>
      </c>
      <c r="O233" s="2">
        <v>35231.201886000003</v>
      </c>
    </row>
    <row r="234" spans="1:15" x14ac:dyDescent="0.35">
      <c r="A234" t="s">
        <v>272</v>
      </c>
      <c r="B234" t="s">
        <v>19</v>
      </c>
      <c r="C234" s="9" t="str">
        <f t="shared" si="6"/>
        <v>Arizona</v>
      </c>
      <c r="D234" t="s">
        <v>271</v>
      </c>
      <c r="E234" s="8" t="str">
        <f t="shared" si="7"/>
        <v>NA</v>
      </c>
      <c r="F234" t="s">
        <v>31</v>
      </c>
      <c r="G234" s="9" t="str" cm="1">
        <f t="array" ref="G234">_xlfn.SWITCH(TRIM(F234),
 "Bachelor","Bachelor",
 "Bachelors","Bachelor",
 "Master","Master",
 "College","College",
 "Doctor","Doctorate",
 "High School or Below","High School or Below",
 "Other")</f>
        <v>High School or Below</v>
      </c>
      <c r="H234" s="1">
        <v>3226985.14</v>
      </c>
      <c r="I234">
        <v>41520</v>
      </c>
      <c r="J234">
        <v>90</v>
      </c>
      <c r="K234" s="2">
        <v>0</v>
      </c>
      <c r="L234" t="s">
        <v>16</v>
      </c>
      <c r="M234" t="s">
        <v>17</v>
      </c>
      <c r="N234">
        <v>289.90410500000002</v>
      </c>
      <c r="O234" s="2">
        <v>35289.904105000001</v>
      </c>
    </row>
    <row r="235" spans="1:15" x14ac:dyDescent="0.35">
      <c r="A235" t="s">
        <v>273</v>
      </c>
      <c r="B235" t="s">
        <v>33</v>
      </c>
      <c r="C235" s="9" t="str">
        <f t="shared" si="6"/>
        <v>Oregon</v>
      </c>
      <c r="D235" t="s">
        <v>193</v>
      </c>
      <c r="E235" s="8" t="str">
        <f t="shared" si="7"/>
        <v>NA</v>
      </c>
      <c r="F235" t="s">
        <v>21</v>
      </c>
      <c r="G235" s="9" t="str" cm="1">
        <f t="array" ref="G235">_xlfn.SWITCH(TRIM(F235),
 "Bachelor","Bachelor",
 "Bachelors","Bachelor",
 "Master","Master",
 "College","College",
 "Doctor","Doctorate",
 "High School or Below","High School or Below",
 "Other")</f>
        <v>Bachelor</v>
      </c>
      <c r="H235" s="1">
        <v>565703.16</v>
      </c>
      <c r="I235">
        <v>0</v>
      </c>
      <c r="J235">
        <v>152</v>
      </c>
      <c r="K235" s="2">
        <v>0</v>
      </c>
      <c r="L235" t="s">
        <v>16</v>
      </c>
      <c r="M235" t="s">
        <v>29</v>
      </c>
      <c r="N235">
        <v>729.6</v>
      </c>
      <c r="O235" s="2">
        <v>35729.599999999999</v>
      </c>
    </row>
    <row r="236" spans="1:15" x14ac:dyDescent="0.35">
      <c r="A236" t="s">
        <v>274</v>
      </c>
      <c r="B236" t="s">
        <v>19</v>
      </c>
      <c r="C236" s="9" t="str">
        <f t="shared" si="6"/>
        <v>Arizona</v>
      </c>
      <c r="D236" t="s">
        <v>271</v>
      </c>
      <c r="E236" s="8" t="str">
        <f t="shared" si="7"/>
        <v>NA</v>
      </c>
      <c r="F236" t="s">
        <v>31</v>
      </c>
      <c r="G236" s="9" t="str" cm="1">
        <f t="array" ref="G236">_xlfn.SWITCH(TRIM(F236),
 "Bachelor","Bachelor",
 "Bachelors","Bachelor",
 "Master","Master",
 "College","College",
 "Doctor","Doctorate",
 "High School or Below","High School or Below",
 "Other")</f>
        <v>High School or Below</v>
      </c>
      <c r="H236" s="1">
        <v>506175.79</v>
      </c>
      <c r="I236">
        <v>0</v>
      </c>
      <c r="J236">
        <v>68</v>
      </c>
      <c r="K236" s="2">
        <v>0</v>
      </c>
      <c r="L236" t="s">
        <v>16</v>
      </c>
      <c r="M236" t="s">
        <v>24</v>
      </c>
      <c r="N236">
        <v>326.39999999999998</v>
      </c>
      <c r="O236" s="2">
        <v>35326.400000000001</v>
      </c>
    </row>
    <row r="237" spans="1:15" x14ac:dyDescent="0.35">
      <c r="A237" t="s">
        <v>275</v>
      </c>
      <c r="B237" t="s">
        <v>48</v>
      </c>
      <c r="C237" s="9" t="str">
        <f t="shared" si="6"/>
        <v>California</v>
      </c>
      <c r="D237" t="s">
        <v>271</v>
      </c>
      <c r="E237" s="8" t="str">
        <f t="shared" si="7"/>
        <v>NA</v>
      </c>
      <c r="F237" t="s">
        <v>21</v>
      </c>
      <c r="G237" s="9" t="str" cm="1">
        <f t="array" ref="G237">_xlfn.SWITCH(TRIM(F237),
 "Bachelor","Bachelor",
 "Bachelors","Bachelor",
 "Master","Master",
 "College","College",
 "Doctor","Doctorate",
 "High School or Below","High School or Below",
 "Other")</f>
        <v>Bachelor</v>
      </c>
      <c r="H237" s="1">
        <v>591278.38</v>
      </c>
      <c r="I237">
        <v>72208</v>
      </c>
      <c r="J237">
        <v>73</v>
      </c>
      <c r="K237" s="2">
        <v>0</v>
      </c>
      <c r="L237" t="s">
        <v>16</v>
      </c>
      <c r="M237" t="s">
        <v>24</v>
      </c>
      <c r="N237">
        <v>350.4</v>
      </c>
      <c r="O237" s="2">
        <v>35350.400000000001</v>
      </c>
    </row>
    <row r="238" spans="1:15" x14ac:dyDescent="0.35">
      <c r="A238" t="s">
        <v>276</v>
      </c>
      <c r="B238" t="s">
        <v>48</v>
      </c>
      <c r="C238" s="9" t="str">
        <f t="shared" si="6"/>
        <v>California</v>
      </c>
      <c r="D238" t="s">
        <v>193</v>
      </c>
      <c r="E238" s="8" t="str">
        <f t="shared" si="7"/>
        <v>NA</v>
      </c>
      <c r="F238" t="s">
        <v>21</v>
      </c>
      <c r="G238" s="9" t="str" cm="1">
        <f t="array" ref="G238">_xlfn.SWITCH(TRIM(F238),
 "Bachelor","Bachelor",
 "Bachelors","Bachelor",
 "Master","Master",
 "College","College",
 "Doctor","Doctorate",
 "High School or Below","High School or Below",
 "Other")</f>
        <v>Bachelor</v>
      </c>
      <c r="H238" s="1">
        <v>1518227.98</v>
      </c>
      <c r="I238">
        <v>53863</v>
      </c>
      <c r="J238">
        <v>63</v>
      </c>
      <c r="K238" s="2">
        <v>0</v>
      </c>
      <c r="L238" t="s">
        <v>16</v>
      </c>
      <c r="M238" t="s">
        <v>17</v>
      </c>
      <c r="N238">
        <v>105.765111</v>
      </c>
      <c r="O238" s="2">
        <v>35105.765111000001</v>
      </c>
    </row>
    <row r="239" spans="1:15" x14ac:dyDescent="0.35">
      <c r="A239" t="s">
        <v>277</v>
      </c>
      <c r="B239" t="s">
        <v>102</v>
      </c>
      <c r="C239" s="9" t="str">
        <f t="shared" si="6"/>
        <v>Washington</v>
      </c>
      <c r="D239" t="s">
        <v>271</v>
      </c>
      <c r="E239" s="8" t="str">
        <f t="shared" si="7"/>
        <v>NA</v>
      </c>
      <c r="F239" t="s">
        <v>35</v>
      </c>
      <c r="G239" s="9" t="str" cm="1">
        <f t="array" ref="G239">_xlfn.SWITCH(TRIM(F239),
 "Bachelor","Bachelor",
 "Bachelors","Bachelor",
 "Master","Master",
 "College","College",
 "Doctor","Doctorate",
 "High School or Below","High School or Below",
 "Other")</f>
        <v>College</v>
      </c>
      <c r="H239" s="1">
        <v>1074703.0900000001</v>
      </c>
      <c r="I239">
        <v>66446</v>
      </c>
      <c r="J239">
        <v>136</v>
      </c>
      <c r="K239" s="2">
        <v>0</v>
      </c>
      <c r="L239" t="s">
        <v>28</v>
      </c>
      <c r="M239" t="s">
        <v>29</v>
      </c>
      <c r="N239">
        <v>639.46454800000004</v>
      </c>
      <c r="O239" s="2">
        <v>35639.464548000004</v>
      </c>
    </row>
    <row r="240" spans="1:15" x14ac:dyDescent="0.35">
      <c r="A240" t="s">
        <v>278</v>
      </c>
      <c r="B240" t="s">
        <v>102</v>
      </c>
      <c r="C240" s="9" t="str">
        <f t="shared" si="6"/>
        <v>Washington</v>
      </c>
      <c r="D240" t="s">
        <v>271</v>
      </c>
      <c r="E240" s="8" t="str">
        <f t="shared" si="7"/>
        <v>NA</v>
      </c>
      <c r="F240" t="s">
        <v>35</v>
      </c>
      <c r="G240" s="9" t="str" cm="1">
        <f t="array" ref="G240">_xlfn.SWITCH(TRIM(F240),
 "Bachelor","Bachelor",
 "Bachelors","Bachelor",
 "Master","Master",
 "College","College",
 "Doctor","Doctorate",
 "High School or Below","High School or Below",
 "Other")</f>
        <v>College</v>
      </c>
      <c r="H240" s="1">
        <v>205062.35</v>
      </c>
      <c r="I240">
        <v>0</v>
      </c>
      <c r="J240">
        <v>61</v>
      </c>
      <c r="K240" s="2">
        <v>0</v>
      </c>
      <c r="L240" t="s">
        <v>16</v>
      </c>
      <c r="M240" t="s">
        <v>17</v>
      </c>
      <c r="N240">
        <v>292.8</v>
      </c>
      <c r="O240" s="2">
        <v>35292.800000000003</v>
      </c>
    </row>
    <row r="241" spans="1:15" x14ac:dyDescent="0.35">
      <c r="A241" t="s">
        <v>279</v>
      </c>
      <c r="B241" t="s">
        <v>102</v>
      </c>
      <c r="C241" s="9" t="str">
        <f t="shared" si="6"/>
        <v>Washington</v>
      </c>
      <c r="D241" t="s">
        <v>193</v>
      </c>
      <c r="E241" s="8" t="str">
        <f t="shared" si="7"/>
        <v>NA</v>
      </c>
      <c r="F241" t="s">
        <v>21</v>
      </c>
      <c r="G241" s="9" t="str" cm="1">
        <f t="array" ref="G241">_xlfn.SWITCH(TRIM(F241),
 "Bachelor","Bachelor",
 "Bachelors","Bachelor",
 "Master","Master",
 "College","College",
 "Doctor","Doctorate",
 "High School or Below","High School or Below",
 "Other")</f>
        <v>Bachelor</v>
      </c>
      <c r="H241" s="1">
        <v>246544.49</v>
      </c>
      <c r="I241">
        <v>64997</v>
      </c>
      <c r="J241">
        <v>63</v>
      </c>
      <c r="K241" s="2">
        <v>36526</v>
      </c>
      <c r="L241" t="s">
        <v>16</v>
      </c>
      <c r="M241" t="s">
        <v>17</v>
      </c>
      <c r="N241">
        <v>383.44232799999997</v>
      </c>
      <c r="O241" s="2">
        <v>35383.442327999997</v>
      </c>
    </row>
    <row r="242" spans="1:15" x14ac:dyDescent="0.35">
      <c r="A242" t="s">
        <v>280</v>
      </c>
      <c r="B242" t="s">
        <v>23</v>
      </c>
      <c r="C242" s="9" t="str">
        <f t="shared" si="6"/>
        <v>Nevada</v>
      </c>
      <c r="D242" t="s">
        <v>193</v>
      </c>
      <c r="E242" s="8" t="str">
        <f t="shared" si="7"/>
        <v>NA</v>
      </c>
      <c r="F242" t="s">
        <v>31</v>
      </c>
      <c r="G242" s="9" t="str" cm="1">
        <f t="array" ref="G242">_xlfn.SWITCH(TRIM(F242),
 "Bachelor","Bachelor",
 "Bachelors","Bachelor",
 "Master","Master",
 "College","College",
 "Doctor","Doctorate",
 "High School or Below","High School or Below",
 "Other")</f>
        <v>High School or Below</v>
      </c>
      <c r="H242" s="1">
        <v>534312.13</v>
      </c>
      <c r="I242">
        <v>64460</v>
      </c>
      <c r="J242">
        <v>66</v>
      </c>
      <c r="K242" s="2">
        <v>0</v>
      </c>
      <c r="L242" t="s">
        <v>28</v>
      </c>
      <c r="M242" t="s">
        <v>24</v>
      </c>
      <c r="N242">
        <v>316.8</v>
      </c>
      <c r="O242" s="2">
        <v>35316.800000000003</v>
      </c>
    </row>
    <row r="243" spans="1:15" x14ac:dyDescent="0.35">
      <c r="A243" t="s">
        <v>281</v>
      </c>
      <c r="B243" t="s">
        <v>19</v>
      </c>
      <c r="C243" s="9" t="str">
        <f t="shared" si="6"/>
        <v>Arizona</v>
      </c>
      <c r="D243" t="s">
        <v>193</v>
      </c>
      <c r="E243" s="8" t="str">
        <f t="shared" si="7"/>
        <v>NA</v>
      </c>
      <c r="F243" t="s">
        <v>35</v>
      </c>
      <c r="G243" s="9" t="str" cm="1">
        <f t="array" ref="G243">_xlfn.SWITCH(TRIM(F243),
 "Bachelor","Bachelor",
 "Bachelors","Bachelor",
 "Master","Master",
 "College","College",
 "Doctor","Doctorate",
 "High School or Below","High School or Below",
 "Other")</f>
        <v>College</v>
      </c>
      <c r="H243" s="1">
        <v>811982.91</v>
      </c>
      <c r="I243">
        <v>46618</v>
      </c>
      <c r="J243">
        <v>67</v>
      </c>
      <c r="K243" s="2">
        <v>0</v>
      </c>
      <c r="L243" t="s">
        <v>16</v>
      </c>
      <c r="M243" t="s">
        <v>17</v>
      </c>
      <c r="N243">
        <v>99.085943</v>
      </c>
      <c r="O243" s="2">
        <v>35099.085942999998</v>
      </c>
    </row>
    <row r="244" spans="1:15" x14ac:dyDescent="0.35">
      <c r="A244" t="s">
        <v>282</v>
      </c>
      <c r="B244" t="s">
        <v>33</v>
      </c>
      <c r="C244" s="9" t="str">
        <f t="shared" si="6"/>
        <v>Oregon</v>
      </c>
      <c r="D244" t="s">
        <v>193</v>
      </c>
      <c r="E244" s="8" t="str">
        <f t="shared" si="7"/>
        <v>NA</v>
      </c>
      <c r="F244" t="s">
        <v>35</v>
      </c>
      <c r="G244" s="9" t="str" cm="1">
        <f t="array" ref="G244">_xlfn.SWITCH(TRIM(F244),
 "Bachelor","Bachelor",
 "Bachelors","Bachelor",
 "Master","Master",
 "College","College",
 "Doctor","Doctorate",
 "High School or Below","High School or Below",
 "Other")</f>
        <v>College</v>
      </c>
      <c r="H244" s="1">
        <v>460526.52</v>
      </c>
      <c r="I244">
        <v>0</v>
      </c>
      <c r="J244">
        <v>64</v>
      </c>
      <c r="K244" s="2">
        <v>0</v>
      </c>
      <c r="L244" t="s">
        <v>28</v>
      </c>
      <c r="M244" t="s">
        <v>17</v>
      </c>
      <c r="N244">
        <v>307.2</v>
      </c>
      <c r="O244" s="2">
        <v>35307.199999999997</v>
      </c>
    </row>
    <row r="245" spans="1:15" x14ac:dyDescent="0.35">
      <c r="A245" t="s">
        <v>283</v>
      </c>
      <c r="B245" t="s">
        <v>48</v>
      </c>
      <c r="C245" s="9" t="str">
        <f t="shared" si="6"/>
        <v>California</v>
      </c>
      <c r="D245" t="s">
        <v>271</v>
      </c>
      <c r="E245" s="8" t="str">
        <f t="shared" si="7"/>
        <v>NA</v>
      </c>
      <c r="F245" t="s">
        <v>35</v>
      </c>
      <c r="G245" s="9" t="str" cm="1">
        <f t="array" ref="G245">_xlfn.SWITCH(TRIM(F245),
 "Bachelor","Bachelor",
 "Bachelors","Bachelor",
 "Master","Master",
 "College","College",
 "Doctor","Doctorate",
 "High School or Below","High School or Below",
 "Other")</f>
        <v>College</v>
      </c>
      <c r="H245" s="1">
        <v>640878.56000000006</v>
      </c>
      <c r="I245">
        <v>49988</v>
      </c>
      <c r="J245">
        <v>84</v>
      </c>
      <c r="K245" s="2">
        <v>36647</v>
      </c>
      <c r="L245" t="s">
        <v>16</v>
      </c>
      <c r="M245" t="s">
        <v>24</v>
      </c>
      <c r="N245">
        <v>566.935022</v>
      </c>
      <c r="O245" s="2">
        <v>35566.935021999998</v>
      </c>
    </row>
    <row r="246" spans="1:15" x14ac:dyDescent="0.35">
      <c r="A246" t="s">
        <v>284</v>
      </c>
      <c r="B246" t="s">
        <v>48</v>
      </c>
      <c r="C246" s="9" t="str">
        <f t="shared" si="6"/>
        <v>California</v>
      </c>
      <c r="D246" t="s">
        <v>193</v>
      </c>
      <c r="E246" s="8" t="str">
        <f t="shared" si="7"/>
        <v>NA</v>
      </c>
      <c r="F246" t="s">
        <v>35</v>
      </c>
      <c r="G246" s="9" t="str" cm="1">
        <f t="array" ref="G246">_xlfn.SWITCH(TRIM(F246),
 "Bachelor","Bachelor",
 "Bachelors","Bachelor",
 "Master","Master",
 "College","College",
 "Doctor","Doctorate",
 "High School or Below","High School or Below",
 "Other")</f>
        <v>College</v>
      </c>
      <c r="H246" s="1">
        <v>237653.35</v>
      </c>
      <c r="I246">
        <v>0</v>
      </c>
      <c r="J246">
        <v>91</v>
      </c>
      <c r="K246" s="2">
        <v>36647</v>
      </c>
      <c r="L246" t="s">
        <v>16</v>
      </c>
      <c r="M246" t="s">
        <v>24</v>
      </c>
      <c r="N246">
        <v>436.8</v>
      </c>
      <c r="O246" s="2">
        <v>35436.800000000003</v>
      </c>
    </row>
    <row r="247" spans="1:15" x14ac:dyDescent="0.35">
      <c r="A247" t="s">
        <v>285</v>
      </c>
      <c r="B247" t="s">
        <v>48</v>
      </c>
      <c r="C247" s="9" t="str">
        <f t="shared" si="6"/>
        <v>California</v>
      </c>
      <c r="D247" t="s">
        <v>27</v>
      </c>
      <c r="E247" s="8" t="str">
        <f t="shared" si="7"/>
        <v>NA</v>
      </c>
      <c r="F247" t="s">
        <v>21</v>
      </c>
      <c r="G247" s="9" t="str" cm="1">
        <f t="array" ref="G247">_xlfn.SWITCH(TRIM(F247),
 "Bachelor","Bachelor",
 "Bachelors","Bachelor",
 "Master","Master",
 "College","College",
 "Doctor","Doctorate",
 "High School or Below","High School or Below",
 "Other")</f>
        <v>Bachelor</v>
      </c>
      <c r="H247" s="1">
        <v>321107</v>
      </c>
      <c r="I247">
        <v>16269</v>
      </c>
      <c r="J247">
        <v>86</v>
      </c>
      <c r="K247" s="2">
        <v>0</v>
      </c>
      <c r="L247" t="s">
        <v>28</v>
      </c>
      <c r="M247" t="s">
        <v>24</v>
      </c>
      <c r="N247">
        <v>412.8</v>
      </c>
      <c r="O247" s="2">
        <v>35412.800000000003</v>
      </c>
    </row>
    <row r="248" spans="1:15" x14ac:dyDescent="0.35">
      <c r="A248" t="s">
        <v>286</v>
      </c>
      <c r="B248" t="s">
        <v>19</v>
      </c>
      <c r="C248" s="9" t="str">
        <f t="shared" si="6"/>
        <v>Arizona</v>
      </c>
      <c r="D248" t="s">
        <v>20</v>
      </c>
      <c r="E248" s="8" t="str">
        <f t="shared" si="7"/>
        <v>NA</v>
      </c>
      <c r="F248" t="s">
        <v>21</v>
      </c>
      <c r="G248" s="9" t="str" cm="1">
        <f t="array" ref="G248">_xlfn.SWITCH(TRIM(F248),
 "Bachelor","Bachelor",
 "Bachelors","Bachelor",
 "Master","Master",
 "College","College",
 "Doctor","Doctorate",
 "High School or Below","High School or Below",
 "Other")</f>
        <v>Bachelor</v>
      </c>
      <c r="H248" s="1">
        <v>509452.23</v>
      </c>
      <c r="I248">
        <v>72006</v>
      </c>
      <c r="J248">
        <v>64</v>
      </c>
      <c r="K248" s="2">
        <v>0</v>
      </c>
      <c r="L248" t="s">
        <v>16</v>
      </c>
      <c r="M248" t="s">
        <v>17</v>
      </c>
      <c r="N248">
        <v>307.2</v>
      </c>
      <c r="O248" s="2">
        <v>35307.199999999997</v>
      </c>
    </row>
    <row r="249" spans="1:15" x14ac:dyDescent="0.35">
      <c r="A249" t="s">
        <v>287</v>
      </c>
      <c r="B249" t="s">
        <v>19</v>
      </c>
      <c r="C249" s="9" t="str">
        <f t="shared" si="6"/>
        <v>Arizona</v>
      </c>
      <c r="D249" t="s">
        <v>20</v>
      </c>
      <c r="E249" s="8" t="str">
        <f t="shared" si="7"/>
        <v>NA</v>
      </c>
      <c r="F249" t="s">
        <v>31</v>
      </c>
      <c r="G249" s="9" t="str" cm="1">
        <f t="array" ref="G249">_xlfn.SWITCH(TRIM(F249),
 "Bachelor","Bachelor",
 "Bachelors","Bachelor",
 "Master","Master",
 "College","College",
 "Doctor","Doctorate",
 "High School or Below","High School or Below",
 "Other")</f>
        <v>High School or Below</v>
      </c>
      <c r="H249" s="1">
        <v>2575527.8199999998</v>
      </c>
      <c r="I249">
        <v>0</v>
      </c>
      <c r="J249">
        <v>81</v>
      </c>
      <c r="K249" s="2">
        <v>36557</v>
      </c>
      <c r="L249" t="s">
        <v>16</v>
      </c>
      <c r="M249" t="s">
        <v>17</v>
      </c>
      <c r="N249">
        <v>388.8</v>
      </c>
      <c r="O249" s="2">
        <v>35388.800000000003</v>
      </c>
    </row>
    <row r="250" spans="1:15" x14ac:dyDescent="0.35">
      <c r="A250" t="s">
        <v>288</v>
      </c>
      <c r="B250" t="s">
        <v>33</v>
      </c>
      <c r="C250" s="9" t="str">
        <f t="shared" si="6"/>
        <v>Oregon</v>
      </c>
      <c r="D250" t="s">
        <v>27</v>
      </c>
      <c r="E250" s="8" t="str">
        <f t="shared" si="7"/>
        <v>F</v>
      </c>
      <c r="F250" t="s">
        <v>21</v>
      </c>
      <c r="G250" s="9" t="str" cm="1">
        <f t="array" ref="G250">_xlfn.SWITCH(TRIM(F250),
 "Bachelor","Bachelor",
 "Bachelors","Bachelor",
 "Master","Master",
 "College","College",
 "Doctor","Doctorate",
 "High School or Below","High School or Below",
 "Other")</f>
        <v>Bachelor</v>
      </c>
      <c r="H250" s="1">
        <v>867222.97</v>
      </c>
      <c r="I250">
        <v>0</v>
      </c>
      <c r="J250">
        <v>245</v>
      </c>
      <c r="K250" s="2">
        <v>0</v>
      </c>
      <c r="L250" t="s">
        <v>28</v>
      </c>
      <c r="M250" t="s">
        <v>65</v>
      </c>
      <c r="N250">
        <v>2345.4134410000001</v>
      </c>
      <c r="O250" s="2">
        <v>37345.413440999997</v>
      </c>
    </row>
    <row r="251" spans="1:15" x14ac:dyDescent="0.35">
      <c r="A251" t="s">
        <v>289</v>
      </c>
      <c r="B251" t="s">
        <v>48</v>
      </c>
      <c r="C251" s="9" t="str">
        <f t="shared" si="6"/>
        <v>California</v>
      </c>
      <c r="D251" t="s">
        <v>27</v>
      </c>
      <c r="E251" s="8" t="str">
        <f t="shared" si="7"/>
        <v>NA</v>
      </c>
      <c r="F251" t="s">
        <v>15</v>
      </c>
      <c r="G251" s="9" t="str" cm="1">
        <f t="array" ref="G251">_xlfn.SWITCH(TRIM(F251),
 "Bachelor","Bachelor",
 "Bachelors","Bachelor",
 "Master","Master",
 "College","College",
 "Doctor","Doctorate",
 "High School or Below","High School or Below",
 "Other")</f>
        <v>Master</v>
      </c>
      <c r="H251" s="1">
        <v>804473.07</v>
      </c>
      <c r="I251">
        <v>44320</v>
      </c>
      <c r="J251">
        <v>67</v>
      </c>
      <c r="K251" s="2">
        <v>0</v>
      </c>
      <c r="L251" t="s">
        <v>16</v>
      </c>
      <c r="M251" t="s">
        <v>17</v>
      </c>
      <c r="N251">
        <v>321.60000000000002</v>
      </c>
      <c r="O251" s="2">
        <v>35321.599999999999</v>
      </c>
    </row>
    <row r="252" spans="1:15" x14ac:dyDescent="0.35">
      <c r="A252" t="s">
        <v>290</v>
      </c>
      <c r="B252" t="s">
        <v>19</v>
      </c>
      <c r="C252" s="9" t="str">
        <f t="shared" si="6"/>
        <v>Arizona</v>
      </c>
      <c r="D252" t="s">
        <v>20</v>
      </c>
      <c r="E252" s="8" t="str">
        <f t="shared" si="7"/>
        <v>NA</v>
      </c>
      <c r="F252" t="s">
        <v>31</v>
      </c>
      <c r="G252" s="9" t="str" cm="1">
        <f t="array" ref="G252">_xlfn.SWITCH(TRIM(F252),
 "Bachelor","Bachelor",
 "Bachelors","Bachelor",
 "Master","Master",
 "College","College",
 "Doctor","Doctorate",
 "High School or Below","High School or Below",
 "Other")</f>
        <v>High School or Below</v>
      </c>
      <c r="H252" s="1">
        <v>400151.91</v>
      </c>
      <c r="I252">
        <v>19782</v>
      </c>
      <c r="J252">
        <v>108</v>
      </c>
      <c r="K252" s="2">
        <v>0</v>
      </c>
      <c r="L252" t="s">
        <v>16</v>
      </c>
      <c r="M252" t="s">
        <v>24</v>
      </c>
      <c r="N252">
        <v>773.47097699999995</v>
      </c>
      <c r="O252" s="2">
        <v>35773.470976999997</v>
      </c>
    </row>
    <row r="253" spans="1:15" x14ac:dyDescent="0.35">
      <c r="A253" t="s">
        <v>291</v>
      </c>
      <c r="B253" t="s">
        <v>23</v>
      </c>
      <c r="C253" s="9" t="str">
        <f t="shared" si="6"/>
        <v>Nevada</v>
      </c>
      <c r="D253" t="s">
        <v>20</v>
      </c>
      <c r="E253" s="8" t="str">
        <f t="shared" si="7"/>
        <v>NA</v>
      </c>
      <c r="F253" t="s">
        <v>21</v>
      </c>
      <c r="G253" s="9" t="str" cm="1">
        <f t="array" ref="G253">_xlfn.SWITCH(TRIM(F253),
 "Bachelor","Bachelor",
 "Bachelors","Bachelor",
 "Master","Master",
 "College","College",
 "Doctor","Doctorate",
 "High School or Below","High School or Below",
 "Other")</f>
        <v>Bachelor</v>
      </c>
      <c r="H253" s="1">
        <v>1670611.7</v>
      </c>
      <c r="I253">
        <v>63933</v>
      </c>
      <c r="J253">
        <v>70</v>
      </c>
      <c r="K253" s="2">
        <v>0</v>
      </c>
      <c r="L253" t="s">
        <v>16</v>
      </c>
      <c r="M253" t="s">
        <v>24</v>
      </c>
      <c r="N253">
        <v>424.88344799999999</v>
      </c>
      <c r="O253" s="2">
        <v>35424.883448</v>
      </c>
    </row>
    <row r="254" spans="1:15" x14ac:dyDescent="0.35">
      <c r="A254" t="s">
        <v>292</v>
      </c>
      <c r="B254" t="s">
        <v>19</v>
      </c>
      <c r="C254" s="9" t="str">
        <f t="shared" si="6"/>
        <v>Arizona</v>
      </c>
      <c r="D254" t="s">
        <v>27</v>
      </c>
      <c r="E254" s="8" t="str">
        <f t="shared" si="7"/>
        <v>NA</v>
      </c>
      <c r="F254" t="s">
        <v>80</v>
      </c>
      <c r="G254" s="9" t="str" cm="1">
        <f t="array" ref="G254">_xlfn.SWITCH(TRIM(F254),
 "Bachelor","Bachelor",
 "Bachelors","Bachelor",
 "Master","Master",
 "College","College",
 "Doctor","Doctorate",
 "High School or Below","High School or Below",
 "Other")</f>
        <v>Doctorate</v>
      </c>
      <c r="H254" s="1">
        <v>854441.11</v>
      </c>
      <c r="I254">
        <v>28224</v>
      </c>
      <c r="J254">
        <v>109</v>
      </c>
      <c r="K254" s="2">
        <v>0</v>
      </c>
      <c r="L254" t="s">
        <v>16</v>
      </c>
      <c r="M254" t="s">
        <v>29</v>
      </c>
      <c r="N254">
        <v>523.20000000000005</v>
      </c>
      <c r="O254" s="2">
        <v>35523.199999999997</v>
      </c>
    </row>
    <row r="255" spans="1:15" x14ac:dyDescent="0.35">
      <c r="A255" t="s">
        <v>293</v>
      </c>
      <c r="B255" t="s">
        <v>102</v>
      </c>
      <c r="C255" s="9" t="str">
        <f t="shared" si="6"/>
        <v>Washington</v>
      </c>
      <c r="D255" t="s">
        <v>20</v>
      </c>
      <c r="E255" s="8" t="str">
        <f t="shared" si="7"/>
        <v>NA</v>
      </c>
      <c r="F255" t="s">
        <v>35</v>
      </c>
      <c r="G255" s="9" t="str" cm="1">
        <f t="array" ref="G255">_xlfn.SWITCH(TRIM(F255),
 "Bachelor","Bachelor",
 "Bachelors","Bachelor",
 "Master","Master",
 "College","College",
 "Doctor","Doctorate",
 "High School or Below","High School or Below",
 "Other")</f>
        <v>College</v>
      </c>
      <c r="H255" s="1">
        <v>780531.29</v>
      </c>
      <c r="I255">
        <v>21073</v>
      </c>
      <c r="J255">
        <v>106</v>
      </c>
      <c r="K255" s="2">
        <v>36526</v>
      </c>
      <c r="L255" t="s">
        <v>16</v>
      </c>
      <c r="M255" t="s">
        <v>29</v>
      </c>
      <c r="N255">
        <v>508.8</v>
      </c>
      <c r="O255" s="2">
        <v>35508.800000000003</v>
      </c>
    </row>
    <row r="256" spans="1:15" x14ac:dyDescent="0.35">
      <c r="A256" t="s">
        <v>294</v>
      </c>
      <c r="B256" t="s">
        <v>33</v>
      </c>
      <c r="C256" s="9" t="str">
        <f t="shared" si="6"/>
        <v>Oregon</v>
      </c>
      <c r="D256" t="s">
        <v>27</v>
      </c>
      <c r="E256" s="8" t="str">
        <f t="shared" si="7"/>
        <v>NA</v>
      </c>
      <c r="F256" t="s">
        <v>21</v>
      </c>
      <c r="G256" s="9" t="str" cm="1">
        <f t="array" ref="G256">_xlfn.SWITCH(TRIM(F256),
 "Bachelor","Bachelor",
 "Bachelors","Bachelor",
 "Master","Master",
 "College","College",
 "Doctor","Doctorate",
 "High School or Below","High School or Below",
 "Other")</f>
        <v>Bachelor</v>
      </c>
      <c r="H256" s="1">
        <v>611275.68999999994</v>
      </c>
      <c r="I256">
        <v>63243</v>
      </c>
      <c r="J256">
        <v>77</v>
      </c>
      <c r="K256" s="2">
        <v>0</v>
      </c>
      <c r="L256" t="s">
        <v>16</v>
      </c>
      <c r="M256" t="s">
        <v>17</v>
      </c>
      <c r="N256">
        <v>364.24030699999997</v>
      </c>
      <c r="O256" s="2">
        <v>35364.240307</v>
      </c>
    </row>
    <row r="257" spans="1:15" x14ac:dyDescent="0.35">
      <c r="A257" t="s">
        <v>295</v>
      </c>
      <c r="B257" t="s">
        <v>23</v>
      </c>
      <c r="C257" s="9" t="str">
        <f t="shared" si="6"/>
        <v>Nevada</v>
      </c>
      <c r="D257" t="s">
        <v>27</v>
      </c>
      <c r="E257" s="8" t="str">
        <f t="shared" si="7"/>
        <v>NA</v>
      </c>
      <c r="F257" t="s">
        <v>31</v>
      </c>
      <c r="G257" s="9" t="str" cm="1">
        <f t="array" ref="G257">_xlfn.SWITCH(TRIM(F257),
 "Bachelor","Bachelor",
 "Bachelors","Bachelor",
 "Master","Master",
 "College","College",
 "Doctor","Doctorate",
 "High School or Below","High School or Below",
 "Other")</f>
        <v>High School or Below</v>
      </c>
      <c r="H257" s="1">
        <v>477294.38</v>
      </c>
      <c r="I257">
        <v>20993</v>
      </c>
      <c r="J257">
        <v>133</v>
      </c>
      <c r="K257" s="2">
        <v>0</v>
      </c>
      <c r="L257" t="s">
        <v>16</v>
      </c>
      <c r="M257" t="s">
        <v>29</v>
      </c>
      <c r="N257">
        <v>638.4</v>
      </c>
      <c r="O257" s="2">
        <v>35638.400000000001</v>
      </c>
    </row>
    <row r="258" spans="1:15" x14ac:dyDescent="0.35">
      <c r="A258" t="s">
        <v>296</v>
      </c>
      <c r="B258" t="s">
        <v>33</v>
      </c>
      <c r="C258" s="9" t="str">
        <f t="shared" si="6"/>
        <v>Oregon</v>
      </c>
      <c r="D258" t="s">
        <v>20</v>
      </c>
      <c r="E258" s="8" t="str">
        <f t="shared" si="7"/>
        <v>NA</v>
      </c>
      <c r="F258" t="s">
        <v>21</v>
      </c>
      <c r="G258" s="9" t="str" cm="1">
        <f t="array" ref="G258">_xlfn.SWITCH(TRIM(F258),
 "Bachelor","Bachelor",
 "Bachelors","Bachelor",
 "Master","Master",
 "College","College",
 "Doctor","Doctorate",
 "High School or Below","High School or Below",
 "Other")</f>
        <v>Bachelor</v>
      </c>
      <c r="H258" s="1">
        <v>1097909.56</v>
      </c>
      <c r="I258">
        <v>94827</v>
      </c>
      <c r="J258">
        <v>135</v>
      </c>
      <c r="K258" s="2">
        <v>0</v>
      </c>
      <c r="L258" t="s">
        <v>16</v>
      </c>
      <c r="M258" t="s">
        <v>29</v>
      </c>
      <c r="N258">
        <v>354.729129</v>
      </c>
      <c r="O258" s="2">
        <v>35354.729128999999</v>
      </c>
    </row>
    <row r="259" spans="1:15" x14ac:dyDescent="0.35">
      <c r="A259" t="s">
        <v>297</v>
      </c>
      <c r="B259" t="s">
        <v>48</v>
      </c>
      <c r="C259" s="9" t="str">
        <f t="shared" ref="C259:C322" si="8">IF(OR(B259="California",B259="Cali",B259="CA"),"California",
IF(OR(B259="Oregon",B259="OR"),"Oregon",
IF(OR(B259="Washington",B259="WA"),"Washington",
IF(OR(B259="Arizona",B259="AZ"),"Arizona",
IF(OR(B259="Nevada",B259="NV"),"Nevada",
IF(B259="ST","",B259))))))</f>
        <v>California</v>
      </c>
      <c r="D259" t="s">
        <v>20</v>
      </c>
      <c r="E259" s="8" t="str">
        <f t="shared" ref="E259:E322" si="9">IF(OR(A259="NA",A259=""),"NA",
   IF(LEFT(UPPER(TRIM(A259)),1)="F","F",
      IF(LEFT(UPPER(TRIM(A259)),1)="M","M","NA")))</f>
        <v>NA</v>
      </c>
      <c r="F259" t="s">
        <v>15</v>
      </c>
      <c r="G259" s="9" t="str" cm="1">
        <f t="array" ref="G259">_xlfn.SWITCH(TRIM(F259),
 "Bachelor","Bachelor",
 "Bachelors","Bachelor",
 "Master","Master",
 "College","College",
 "Doctor","Doctorate",
 "High School or Below","High School or Below",
 "Other")</f>
        <v>Master</v>
      </c>
      <c r="H259" s="1">
        <v>500426.38</v>
      </c>
      <c r="I259">
        <v>39161</v>
      </c>
      <c r="J259">
        <v>63</v>
      </c>
      <c r="K259" s="2">
        <v>36526</v>
      </c>
      <c r="L259" t="s">
        <v>16</v>
      </c>
      <c r="M259" t="s">
        <v>24</v>
      </c>
      <c r="N259">
        <v>283.99595299999999</v>
      </c>
      <c r="O259" s="2">
        <v>35283.995952999998</v>
      </c>
    </row>
    <row r="260" spans="1:15" x14ac:dyDescent="0.35">
      <c r="A260" t="s">
        <v>298</v>
      </c>
      <c r="B260" t="s">
        <v>102</v>
      </c>
      <c r="C260" s="9" t="str">
        <f t="shared" si="8"/>
        <v>Washington</v>
      </c>
      <c r="D260" t="s">
        <v>27</v>
      </c>
      <c r="E260" s="8" t="str">
        <f t="shared" si="9"/>
        <v>NA</v>
      </c>
      <c r="F260" t="s">
        <v>21</v>
      </c>
      <c r="G260" s="9" t="str" cm="1">
        <f t="array" ref="G260">_xlfn.SWITCH(TRIM(F260),
 "Bachelor","Bachelor",
 "Bachelors","Bachelor",
 "Master","Master",
 "College","College",
 "Doctor","Doctorate",
 "High School or Below","High School or Below",
 "Other")</f>
        <v>Bachelor</v>
      </c>
      <c r="H260" s="1">
        <v>1322304.3799999999</v>
      </c>
      <c r="I260">
        <v>37534</v>
      </c>
      <c r="J260">
        <v>84</v>
      </c>
      <c r="K260" s="2">
        <v>36557</v>
      </c>
      <c r="L260" t="s">
        <v>16</v>
      </c>
      <c r="M260" t="s">
        <v>17</v>
      </c>
      <c r="N260">
        <v>403.2</v>
      </c>
      <c r="O260" s="2">
        <v>35403.199999999997</v>
      </c>
    </row>
    <row r="261" spans="1:15" x14ac:dyDescent="0.35">
      <c r="A261" t="s">
        <v>299</v>
      </c>
      <c r="B261" t="s">
        <v>33</v>
      </c>
      <c r="C261" s="9" t="str">
        <f t="shared" si="8"/>
        <v>Oregon</v>
      </c>
      <c r="D261" t="s">
        <v>20</v>
      </c>
      <c r="E261" s="8" t="str">
        <f t="shared" si="9"/>
        <v>NA</v>
      </c>
      <c r="F261" t="s">
        <v>21</v>
      </c>
      <c r="G261" s="9" t="str" cm="1">
        <f t="array" ref="G261">_xlfn.SWITCH(TRIM(F261),
 "Bachelor","Bachelor",
 "Bachelors","Bachelor",
 "Master","Master",
 "College","College",
 "Doctor","Doctorate",
 "High School or Below","High School or Below",
 "Other")</f>
        <v>Bachelor</v>
      </c>
      <c r="H261" s="1">
        <v>262331.53999999998</v>
      </c>
      <c r="I261">
        <v>80210</v>
      </c>
      <c r="J261">
        <v>65</v>
      </c>
      <c r="K261" s="2">
        <v>0</v>
      </c>
      <c r="L261" t="s">
        <v>28</v>
      </c>
      <c r="M261" t="s">
        <v>17</v>
      </c>
      <c r="N261">
        <v>20.543175999999999</v>
      </c>
      <c r="O261" s="2">
        <v>35020.543175999999</v>
      </c>
    </row>
    <row r="262" spans="1:15" x14ac:dyDescent="0.35">
      <c r="A262" t="s">
        <v>300</v>
      </c>
      <c r="B262" t="s">
        <v>48</v>
      </c>
      <c r="C262" s="9" t="str">
        <f t="shared" si="8"/>
        <v>California</v>
      </c>
      <c r="D262" t="s">
        <v>27</v>
      </c>
      <c r="E262" s="8" t="str">
        <f t="shared" si="9"/>
        <v>NA</v>
      </c>
      <c r="F262" t="s">
        <v>21</v>
      </c>
      <c r="G262" s="9" t="str" cm="1">
        <f t="array" ref="G262">_xlfn.SWITCH(TRIM(F262),
 "Bachelor","Bachelor",
 "Bachelors","Bachelor",
 "Master","Master",
 "College","College",
 "Doctor","Doctorate",
 "High School or Below","High School or Below",
 "Other")</f>
        <v>Bachelor</v>
      </c>
      <c r="H262" s="1">
        <v>1784019.56</v>
      </c>
      <c r="I262">
        <v>0</v>
      </c>
      <c r="J262">
        <v>62</v>
      </c>
      <c r="K262" s="2">
        <v>0</v>
      </c>
      <c r="L262" t="s">
        <v>16</v>
      </c>
      <c r="M262" t="s">
        <v>17</v>
      </c>
      <c r="N262">
        <v>385.11543699999999</v>
      </c>
      <c r="O262" s="2">
        <v>35385.115437</v>
      </c>
    </row>
    <row r="263" spans="1:15" x14ac:dyDescent="0.35">
      <c r="A263" t="s">
        <v>301</v>
      </c>
      <c r="B263" t="s">
        <v>48</v>
      </c>
      <c r="C263" s="9" t="str">
        <f t="shared" si="8"/>
        <v>California</v>
      </c>
      <c r="D263" t="s">
        <v>20</v>
      </c>
      <c r="E263" s="8" t="str">
        <f t="shared" si="9"/>
        <v>NA</v>
      </c>
      <c r="F263" t="s">
        <v>35</v>
      </c>
      <c r="G263" s="9" t="str" cm="1">
        <f t="array" ref="G263">_xlfn.SWITCH(TRIM(F263),
 "Bachelor","Bachelor",
 "Bachelors","Bachelor",
 "Master","Master",
 "College","College",
 "Doctor","Doctorate",
 "High School or Below","High School or Below",
 "Other")</f>
        <v>College</v>
      </c>
      <c r="H263" s="1">
        <v>510611.18</v>
      </c>
      <c r="I263">
        <v>30110</v>
      </c>
      <c r="J263">
        <v>64</v>
      </c>
      <c r="K263" s="2">
        <v>0</v>
      </c>
      <c r="L263" t="s">
        <v>16</v>
      </c>
      <c r="M263" t="s">
        <v>17</v>
      </c>
      <c r="N263">
        <v>140.16503499999999</v>
      </c>
      <c r="O263" s="2">
        <v>35140.165034999998</v>
      </c>
    </row>
    <row r="264" spans="1:15" x14ac:dyDescent="0.35">
      <c r="A264" t="s">
        <v>302</v>
      </c>
      <c r="B264" t="s">
        <v>19</v>
      </c>
      <c r="C264" s="9" t="str">
        <f t="shared" si="8"/>
        <v>Arizona</v>
      </c>
      <c r="D264" t="s">
        <v>20</v>
      </c>
      <c r="E264" s="8" t="str">
        <f t="shared" si="9"/>
        <v>NA</v>
      </c>
      <c r="F264" t="s">
        <v>35</v>
      </c>
      <c r="G264" s="9" t="str" cm="1">
        <f t="array" ref="G264">_xlfn.SWITCH(TRIM(F264),
 "Bachelor","Bachelor",
 "Bachelors","Bachelor",
 "Master","Master",
 "College","College",
 "Doctor","Doctorate",
 "High School or Below","High School or Below",
 "Other")</f>
        <v>College</v>
      </c>
      <c r="H264" s="1">
        <v>1793060.45</v>
      </c>
      <c r="I264">
        <v>21708</v>
      </c>
      <c r="J264">
        <v>68</v>
      </c>
      <c r="K264" s="2">
        <v>0</v>
      </c>
      <c r="L264" t="s">
        <v>16</v>
      </c>
      <c r="M264" t="s">
        <v>17</v>
      </c>
      <c r="N264">
        <v>326.39999999999998</v>
      </c>
      <c r="O264" s="2">
        <v>35326.400000000001</v>
      </c>
    </row>
    <row r="265" spans="1:15" x14ac:dyDescent="0.35">
      <c r="A265" t="s">
        <v>303</v>
      </c>
      <c r="B265" t="s">
        <v>19</v>
      </c>
      <c r="C265" s="9" t="str">
        <f t="shared" si="8"/>
        <v>Arizona</v>
      </c>
      <c r="D265" t="s">
        <v>27</v>
      </c>
      <c r="E265" s="8" t="str">
        <f t="shared" si="9"/>
        <v>NA</v>
      </c>
      <c r="F265" t="s">
        <v>31</v>
      </c>
      <c r="G265" s="9" t="str" cm="1">
        <f t="array" ref="G265">_xlfn.SWITCH(TRIM(F265),
 "Bachelor","Bachelor",
 "Bachelors","Bachelor",
 "Master","Master",
 "College","College",
 "Doctor","Doctorate",
 "High School or Below","High School or Below",
 "Other")</f>
        <v>High School or Below</v>
      </c>
      <c r="H265" s="1">
        <v>545734.26</v>
      </c>
      <c r="I265">
        <v>94731</v>
      </c>
      <c r="J265">
        <v>67</v>
      </c>
      <c r="K265" s="2">
        <v>0</v>
      </c>
      <c r="L265" t="s">
        <v>16</v>
      </c>
      <c r="M265" t="s">
        <v>17</v>
      </c>
      <c r="N265">
        <v>321.60000000000002</v>
      </c>
      <c r="O265" s="2">
        <v>35321.599999999999</v>
      </c>
    </row>
    <row r="266" spans="1:15" x14ac:dyDescent="0.35">
      <c r="A266" t="s">
        <v>304</v>
      </c>
      <c r="B266" t="s">
        <v>48</v>
      </c>
      <c r="C266" s="9" t="str">
        <f t="shared" si="8"/>
        <v>California</v>
      </c>
      <c r="D266" t="s">
        <v>27</v>
      </c>
      <c r="E266" s="8" t="str">
        <f t="shared" si="9"/>
        <v>NA</v>
      </c>
      <c r="F266" t="s">
        <v>21</v>
      </c>
      <c r="G266" s="9" t="str" cm="1">
        <f t="array" ref="G266">_xlfn.SWITCH(TRIM(F266),
 "Bachelor","Bachelor",
 "Bachelors","Bachelor",
 "Master","Master",
 "College","College",
 "Doctor","Doctorate",
 "High School or Below","High School or Below",
 "Other")</f>
        <v>Bachelor</v>
      </c>
      <c r="H266" s="1">
        <v>656364.41</v>
      </c>
      <c r="I266">
        <v>32375</v>
      </c>
      <c r="J266">
        <v>83</v>
      </c>
      <c r="K266" s="2">
        <v>0</v>
      </c>
      <c r="L266" t="s">
        <v>16</v>
      </c>
      <c r="M266" t="s">
        <v>17</v>
      </c>
      <c r="N266">
        <v>398.4</v>
      </c>
      <c r="O266" s="2">
        <v>35398.400000000001</v>
      </c>
    </row>
    <row r="267" spans="1:15" x14ac:dyDescent="0.35">
      <c r="A267" t="s">
        <v>305</v>
      </c>
      <c r="B267" t="s">
        <v>33</v>
      </c>
      <c r="C267" s="9" t="str">
        <f t="shared" si="8"/>
        <v>Oregon</v>
      </c>
      <c r="D267" t="s">
        <v>27</v>
      </c>
      <c r="E267" s="8" t="str">
        <f t="shared" si="9"/>
        <v>NA</v>
      </c>
      <c r="F267" t="s">
        <v>35</v>
      </c>
      <c r="G267" s="9" t="str" cm="1">
        <f t="array" ref="G267">_xlfn.SWITCH(TRIM(F267),
 "Bachelor","Bachelor",
 "Bachelors","Bachelor",
 "Master","Master",
 "College","College",
 "Doctor","Doctorate",
 "High School or Below","High School or Below",
 "Other")</f>
        <v>College</v>
      </c>
      <c r="H267" s="1">
        <v>481252.52</v>
      </c>
      <c r="I267">
        <v>16531</v>
      </c>
      <c r="J267">
        <v>63</v>
      </c>
      <c r="K267" s="2">
        <v>0</v>
      </c>
      <c r="L267" t="s">
        <v>28</v>
      </c>
      <c r="M267" t="s">
        <v>17</v>
      </c>
      <c r="N267">
        <v>102.879769</v>
      </c>
      <c r="O267" s="2">
        <v>35102.879768999999</v>
      </c>
    </row>
    <row r="268" spans="1:15" x14ac:dyDescent="0.35">
      <c r="A268" t="s">
        <v>306</v>
      </c>
      <c r="B268" t="s">
        <v>19</v>
      </c>
      <c r="C268" s="9" t="str">
        <f t="shared" si="8"/>
        <v>Arizona</v>
      </c>
      <c r="D268" t="s">
        <v>20</v>
      </c>
      <c r="E268" s="8" t="str">
        <f t="shared" si="9"/>
        <v>NA</v>
      </c>
      <c r="F268" t="s">
        <v>15</v>
      </c>
      <c r="G268" s="9" t="str" cm="1">
        <f t="array" ref="G268">_xlfn.SWITCH(TRIM(F268),
 "Bachelor","Bachelor",
 "Bachelors","Bachelor",
 "Master","Master",
 "College","College",
 "Doctor","Doctorate",
 "High School or Below","High School or Below",
 "Other")</f>
        <v>Master</v>
      </c>
      <c r="H268" s="1">
        <v>2932804.19</v>
      </c>
      <c r="I268">
        <v>32006</v>
      </c>
      <c r="J268">
        <v>94</v>
      </c>
      <c r="K268" s="2">
        <v>0</v>
      </c>
      <c r="L268" t="s">
        <v>28</v>
      </c>
      <c r="M268" t="s">
        <v>17</v>
      </c>
      <c r="N268">
        <v>56.868288999999997</v>
      </c>
      <c r="O268" s="2">
        <v>35056.868288999998</v>
      </c>
    </row>
    <row r="269" spans="1:15" x14ac:dyDescent="0.35">
      <c r="A269" t="s">
        <v>307</v>
      </c>
      <c r="B269" t="s">
        <v>19</v>
      </c>
      <c r="C269" s="9" t="str">
        <f t="shared" si="8"/>
        <v>Arizona</v>
      </c>
      <c r="D269" t="s">
        <v>20</v>
      </c>
      <c r="E269" s="8" t="str">
        <f t="shared" si="9"/>
        <v>NA</v>
      </c>
      <c r="F269" t="s">
        <v>21</v>
      </c>
      <c r="G269" s="9" t="str" cm="1">
        <f t="array" ref="G269">_xlfn.SWITCH(TRIM(F269),
 "Bachelor","Bachelor",
 "Bachelors","Bachelor",
 "Master","Master",
 "College","College",
 "Doctor","Doctorate",
 "High School or Below","High School or Below",
 "Other")</f>
        <v>Bachelor</v>
      </c>
      <c r="H269" s="1">
        <v>577352.06999999995</v>
      </c>
      <c r="I269">
        <v>81676</v>
      </c>
      <c r="J269">
        <v>72</v>
      </c>
      <c r="K269" s="2">
        <v>0</v>
      </c>
      <c r="L269" t="s">
        <v>16</v>
      </c>
      <c r="M269" t="s">
        <v>24</v>
      </c>
      <c r="N269">
        <v>463.158502</v>
      </c>
      <c r="O269" s="2">
        <v>35463.158501999998</v>
      </c>
    </row>
    <row r="270" spans="1:15" x14ac:dyDescent="0.35">
      <c r="A270" t="s">
        <v>308</v>
      </c>
      <c r="B270" t="s">
        <v>48</v>
      </c>
      <c r="C270" s="9" t="str">
        <f t="shared" si="8"/>
        <v>California</v>
      </c>
      <c r="D270" t="s">
        <v>27</v>
      </c>
      <c r="E270" s="8" t="str">
        <f t="shared" si="9"/>
        <v>NA</v>
      </c>
      <c r="F270" t="s">
        <v>35</v>
      </c>
      <c r="G270" s="9" t="str" cm="1">
        <f t="array" ref="G270">_xlfn.SWITCH(TRIM(F270),
 "Bachelor","Bachelor",
 "Bachelors","Bachelor",
 "Master","Master",
 "College","College",
 "Doctor","Doctorate",
 "High School or Below","High School or Below",
 "Other")</f>
        <v>College</v>
      </c>
      <c r="H270" s="1">
        <v>684711.89</v>
      </c>
      <c r="I270">
        <v>71038</v>
      </c>
      <c r="J270">
        <v>86</v>
      </c>
      <c r="K270" s="2">
        <v>0</v>
      </c>
      <c r="L270" t="s">
        <v>28</v>
      </c>
      <c r="M270" t="s">
        <v>17</v>
      </c>
      <c r="N270">
        <v>205.44406599999999</v>
      </c>
      <c r="O270" s="2">
        <v>35205.444065999996</v>
      </c>
    </row>
    <row r="271" spans="1:15" x14ac:dyDescent="0.35">
      <c r="A271" t="s">
        <v>309</v>
      </c>
      <c r="B271" t="s">
        <v>19</v>
      </c>
      <c r="C271" s="9" t="str">
        <f t="shared" si="8"/>
        <v>Arizona</v>
      </c>
      <c r="D271" t="s">
        <v>20</v>
      </c>
      <c r="E271" s="8" t="str">
        <f t="shared" si="9"/>
        <v>NA</v>
      </c>
      <c r="F271" t="s">
        <v>31</v>
      </c>
      <c r="G271" s="9" t="str" cm="1">
        <f t="array" ref="G271">_xlfn.SWITCH(TRIM(F271),
 "Bachelor","Bachelor",
 "Bachelors","Bachelor",
 "Master","Master",
 "College","College",
 "Doctor","Doctorate",
 "High School or Below","High School or Below",
 "Other")</f>
        <v>High School or Below</v>
      </c>
      <c r="H271" s="1">
        <v>359531.29</v>
      </c>
      <c r="I271">
        <v>0</v>
      </c>
      <c r="J271">
        <v>103</v>
      </c>
      <c r="K271" s="2">
        <v>0</v>
      </c>
      <c r="L271" t="s">
        <v>28</v>
      </c>
      <c r="M271" t="s">
        <v>78</v>
      </c>
      <c r="N271">
        <v>741.6</v>
      </c>
      <c r="O271" s="2">
        <v>35741.599999999999</v>
      </c>
    </row>
    <row r="272" spans="1:15" x14ac:dyDescent="0.35">
      <c r="A272" t="s">
        <v>310</v>
      </c>
      <c r="B272" t="s">
        <v>23</v>
      </c>
      <c r="C272" s="9" t="str">
        <f t="shared" si="8"/>
        <v>Nevada</v>
      </c>
      <c r="D272" t="s">
        <v>20</v>
      </c>
      <c r="E272" s="8" t="str">
        <f t="shared" si="9"/>
        <v>NA</v>
      </c>
      <c r="F272" t="s">
        <v>15</v>
      </c>
      <c r="G272" s="9" t="str" cm="1">
        <f t="array" ref="G272">_xlfn.SWITCH(TRIM(F272),
 "Bachelor","Bachelor",
 "Bachelors","Bachelor",
 "Master","Master",
 "College","College",
 "Doctor","Doctorate",
 "High School or Below","High School or Below",
 "Other")</f>
        <v>Master</v>
      </c>
      <c r="H272" s="1">
        <v>2285561.21</v>
      </c>
      <c r="I272">
        <v>20832</v>
      </c>
      <c r="J272">
        <v>65</v>
      </c>
      <c r="K272" s="2">
        <v>0</v>
      </c>
      <c r="L272" t="s">
        <v>16</v>
      </c>
      <c r="M272" t="s">
        <v>24</v>
      </c>
      <c r="N272">
        <v>56.371966999999998</v>
      </c>
      <c r="O272" s="2">
        <v>35056.371966999999</v>
      </c>
    </row>
    <row r="273" spans="1:15" x14ac:dyDescent="0.35">
      <c r="A273" t="s">
        <v>311</v>
      </c>
      <c r="B273" t="s">
        <v>102</v>
      </c>
      <c r="C273" s="9" t="str">
        <f t="shared" si="8"/>
        <v>Washington</v>
      </c>
      <c r="D273" t="s">
        <v>27</v>
      </c>
      <c r="E273" s="8" t="str">
        <f t="shared" si="9"/>
        <v>NA</v>
      </c>
      <c r="F273" t="s">
        <v>31</v>
      </c>
      <c r="G273" s="9" t="str" cm="1">
        <f t="array" ref="G273">_xlfn.SWITCH(TRIM(F273),
 "Bachelor","Bachelor",
 "Bachelors","Bachelor",
 "Master","Master",
 "College","College",
 "Doctor","Doctorate",
 "High School or Below","High School or Below",
 "Other")</f>
        <v>High School or Below</v>
      </c>
      <c r="H273" s="1">
        <v>785941.46</v>
      </c>
      <c r="I273">
        <v>0</v>
      </c>
      <c r="J273">
        <v>113</v>
      </c>
      <c r="K273" s="2">
        <v>0</v>
      </c>
      <c r="L273" t="s">
        <v>16</v>
      </c>
      <c r="M273" t="s">
        <v>29</v>
      </c>
      <c r="N273">
        <v>813.6</v>
      </c>
      <c r="O273" s="2">
        <v>35813.599999999999</v>
      </c>
    </row>
    <row r="274" spans="1:15" x14ac:dyDescent="0.35">
      <c r="A274" t="s">
        <v>312</v>
      </c>
      <c r="B274" t="s">
        <v>33</v>
      </c>
      <c r="C274" s="9" t="str">
        <f t="shared" si="8"/>
        <v>Oregon</v>
      </c>
      <c r="D274" t="s">
        <v>27</v>
      </c>
      <c r="E274" s="8" t="str">
        <f t="shared" si="9"/>
        <v>NA</v>
      </c>
      <c r="F274" t="s">
        <v>31</v>
      </c>
      <c r="G274" s="9" t="str" cm="1">
        <f t="array" ref="G274">_xlfn.SWITCH(TRIM(F274),
 "Bachelor","Bachelor",
 "Bachelors","Bachelor",
 "Master","Master",
 "College","College",
 "Doctor","Doctorate",
 "High School or Below","High School or Below",
 "Other")</f>
        <v>High School or Below</v>
      </c>
      <c r="H274" s="1">
        <v>411557.74</v>
      </c>
      <c r="I274">
        <v>52405</v>
      </c>
      <c r="J274">
        <v>103</v>
      </c>
      <c r="K274" s="2">
        <v>0</v>
      </c>
      <c r="L274" t="s">
        <v>16</v>
      </c>
      <c r="M274" t="s">
        <v>17</v>
      </c>
      <c r="N274">
        <v>494.4</v>
      </c>
      <c r="O274" s="2">
        <v>35494.400000000001</v>
      </c>
    </row>
    <row r="275" spans="1:15" x14ac:dyDescent="0.35">
      <c r="A275" t="s">
        <v>313</v>
      </c>
      <c r="B275" t="s">
        <v>19</v>
      </c>
      <c r="C275" s="9" t="str">
        <f t="shared" si="8"/>
        <v>Arizona</v>
      </c>
      <c r="D275" t="s">
        <v>20</v>
      </c>
      <c r="E275" s="8" t="str">
        <f t="shared" si="9"/>
        <v>NA</v>
      </c>
      <c r="F275" t="s">
        <v>31</v>
      </c>
      <c r="G275" s="9" t="str" cm="1">
        <f t="array" ref="G275">_xlfn.SWITCH(TRIM(F275),
 "Bachelor","Bachelor",
 "Bachelors","Bachelor",
 "Master","Master",
 "College","College",
 "Doctor","Doctorate",
 "High School or Below","High School or Below",
 "Other")</f>
        <v>High School or Below</v>
      </c>
      <c r="H275" s="1">
        <v>502963.88</v>
      </c>
      <c r="I275">
        <v>0</v>
      </c>
      <c r="J275">
        <v>133</v>
      </c>
      <c r="K275" s="2">
        <v>0</v>
      </c>
      <c r="L275" t="s">
        <v>16</v>
      </c>
      <c r="M275" t="s">
        <v>78</v>
      </c>
      <c r="N275">
        <v>795.86407899999995</v>
      </c>
      <c r="O275" s="2">
        <v>35795.864078999999</v>
      </c>
    </row>
    <row r="276" spans="1:15" x14ac:dyDescent="0.35">
      <c r="A276" t="s">
        <v>314</v>
      </c>
      <c r="B276" t="s">
        <v>102</v>
      </c>
      <c r="C276" s="9" t="str">
        <f t="shared" si="8"/>
        <v>Washington</v>
      </c>
      <c r="D276" t="s">
        <v>20</v>
      </c>
      <c r="E276" s="8" t="str">
        <f t="shared" si="9"/>
        <v>NA</v>
      </c>
      <c r="F276" t="s">
        <v>21</v>
      </c>
      <c r="G276" s="9" t="str" cm="1">
        <f t="array" ref="G276">_xlfn.SWITCH(TRIM(F276),
 "Bachelor","Bachelor",
 "Bachelors","Bachelor",
 "Master","Master",
 "College","College",
 "Doctor","Doctorate",
 "High School or Below","High School or Below",
 "Other")</f>
        <v>Bachelor</v>
      </c>
      <c r="H276" s="1">
        <v>482141.85</v>
      </c>
      <c r="I276">
        <v>26583</v>
      </c>
      <c r="J276">
        <v>1005</v>
      </c>
      <c r="K276" s="2">
        <v>36617</v>
      </c>
      <c r="L276" t="s">
        <v>16</v>
      </c>
      <c r="M276" t="s">
        <v>29</v>
      </c>
      <c r="N276">
        <v>614.4</v>
      </c>
      <c r="O276" s="2">
        <v>35614.400000000001</v>
      </c>
    </row>
    <row r="277" spans="1:15" x14ac:dyDescent="0.35">
      <c r="A277" t="s">
        <v>315</v>
      </c>
      <c r="B277" t="s">
        <v>33</v>
      </c>
      <c r="C277" s="9" t="str">
        <f t="shared" si="8"/>
        <v>Oregon</v>
      </c>
      <c r="D277" t="s">
        <v>27</v>
      </c>
      <c r="E277" s="8" t="str">
        <f t="shared" si="9"/>
        <v>NA</v>
      </c>
      <c r="F277" t="s">
        <v>15</v>
      </c>
      <c r="G277" s="9" t="str" cm="1">
        <f t="array" ref="G277">_xlfn.SWITCH(TRIM(F277),
 "Bachelor","Bachelor",
 "Bachelors","Bachelor",
 "Master","Master",
 "College","College",
 "Doctor","Doctorate",
 "High School or Below","High School or Below",
 "Other")</f>
        <v>Master</v>
      </c>
      <c r="H277" s="1">
        <v>500431.05</v>
      </c>
      <c r="I277">
        <v>25486</v>
      </c>
      <c r="J277">
        <v>65</v>
      </c>
      <c r="K277" s="2">
        <v>0</v>
      </c>
      <c r="L277" t="s">
        <v>39</v>
      </c>
      <c r="M277" t="s">
        <v>24</v>
      </c>
      <c r="N277">
        <v>72.438681000000003</v>
      </c>
      <c r="O277" s="2">
        <v>35072.438681</v>
      </c>
    </row>
    <row r="278" spans="1:15" x14ac:dyDescent="0.35">
      <c r="A278" t="s">
        <v>316</v>
      </c>
      <c r="B278" t="s">
        <v>19</v>
      </c>
      <c r="C278" s="9" t="str">
        <f t="shared" si="8"/>
        <v>Arizona</v>
      </c>
      <c r="D278" t="s">
        <v>27</v>
      </c>
      <c r="E278" s="8" t="str">
        <f t="shared" si="9"/>
        <v>NA</v>
      </c>
      <c r="F278" t="s">
        <v>35</v>
      </c>
      <c r="G278" s="9" t="str" cm="1">
        <f t="array" ref="G278">_xlfn.SWITCH(TRIM(F278),
 "Bachelor","Bachelor",
 "Bachelors","Bachelor",
 "Master","Master",
 "College","College",
 "Doctor","Doctorate",
 "High School or Below","High School or Below",
 "Other")</f>
        <v>College</v>
      </c>
      <c r="H278" s="1">
        <v>863005.39</v>
      </c>
      <c r="I278">
        <v>24065</v>
      </c>
      <c r="J278">
        <v>111</v>
      </c>
      <c r="K278" s="2">
        <v>0</v>
      </c>
      <c r="L278" t="s">
        <v>28</v>
      </c>
      <c r="M278" t="s">
        <v>17</v>
      </c>
      <c r="N278">
        <v>532.79999999999995</v>
      </c>
      <c r="O278" s="2">
        <v>35532.800000000003</v>
      </c>
    </row>
    <row r="279" spans="1:15" x14ac:dyDescent="0.35">
      <c r="A279" t="s">
        <v>317</v>
      </c>
      <c r="B279" t="s">
        <v>19</v>
      </c>
      <c r="C279" s="9" t="str">
        <f t="shared" si="8"/>
        <v>Arizona</v>
      </c>
      <c r="D279" t="s">
        <v>20</v>
      </c>
      <c r="E279" s="8" t="str">
        <f t="shared" si="9"/>
        <v>NA</v>
      </c>
      <c r="F279" t="s">
        <v>31</v>
      </c>
      <c r="G279" s="9" t="str" cm="1">
        <f t="array" ref="G279">_xlfn.SWITCH(TRIM(F279),
 "Bachelor","Bachelor",
 "Bachelors","Bachelor",
 "Master","Master",
 "College","College",
 "Doctor","Doctorate",
 "High School or Below","High School or Below",
 "Other")</f>
        <v>High School or Below</v>
      </c>
      <c r="H279" s="1">
        <v>932208.51</v>
      </c>
      <c r="I279">
        <v>70435</v>
      </c>
      <c r="J279">
        <v>116</v>
      </c>
      <c r="K279" s="2">
        <v>0</v>
      </c>
      <c r="L279" t="s">
        <v>16</v>
      </c>
      <c r="M279" t="s">
        <v>17</v>
      </c>
      <c r="N279">
        <v>67.881546</v>
      </c>
      <c r="O279" s="2">
        <v>35067.881545999997</v>
      </c>
    </row>
    <row r="280" spans="1:15" x14ac:dyDescent="0.35">
      <c r="A280" t="s">
        <v>318</v>
      </c>
      <c r="B280" t="s">
        <v>48</v>
      </c>
      <c r="C280" s="9" t="str">
        <f t="shared" si="8"/>
        <v>California</v>
      </c>
      <c r="D280" t="s">
        <v>27</v>
      </c>
      <c r="E280" s="8" t="str">
        <f t="shared" si="9"/>
        <v>NA</v>
      </c>
      <c r="F280" t="s">
        <v>35</v>
      </c>
      <c r="G280" s="9" t="str" cm="1">
        <f t="array" ref="G280">_xlfn.SWITCH(TRIM(F280),
 "Bachelor","Bachelor",
 "Bachelors","Bachelor",
 "Master","Master",
 "College","College",
 "Doctor","Doctorate",
 "High School or Below","High School or Below",
 "Other")</f>
        <v>College</v>
      </c>
      <c r="H280" s="1">
        <v>1672756.06</v>
      </c>
      <c r="I280">
        <v>0</v>
      </c>
      <c r="J280">
        <v>76</v>
      </c>
      <c r="K280" s="2">
        <v>36557</v>
      </c>
      <c r="L280" t="s">
        <v>16</v>
      </c>
      <c r="M280" t="s">
        <v>24</v>
      </c>
      <c r="N280">
        <v>402.63682899999998</v>
      </c>
      <c r="O280" s="2">
        <v>35402.636829000003</v>
      </c>
    </row>
    <row r="281" spans="1:15" x14ac:dyDescent="0.35">
      <c r="A281" t="s">
        <v>319</v>
      </c>
      <c r="B281" t="s">
        <v>33</v>
      </c>
      <c r="C281" s="9" t="str">
        <f t="shared" si="8"/>
        <v>Oregon</v>
      </c>
      <c r="D281" t="s">
        <v>20</v>
      </c>
      <c r="E281" s="8" t="str">
        <f t="shared" si="9"/>
        <v>NA</v>
      </c>
      <c r="F281" t="s">
        <v>31</v>
      </c>
      <c r="G281" s="9" t="str" cm="1">
        <f t="array" ref="G281">_xlfn.SWITCH(TRIM(F281),
 "Bachelor","Bachelor",
 "Bachelors","Bachelor",
 "Master","Master",
 "College","College",
 "Doctor","Doctorate",
 "High School or Below","High School or Below",
 "Other")</f>
        <v>High School or Below</v>
      </c>
      <c r="H281" s="1">
        <v>365253.24</v>
      </c>
      <c r="I281">
        <v>39679</v>
      </c>
      <c r="J281">
        <v>92</v>
      </c>
      <c r="K281" s="2">
        <v>0</v>
      </c>
      <c r="L281" t="s">
        <v>16</v>
      </c>
      <c r="M281" t="s">
        <v>24</v>
      </c>
      <c r="N281">
        <v>641.38861599999996</v>
      </c>
      <c r="O281" s="2">
        <v>35641.388615999997</v>
      </c>
    </row>
    <row r="282" spans="1:15" x14ac:dyDescent="0.35">
      <c r="A282" t="s">
        <v>320</v>
      </c>
      <c r="B282" t="s">
        <v>23</v>
      </c>
      <c r="C282" s="9" t="str">
        <f t="shared" si="8"/>
        <v>Nevada</v>
      </c>
      <c r="D282" t="s">
        <v>27</v>
      </c>
      <c r="E282" s="8" t="str">
        <f t="shared" si="9"/>
        <v>NA</v>
      </c>
      <c r="F282" t="s">
        <v>35</v>
      </c>
      <c r="G282" s="9" t="str" cm="1">
        <f t="array" ref="G282">_xlfn.SWITCH(TRIM(F282),
 "Bachelor","Bachelor",
 "Bachelors","Bachelor",
 "Master","Master",
 "College","College",
 "Doctor","Doctorate",
 "High School or Below","High School or Below",
 "Other")</f>
        <v>College</v>
      </c>
      <c r="H282" s="1">
        <v>615860.12</v>
      </c>
      <c r="I282">
        <v>0</v>
      </c>
      <c r="J282">
        <v>89</v>
      </c>
      <c r="K282" s="2">
        <v>0</v>
      </c>
      <c r="L282" t="s">
        <v>16</v>
      </c>
      <c r="M282" t="s">
        <v>17</v>
      </c>
      <c r="N282">
        <v>342.48117300000001</v>
      </c>
      <c r="O282" s="2">
        <v>35342.481173</v>
      </c>
    </row>
    <row r="283" spans="1:15" x14ac:dyDescent="0.35">
      <c r="A283" t="s">
        <v>321</v>
      </c>
      <c r="B283" t="s">
        <v>48</v>
      </c>
      <c r="C283" s="9" t="str">
        <f t="shared" si="8"/>
        <v>California</v>
      </c>
      <c r="D283" t="s">
        <v>27</v>
      </c>
      <c r="E283" s="8" t="str">
        <f t="shared" si="9"/>
        <v>NA</v>
      </c>
      <c r="F283" t="s">
        <v>21</v>
      </c>
      <c r="G283" s="9" t="str" cm="1">
        <f t="array" ref="G283">_xlfn.SWITCH(TRIM(F283),
 "Bachelor","Bachelor",
 "Bachelors","Bachelor",
 "Master","Master",
 "College","College",
 "Doctor","Doctorate",
 "High School or Below","High School or Below",
 "Other")</f>
        <v>Bachelor</v>
      </c>
      <c r="H283" s="1">
        <v>437608.4</v>
      </c>
      <c r="I283">
        <v>0</v>
      </c>
      <c r="J283">
        <v>69</v>
      </c>
      <c r="K283" s="2">
        <v>36617</v>
      </c>
      <c r="L283" t="s">
        <v>16</v>
      </c>
      <c r="M283" t="s">
        <v>24</v>
      </c>
      <c r="N283">
        <v>331.2</v>
      </c>
      <c r="O283" s="2">
        <v>35331.199999999997</v>
      </c>
    </row>
    <row r="284" spans="1:15" x14ac:dyDescent="0.35">
      <c r="A284" t="s">
        <v>322</v>
      </c>
      <c r="B284" t="s">
        <v>23</v>
      </c>
      <c r="C284" s="9" t="str">
        <f t="shared" si="8"/>
        <v>Nevada</v>
      </c>
      <c r="D284" t="s">
        <v>27</v>
      </c>
      <c r="E284" s="8" t="str">
        <f t="shared" si="9"/>
        <v>NA</v>
      </c>
      <c r="F284" t="s">
        <v>31</v>
      </c>
      <c r="G284" s="9" t="str" cm="1">
        <f t="array" ref="G284">_xlfn.SWITCH(TRIM(F284),
 "Bachelor","Bachelor",
 "Bachelors","Bachelor",
 "Master","Master",
 "College","College",
 "Doctor","Doctorate",
 "High School or Below","High School or Below",
 "Other")</f>
        <v>High School or Below</v>
      </c>
      <c r="H284" s="1">
        <v>556945.62</v>
      </c>
      <c r="I284">
        <v>53565</v>
      </c>
      <c r="J284">
        <v>71</v>
      </c>
      <c r="K284" s="2">
        <v>36526</v>
      </c>
      <c r="L284" t="s">
        <v>16</v>
      </c>
      <c r="M284" t="s">
        <v>17</v>
      </c>
      <c r="N284">
        <v>340.8</v>
      </c>
      <c r="O284" s="2">
        <v>35340.800000000003</v>
      </c>
    </row>
    <row r="285" spans="1:15" x14ac:dyDescent="0.35">
      <c r="A285" t="s">
        <v>323</v>
      </c>
      <c r="B285" t="s">
        <v>102</v>
      </c>
      <c r="C285" s="9" t="str">
        <f t="shared" si="8"/>
        <v>Washington</v>
      </c>
      <c r="D285" t="s">
        <v>27</v>
      </c>
      <c r="E285" s="8" t="str">
        <f t="shared" si="9"/>
        <v>NA</v>
      </c>
      <c r="F285" t="s">
        <v>21</v>
      </c>
      <c r="G285" s="9" t="str" cm="1">
        <f t="array" ref="G285">_xlfn.SWITCH(TRIM(F285),
 "Bachelor","Bachelor",
 "Bachelors","Bachelor",
 "Master","Master",
 "College","College",
 "Doctor","Doctorate",
 "High School or Below","High School or Below",
 "Other")</f>
        <v>Bachelor</v>
      </c>
      <c r="H285" s="1">
        <v>257651.3</v>
      </c>
      <c r="I285">
        <v>37574</v>
      </c>
      <c r="J285">
        <v>66</v>
      </c>
      <c r="K285" s="2">
        <v>36526</v>
      </c>
      <c r="L285" t="s">
        <v>16</v>
      </c>
      <c r="M285" t="s">
        <v>24</v>
      </c>
      <c r="N285">
        <v>412.10193299999997</v>
      </c>
      <c r="O285" s="2">
        <v>35412.101932999998</v>
      </c>
    </row>
    <row r="286" spans="1:15" x14ac:dyDescent="0.35">
      <c r="A286" t="s">
        <v>324</v>
      </c>
      <c r="B286" t="s">
        <v>102</v>
      </c>
      <c r="C286" s="9" t="str">
        <f t="shared" si="8"/>
        <v>Washington</v>
      </c>
      <c r="D286" t="s">
        <v>27</v>
      </c>
      <c r="E286" s="8" t="str">
        <f t="shared" si="9"/>
        <v>NA</v>
      </c>
      <c r="F286" t="s">
        <v>21</v>
      </c>
      <c r="G286" s="9" t="str" cm="1">
        <f t="array" ref="G286">_xlfn.SWITCH(TRIM(F286),
 "Bachelor","Bachelor",
 "Bachelors","Bachelor",
 "Master","Master",
 "College","College",
 "Doctor","Doctorate",
 "High School or Below","High School or Below",
 "Other")</f>
        <v>Bachelor</v>
      </c>
      <c r="H286" s="1">
        <v>834698.32</v>
      </c>
      <c r="I286">
        <v>48259</v>
      </c>
      <c r="J286">
        <v>108</v>
      </c>
      <c r="K286" s="2">
        <v>0</v>
      </c>
      <c r="L286" t="s">
        <v>16</v>
      </c>
      <c r="M286" t="s">
        <v>24</v>
      </c>
      <c r="N286">
        <v>73.700573000000006</v>
      </c>
      <c r="O286" s="2">
        <v>35073.700573000002</v>
      </c>
    </row>
    <row r="287" spans="1:15" x14ac:dyDescent="0.35">
      <c r="A287" t="s">
        <v>325</v>
      </c>
      <c r="B287" t="s">
        <v>19</v>
      </c>
      <c r="C287" s="9" t="str">
        <f t="shared" si="8"/>
        <v>Arizona</v>
      </c>
      <c r="D287" t="s">
        <v>20</v>
      </c>
      <c r="E287" s="8" t="str">
        <f t="shared" si="9"/>
        <v>NA</v>
      </c>
      <c r="F287" t="s">
        <v>31</v>
      </c>
      <c r="G287" s="9" t="str" cm="1">
        <f t="array" ref="G287">_xlfn.SWITCH(TRIM(F287),
 "Bachelor","Bachelor",
 "Bachelors","Bachelor",
 "Master","Master",
 "College","College",
 "Doctor","Doctorate",
 "High School or Below","High School or Below",
 "Other")</f>
        <v>High School or Below</v>
      </c>
      <c r="H287" s="1">
        <v>632392.39</v>
      </c>
      <c r="I287">
        <v>78532</v>
      </c>
      <c r="J287">
        <v>78</v>
      </c>
      <c r="K287" s="2">
        <v>0</v>
      </c>
      <c r="L287" t="s">
        <v>16</v>
      </c>
      <c r="M287" t="s">
        <v>17</v>
      </c>
      <c r="N287">
        <v>374.4</v>
      </c>
      <c r="O287" s="2">
        <v>35374.400000000001</v>
      </c>
    </row>
    <row r="288" spans="1:15" x14ac:dyDescent="0.35">
      <c r="A288" t="s">
        <v>326</v>
      </c>
      <c r="B288" t="s">
        <v>19</v>
      </c>
      <c r="C288" s="9" t="str">
        <f t="shared" si="8"/>
        <v>Arizona</v>
      </c>
      <c r="D288" t="s">
        <v>20</v>
      </c>
      <c r="E288" s="8" t="str">
        <f t="shared" si="9"/>
        <v>NA</v>
      </c>
      <c r="F288" t="s">
        <v>21</v>
      </c>
      <c r="G288" s="9" t="str" cm="1">
        <f t="array" ref="G288">_xlfn.SWITCH(TRIM(F288),
 "Bachelor","Bachelor",
 "Bachelors","Bachelor",
 "Master","Master",
 "College","College",
 "Doctor","Doctorate",
 "High School or Below","High School or Below",
 "Other")</f>
        <v>Bachelor</v>
      </c>
      <c r="H288" s="1">
        <v>597314.34</v>
      </c>
      <c r="I288">
        <v>96163</v>
      </c>
      <c r="J288">
        <v>73</v>
      </c>
      <c r="K288" s="2">
        <v>0</v>
      </c>
      <c r="L288" t="s">
        <v>28</v>
      </c>
      <c r="M288" t="s">
        <v>17</v>
      </c>
      <c r="N288">
        <v>350.4</v>
      </c>
      <c r="O288" s="2">
        <v>35350.400000000001</v>
      </c>
    </row>
    <row r="289" spans="1:15" x14ac:dyDescent="0.35">
      <c r="A289" t="s">
        <v>327</v>
      </c>
      <c r="B289" t="s">
        <v>48</v>
      </c>
      <c r="C289" s="9" t="str">
        <f t="shared" si="8"/>
        <v>California</v>
      </c>
      <c r="D289" t="s">
        <v>27</v>
      </c>
      <c r="E289" s="8" t="str">
        <f t="shared" si="9"/>
        <v>NA</v>
      </c>
      <c r="F289" t="s">
        <v>21</v>
      </c>
      <c r="G289" s="9" t="str" cm="1">
        <f t="array" ref="G289">_xlfn.SWITCH(TRIM(F289),
 "Bachelor","Bachelor",
 "Bachelors","Bachelor",
 "Master","Master",
 "College","College",
 "Doctor","Doctorate",
 "High School or Below","High School or Below",
 "Other")</f>
        <v>Bachelor</v>
      </c>
      <c r="H289" s="1">
        <v>470667.7</v>
      </c>
      <c r="I289">
        <v>0</v>
      </c>
      <c r="J289">
        <v>72</v>
      </c>
      <c r="K289" s="2">
        <v>0</v>
      </c>
      <c r="L289" t="s">
        <v>16</v>
      </c>
      <c r="M289" t="s">
        <v>17</v>
      </c>
      <c r="N289">
        <v>345.6</v>
      </c>
      <c r="O289" s="2">
        <v>35345.599999999999</v>
      </c>
    </row>
    <row r="290" spans="1:15" x14ac:dyDescent="0.35">
      <c r="A290" t="s">
        <v>328</v>
      </c>
      <c r="B290" t="s">
        <v>48</v>
      </c>
      <c r="C290" s="9" t="str">
        <f t="shared" si="8"/>
        <v>California</v>
      </c>
      <c r="D290" t="s">
        <v>271</v>
      </c>
      <c r="E290" s="8" t="str">
        <f t="shared" si="9"/>
        <v>NA</v>
      </c>
      <c r="F290" t="s">
        <v>31</v>
      </c>
      <c r="G290" s="9" t="str" cm="1">
        <f t="array" ref="G290">_xlfn.SWITCH(TRIM(F290),
 "Bachelor","Bachelor",
 "Bachelors","Bachelor",
 "Master","Master",
 "College","College",
 "Doctor","Doctorate",
 "High School or Below","High School or Below",
 "Other")</f>
        <v>High School or Below</v>
      </c>
      <c r="H290" s="1">
        <v>809341.03</v>
      </c>
      <c r="I290">
        <v>0</v>
      </c>
      <c r="J290">
        <v>114</v>
      </c>
      <c r="K290" s="2">
        <v>36526</v>
      </c>
      <c r="L290" t="s">
        <v>16</v>
      </c>
      <c r="M290" t="s">
        <v>78</v>
      </c>
      <c r="N290">
        <v>722.02474199999995</v>
      </c>
      <c r="O290" s="2">
        <v>35722.024742000001</v>
      </c>
    </row>
    <row r="291" spans="1:15" x14ac:dyDescent="0.35">
      <c r="A291" t="s">
        <v>329</v>
      </c>
      <c r="B291" t="s">
        <v>102</v>
      </c>
      <c r="C291" s="9" t="str">
        <f t="shared" si="8"/>
        <v>Washington</v>
      </c>
      <c r="D291" t="s">
        <v>271</v>
      </c>
      <c r="E291" s="8" t="str">
        <f t="shared" si="9"/>
        <v>F</v>
      </c>
      <c r="F291" t="s">
        <v>35</v>
      </c>
      <c r="G291" s="9" t="str" cm="1">
        <f t="array" ref="G291">_xlfn.SWITCH(TRIM(F291),
 "Bachelor","Bachelor",
 "Bachelors","Bachelor",
 "Master","Master",
 "College","College",
 "Doctor","Doctorate",
 "High School or Below","High School or Below",
 "Other")</f>
        <v>College</v>
      </c>
      <c r="H291" s="1">
        <v>503574.46</v>
      </c>
      <c r="I291">
        <v>72672</v>
      </c>
      <c r="J291">
        <v>63</v>
      </c>
      <c r="K291" s="2">
        <v>0</v>
      </c>
      <c r="L291" t="s">
        <v>16</v>
      </c>
      <c r="M291" t="s">
        <v>17</v>
      </c>
      <c r="N291">
        <v>259.36111699999998</v>
      </c>
      <c r="O291" s="2">
        <v>35259.361117</v>
      </c>
    </row>
    <row r="292" spans="1:15" x14ac:dyDescent="0.35">
      <c r="A292" t="s">
        <v>330</v>
      </c>
      <c r="B292" t="s">
        <v>33</v>
      </c>
      <c r="C292" s="9" t="str">
        <f t="shared" si="8"/>
        <v>Oregon</v>
      </c>
      <c r="D292" t="s">
        <v>20</v>
      </c>
      <c r="E292" s="8" t="str">
        <f t="shared" si="9"/>
        <v>NA</v>
      </c>
      <c r="F292" t="s">
        <v>21</v>
      </c>
      <c r="G292" s="9" t="str" cm="1">
        <f t="array" ref="G292">_xlfn.SWITCH(TRIM(F292),
 "Bachelor","Bachelor",
 "Bachelors","Bachelor",
 "Master","Master",
 "College","College",
 "Doctor","Doctorate",
 "High School or Below","High School or Below",
 "Other")</f>
        <v>Bachelor</v>
      </c>
      <c r="H292" s="1">
        <v>902786.72</v>
      </c>
      <c r="I292">
        <v>99002</v>
      </c>
      <c r="J292">
        <v>112</v>
      </c>
      <c r="K292" s="2">
        <v>36526</v>
      </c>
      <c r="L292" t="s">
        <v>16</v>
      </c>
      <c r="M292" t="s">
        <v>17</v>
      </c>
      <c r="N292">
        <v>537.6</v>
      </c>
      <c r="O292" s="2">
        <v>35537.599999999999</v>
      </c>
    </row>
    <row r="293" spans="1:15" x14ac:dyDescent="0.35">
      <c r="A293" t="s">
        <v>331</v>
      </c>
      <c r="B293" t="s">
        <v>26</v>
      </c>
      <c r="C293" s="9" t="str">
        <f t="shared" si="8"/>
        <v>California</v>
      </c>
      <c r="D293" t="s">
        <v>271</v>
      </c>
      <c r="E293" s="8" t="str">
        <f t="shared" si="9"/>
        <v>M</v>
      </c>
      <c r="F293" t="s">
        <v>31</v>
      </c>
      <c r="G293" s="9" t="str" cm="1">
        <f t="array" ref="G293">_xlfn.SWITCH(TRIM(F293),
 "Bachelor","Bachelor",
 "Bachelors","Bachelor",
 "Master","Master",
 "College","College",
 "Doctor","Doctorate",
 "High School or Below","High School or Below",
 "Other")</f>
        <v>High School or Below</v>
      </c>
      <c r="H293" s="1">
        <v>728888.48</v>
      </c>
      <c r="I293">
        <v>79494</v>
      </c>
      <c r="J293">
        <v>91</v>
      </c>
      <c r="K293" s="2">
        <v>0</v>
      </c>
      <c r="L293" t="s">
        <v>16</v>
      </c>
      <c r="M293" t="s">
        <v>17</v>
      </c>
      <c r="N293">
        <v>396.295614</v>
      </c>
      <c r="O293" s="2">
        <v>35396.295614000002</v>
      </c>
    </row>
    <row r="294" spans="1:15" x14ac:dyDescent="0.35">
      <c r="A294" t="s">
        <v>332</v>
      </c>
      <c r="B294" t="s">
        <v>33</v>
      </c>
      <c r="C294" s="9" t="str">
        <f t="shared" si="8"/>
        <v>Oregon</v>
      </c>
      <c r="D294" t="s">
        <v>271</v>
      </c>
      <c r="E294" s="8" t="str">
        <f t="shared" si="9"/>
        <v>NA</v>
      </c>
      <c r="F294" t="s">
        <v>15</v>
      </c>
      <c r="G294" s="9" t="str" cm="1">
        <f t="array" ref="G294">_xlfn.SWITCH(TRIM(F294),
 "Bachelor","Bachelor",
 "Bachelors","Bachelor",
 "Master","Master",
 "College","College",
 "Doctor","Doctorate",
 "High School or Below","High School or Below",
 "Other")</f>
        <v>Master</v>
      </c>
      <c r="H294" s="1">
        <v>1804247.94</v>
      </c>
      <c r="I294">
        <v>35704</v>
      </c>
      <c r="J294">
        <v>225</v>
      </c>
      <c r="K294" s="2">
        <v>0</v>
      </c>
      <c r="L294" t="s">
        <v>16</v>
      </c>
      <c r="M294" t="s">
        <v>117</v>
      </c>
      <c r="N294">
        <v>358.28156200000001</v>
      </c>
      <c r="O294" s="2">
        <v>35358.281561999996</v>
      </c>
    </row>
    <row r="295" spans="1:15" x14ac:dyDescent="0.35">
      <c r="A295" t="s">
        <v>333</v>
      </c>
      <c r="B295" t="s">
        <v>19</v>
      </c>
      <c r="C295" s="9" t="str">
        <f t="shared" si="8"/>
        <v>Arizona</v>
      </c>
      <c r="D295" t="s">
        <v>20</v>
      </c>
      <c r="E295" s="8" t="str">
        <f t="shared" si="9"/>
        <v>NA</v>
      </c>
      <c r="F295" t="s">
        <v>21</v>
      </c>
      <c r="G295" s="9" t="str" cm="1">
        <f t="array" ref="G295">_xlfn.SWITCH(TRIM(F295),
 "Bachelor","Bachelor",
 "Bachelors","Bachelor",
 "Master","Master",
 "College","College",
 "Doctor","Doctorate",
 "High School or Below","High School or Below",
 "Other")</f>
        <v>Bachelor</v>
      </c>
      <c r="H295" s="1">
        <v>499206.3</v>
      </c>
      <c r="I295">
        <v>0</v>
      </c>
      <c r="J295">
        <v>71</v>
      </c>
      <c r="K295" s="2">
        <v>0</v>
      </c>
      <c r="L295" t="s">
        <v>28</v>
      </c>
      <c r="M295" t="s">
        <v>17</v>
      </c>
      <c r="N295">
        <v>653.38856399999997</v>
      </c>
      <c r="O295" s="2">
        <v>35653.388564000001</v>
      </c>
    </row>
    <row r="296" spans="1:15" x14ac:dyDescent="0.35">
      <c r="A296" t="s">
        <v>334</v>
      </c>
      <c r="B296" t="s">
        <v>33</v>
      </c>
      <c r="C296" s="9" t="str">
        <f t="shared" si="8"/>
        <v>Oregon</v>
      </c>
      <c r="D296" t="s">
        <v>20</v>
      </c>
      <c r="E296" s="8" t="str">
        <f t="shared" si="9"/>
        <v>NA</v>
      </c>
      <c r="F296" t="s">
        <v>31</v>
      </c>
      <c r="G296" s="9" t="str" cm="1">
        <f t="array" ref="G296">_xlfn.SWITCH(TRIM(F296),
 "Bachelor","Bachelor",
 "Bachelors","Bachelor",
 "Master","Master",
 "College","College",
 "Doctor","Doctorate",
 "High School or Below","High School or Below",
 "Other")</f>
        <v>High School or Below</v>
      </c>
      <c r="H296" s="1">
        <v>910226.78</v>
      </c>
      <c r="I296">
        <v>26049</v>
      </c>
      <c r="J296">
        <v>118</v>
      </c>
      <c r="K296" s="2">
        <v>0</v>
      </c>
      <c r="L296" t="s">
        <v>16</v>
      </c>
      <c r="M296" t="s">
        <v>24</v>
      </c>
      <c r="N296">
        <v>121.032372</v>
      </c>
      <c r="O296" s="2">
        <v>35121.032372000001</v>
      </c>
    </row>
    <row r="297" spans="1:15" x14ac:dyDescent="0.35">
      <c r="A297" t="s">
        <v>335</v>
      </c>
      <c r="B297" t="s">
        <v>19</v>
      </c>
      <c r="C297" s="9" t="str">
        <f t="shared" si="8"/>
        <v>Arizona</v>
      </c>
      <c r="D297" t="s">
        <v>271</v>
      </c>
      <c r="E297" s="8" t="str">
        <f t="shared" si="9"/>
        <v>NA</v>
      </c>
      <c r="F297" t="s">
        <v>80</v>
      </c>
      <c r="G297" s="9" t="str" cm="1">
        <f t="array" ref="G297">_xlfn.SWITCH(TRIM(F297),
 "Bachelor","Bachelor",
 "Bachelors","Bachelor",
 "Master","Master",
 "College","College",
 "Doctor","Doctorate",
 "High School or Below","High School or Below",
 "Other")</f>
        <v>Doctorate</v>
      </c>
      <c r="H297" s="1">
        <v>254040.77</v>
      </c>
      <c r="I297">
        <v>70125</v>
      </c>
      <c r="J297">
        <v>64</v>
      </c>
      <c r="K297" s="2">
        <v>0</v>
      </c>
      <c r="L297" t="s">
        <v>39</v>
      </c>
      <c r="M297" t="s">
        <v>17</v>
      </c>
      <c r="N297">
        <v>92.813395999999997</v>
      </c>
      <c r="O297" s="2">
        <v>35092.813395999998</v>
      </c>
    </row>
    <row r="298" spans="1:15" x14ac:dyDescent="0.35">
      <c r="A298" t="s">
        <v>336</v>
      </c>
      <c r="B298" t="s">
        <v>26</v>
      </c>
      <c r="C298" s="9" t="str">
        <f t="shared" si="8"/>
        <v>California</v>
      </c>
      <c r="D298" t="s">
        <v>271</v>
      </c>
      <c r="E298" s="8" t="str">
        <f t="shared" si="9"/>
        <v>NA</v>
      </c>
      <c r="F298" t="s">
        <v>35</v>
      </c>
      <c r="G298" s="9" t="str" cm="1">
        <f t="array" ref="G298">_xlfn.SWITCH(TRIM(F298),
 "Bachelor","Bachelor",
 "Bachelors","Bachelor",
 "Master","Master",
 "College","College",
 "Doctor","Doctorate",
 "High School or Below","High School or Below",
 "Other")</f>
        <v>College</v>
      </c>
      <c r="H298" s="1">
        <v>1294189.19</v>
      </c>
      <c r="I298">
        <v>52369</v>
      </c>
      <c r="J298">
        <v>110</v>
      </c>
      <c r="K298" s="2">
        <v>36526</v>
      </c>
      <c r="L298" t="s">
        <v>16</v>
      </c>
      <c r="M298" t="s">
        <v>29</v>
      </c>
      <c r="N298">
        <v>528</v>
      </c>
      <c r="O298" s="2">
        <v>35528</v>
      </c>
    </row>
    <row r="299" spans="1:15" x14ac:dyDescent="0.35">
      <c r="A299" t="s">
        <v>337</v>
      </c>
      <c r="B299" t="s">
        <v>102</v>
      </c>
      <c r="C299" s="9" t="str">
        <f t="shared" si="8"/>
        <v>Washington</v>
      </c>
      <c r="D299" t="s">
        <v>338</v>
      </c>
      <c r="E299" s="8" t="str">
        <f t="shared" si="9"/>
        <v>M</v>
      </c>
      <c r="F299" t="s">
        <v>21</v>
      </c>
      <c r="G299" s="9" t="str" cm="1">
        <f t="array" ref="G299">_xlfn.SWITCH(TRIM(F299),
 "Bachelor","Bachelor",
 "Bachelors","Bachelor",
 "Master","Master",
 "College","College",
 "Doctor","Doctorate",
 "High School or Below","High School or Below",
 "Other")</f>
        <v>Bachelor</v>
      </c>
      <c r="H299" s="1">
        <v>236534.86</v>
      </c>
      <c r="I299">
        <v>0</v>
      </c>
      <c r="J299">
        <v>66</v>
      </c>
      <c r="K299" s="2">
        <v>36557</v>
      </c>
      <c r="L299" t="s">
        <v>39</v>
      </c>
      <c r="M299" t="s">
        <v>17</v>
      </c>
      <c r="N299">
        <v>159.636956</v>
      </c>
      <c r="O299" s="2">
        <v>35159.636956000002</v>
      </c>
    </row>
    <row r="300" spans="1:15" x14ac:dyDescent="0.35">
      <c r="A300" t="s">
        <v>339</v>
      </c>
      <c r="B300" t="s">
        <v>19</v>
      </c>
      <c r="C300" s="9" t="str">
        <f t="shared" si="8"/>
        <v>Arizona</v>
      </c>
      <c r="D300" t="s">
        <v>271</v>
      </c>
      <c r="E300" s="8" t="str">
        <f t="shared" si="9"/>
        <v>F</v>
      </c>
      <c r="F300" t="s">
        <v>35</v>
      </c>
      <c r="G300" s="9" t="str" cm="1">
        <f t="array" ref="G300">_xlfn.SWITCH(TRIM(F300),
 "Bachelor","Bachelor",
 "Bachelors","Bachelor",
 "Master","Master",
 "College","College",
 "Doctor","Doctorate",
 "High School or Below","High School or Below",
 "Other")</f>
        <v>College</v>
      </c>
      <c r="H300" s="1">
        <v>572076.51</v>
      </c>
      <c r="I300">
        <v>41770</v>
      </c>
      <c r="J300">
        <v>72</v>
      </c>
      <c r="K300" s="2">
        <v>0</v>
      </c>
      <c r="L300" t="s">
        <v>16</v>
      </c>
      <c r="M300" t="s">
        <v>17</v>
      </c>
      <c r="N300">
        <v>476.15695699999998</v>
      </c>
      <c r="O300" s="2">
        <v>35476.156956999999</v>
      </c>
    </row>
    <row r="301" spans="1:15" x14ac:dyDescent="0.35">
      <c r="A301" t="s">
        <v>340</v>
      </c>
      <c r="B301" t="s">
        <v>33</v>
      </c>
      <c r="C301" s="9" t="str">
        <f t="shared" si="8"/>
        <v>Oregon</v>
      </c>
      <c r="D301" t="s">
        <v>271</v>
      </c>
      <c r="E301" s="8" t="str">
        <f t="shared" si="9"/>
        <v>NA</v>
      </c>
      <c r="F301" t="s">
        <v>31</v>
      </c>
      <c r="G301" s="9" t="str" cm="1">
        <f t="array" ref="G301">_xlfn.SWITCH(TRIM(F301),
 "Bachelor","Bachelor",
 "Bachelors","Bachelor",
 "Master","Master",
 "College","College",
 "Doctor","Doctorate",
 "High School or Below","High School or Below",
 "Other")</f>
        <v>High School or Below</v>
      </c>
      <c r="H301" s="1">
        <v>703553.41</v>
      </c>
      <c r="I301">
        <v>0</v>
      </c>
      <c r="J301">
        <v>101</v>
      </c>
      <c r="K301" s="2">
        <v>0</v>
      </c>
      <c r="L301" t="s">
        <v>28</v>
      </c>
      <c r="M301" t="s">
        <v>17</v>
      </c>
      <c r="N301">
        <v>727.2</v>
      </c>
      <c r="O301" s="2">
        <v>35727.199999999997</v>
      </c>
    </row>
    <row r="302" spans="1:15" x14ac:dyDescent="0.35">
      <c r="A302" t="s">
        <v>341</v>
      </c>
      <c r="B302" t="s">
        <v>26</v>
      </c>
      <c r="C302" s="9" t="str">
        <f t="shared" si="8"/>
        <v>California</v>
      </c>
      <c r="D302" t="s">
        <v>27</v>
      </c>
      <c r="E302" s="8" t="str">
        <f t="shared" si="9"/>
        <v>NA</v>
      </c>
      <c r="F302" t="s">
        <v>35</v>
      </c>
      <c r="G302" s="9" t="str" cm="1">
        <f t="array" ref="G302">_xlfn.SWITCH(TRIM(F302),
 "Bachelor","Bachelor",
 "Bachelors","Bachelor",
 "Master","Master",
 "College","College",
 "Doctor","Doctorate",
 "High School or Below","High School or Below",
 "Other")</f>
        <v>College</v>
      </c>
      <c r="H302" s="1">
        <v>263697.77</v>
      </c>
      <c r="I302">
        <v>31911</v>
      </c>
      <c r="J302">
        <v>67</v>
      </c>
      <c r="K302" s="2">
        <v>0</v>
      </c>
      <c r="L302" t="s">
        <v>16</v>
      </c>
      <c r="M302" t="s">
        <v>17</v>
      </c>
      <c r="N302">
        <v>321.60000000000002</v>
      </c>
      <c r="O302" s="2">
        <v>35321.599999999999</v>
      </c>
    </row>
    <row r="303" spans="1:15" x14ac:dyDescent="0.35">
      <c r="A303" t="s">
        <v>342</v>
      </c>
      <c r="B303" t="s">
        <v>23</v>
      </c>
      <c r="C303" s="9" t="str">
        <f t="shared" si="8"/>
        <v>Nevada</v>
      </c>
      <c r="D303" t="s">
        <v>27</v>
      </c>
      <c r="E303" s="8" t="str">
        <f t="shared" si="9"/>
        <v>NA</v>
      </c>
      <c r="F303" t="s">
        <v>21</v>
      </c>
      <c r="G303" s="9" t="str" cm="1">
        <f t="array" ref="G303">_xlfn.SWITCH(TRIM(F303),
 "Bachelor","Bachelor",
 "Bachelors","Bachelor",
 "Master","Master",
 "College","College",
 "Doctor","Doctorate",
 "High School or Below","High School or Below",
 "Other")</f>
        <v>Bachelor</v>
      </c>
      <c r="H303" s="1">
        <v>539583.19999999995</v>
      </c>
      <c r="I303">
        <v>70051</v>
      </c>
      <c r="J303">
        <v>68</v>
      </c>
      <c r="K303" s="2">
        <v>0</v>
      </c>
      <c r="L303" t="s">
        <v>28</v>
      </c>
      <c r="M303" t="s">
        <v>17</v>
      </c>
      <c r="N303">
        <v>42.078344999999999</v>
      </c>
      <c r="O303" s="2">
        <v>35042.078345000002</v>
      </c>
    </row>
    <row r="304" spans="1:15" x14ac:dyDescent="0.35">
      <c r="A304" t="s">
        <v>343</v>
      </c>
      <c r="B304" t="s">
        <v>33</v>
      </c>
      <c r="C304" s="9" t="str">
        <f t="shared" si="8"/>
        <v>Oregon</v>
      </c>
      <c r="D304" t="s">
        <v>27</v>
      </c>
      <c r="E304" s="8" t="str">
        <f t="shared" si="9"/>
        <v>NA</v>
      </c>
      <c r="F304" t="s">
        <v>31</v>
      </c>
      <c r="G304" s="9" t="str" cm="1">
        <f t="array" ref="G304">_xlfn.SWITCH(TRIM(F304),
 "Bachelor","Bachelor",
 "Bachelors","Bachelor",
 "Master","Master",
 "College","College",
 "Doctor","Doctorate",
 "High School or Below","High School or Below",
 "Other")</f>
        <v>High School or Below</v>
      </c>
      <c r="H304" s="1">
        <v>838263.01</v>
      </c>
      <c r="I304">
        <v>19683</v>
      </c>
      <c r="J304">
        <v>117</v>
      </c>
      <c r="K304" s="2">
        <v>36526</v>
      </c>
      <c r="L304" t="s">
        <v>16</v>
      </c>
      <c r="M304" t="s">
        <v>78</v>
      </c>
      <c r="N304">
        <v>561.6</v>
      </c>
      <c r="O304" s="2">
        <v>35561.599999999999</v>
      </c>
    </row>
    <row r="305" spans="1:15" x14ac:dyDescent="0.35">
      <c r="A305" t="s">
        <v>344</v>
      </c>
      <c r="B305" t="s">
        <v>102</v>
      </c>
      <c r="C305" s="9" t="str">
        <f t="shared" si="8"/>
        <v>Washington</v>
      </c>
      <c r="D305" t="s">
        <v>20</v>
      </c>
      <c r="E305" s="8" t="str">
        <f t="shared" si="9"/>
        <v>NA</v>
      </c>
      <c r="F305" t="s">
        <v>35</v>
      </c>
      <c r="G305" s="9" t="str" cm="1">
        <f t="array" ref="G305">_xlfn.SWITCH(TRIM(F305),
 "Bachelor","Bachelor",
 "Bachelors","Bachelor",
 "Master","Master",
 "College","College",
 "Doctor","Doctorate",
 "High School or Below","High School or Below",
 "Other")</f>
        <v>College</v>
      </c>
      <c r="H305" s="1">
        <v>3116174.52</v>
      </c>
      <c r="I305">
        <v>30916</v>
      </c>
      <c r="J305">
        <v>112</v>
      </c>
      <c r="K305" s="2">
        <v>0</v>
      </c>
      <c r="L305" t="s">
        <v>16</v>
      </c>
      <c r="M305" t="s">
        <v>29</v>
      </c>
      <c r="N305">
        <v>200.11606</v>
      </c>
      <c r="O305" s="2">
        <v>35200.11606</v>
      </c>
    </row>
    <row r="306" spans="1:15" x14ac:dyDescent="0.35">
      <c r="A306" t="s">
        <v>345</v>
      </c>
      <c r="B306" t="s">
        <v>33</v>
      </c>
      <c r="C306" s="9" t="str">
        <f t="shared" si="8"/>
        <v>Oregon</v>
      </c>
      <c r="D306" t="s">
        <v>20</v>
      </c>
      <c r="E306" s="8" t="str">
        <f t="shared" si="9"/>
        <v>NA</v>
      </c>
      <c r="F306" t="s">
        <v>21</v>
      </c>
      <c r="G306" s="9" t="str" cm="1">
        <f t="array" ref="G306">_xlfn.SWITCH(TRIM(F306),
 "Bachelor","Bachelor",
 "Bachelors","Bachelor",
 "Master","Master",
 "College","College",
 "Doctor","Doctorate",
 "High School or Below","High School or Below",
 "Other")</f>
        <v>Bachelor</v>
      </c>
      <c r="H306" s="1">
        <v>288774.23</v>
      </c>
      <c r="I306">
        <v>0</v>
      </c>
      <c r="J306">
        <v>80</v>
      </c>
      <c r="K306" s="2">
        <v>0</v>
      </c>
      <c r="L306" t="s">
        <v>16</v>
      </c>
      <c r="M306" t="s">
        <v>17</v>
      </c>
      <c r="N306">
        <v>676.94402300000002</v>
      </c>
      <c r="O306" s="2">
        <v>35676.944023000004</v>
      </c>
    </row>
    <row r="307" spans="1:15" x14ac:dyDescent="0.35">
      <c r="A307" t="s">
        <v>346</v>
      </c>
      <c r="B307" t="s">
        <v>13</v>
      </c>
      <c r="C307" s="9" t="str">
        <f t="shared" si="8"/>
        <v>Washington</v>
      </c>
      <c r="D307" t="s">
        <v>27</v>
      </c>
      <c r="E307" s="8" t="str">
        <f t="shared" si="9"/>
        <v>NA</v>
      </c>
      <c r="F307" t="s">
        <v>35</v>
      </c>
      <c r="G307" s="9" t="str" cm="1">
        <f t="array" ref="G307">_xlfn.SWITCH(TRIM(F307),
 "Bachelor","Bachelor",
 "Bachelors","Bachelor",
 "Master","Master",
 "College","College",
 "Doctor","Doctorate",
 "High School or Below","High School or Below",
 "Other")</f>
        <v>College</v>
      </c>
      <c r="H307" s="1">
        <v>742584.53</v>
      </c>
      <c r="I307">
        <v>84302</v>
      </c>
      <c r="J307">
        <v>62</v>
      </c>
      <c r="K307" s="2">
        <v>0</v>
      </c>
      <c r="L307" t="s">
        <v>16</v>
      </c>
      <c r="M307" t="s">
        <v>17</v>
      </c>
      <c r="N307">
        <v>76.609295000000003</v>
      </c>
      <c r="O307" s="2">
        <v>35076.609295000002</v>
      </c>
    </row>
    <row r="308" spans="1:15" x14ac:dyDescent="0.35">
      <c r="A308" t="s">
        <v>347</v>
      </c>
      <c r="B308" t="s">
        <v>26</v>
      </c>
      <c r="C308" s="9" t="str">
        <f t="shared" si="8"/>
        <v>California</v>
      </c>
      <c r="D308" t="s">
        <v>27</v>
      </c>
      <c r="E308" s="8" t="str">
        <f t="shared" si="9"/>
        <v>NA</v>
      </c>
      <c r="F308" t="s">
        <v>21</v>
      </c>
      <c r="G308" s="9" t="str" cm="1">
        <f t="array" ref="G308">_xlfn.SWITCH(TRIM(F308),
 "Bachelor","Bachelor",
 "Bachelors","Bachelor",
 "Master","Master",
 "College","College",
 "Doctor","Doctorate",
 "High School or Below","High School or Below",
 "Other")</f>
        <v>Bachelor</v>
      </c>
      <c r="H308" s="1">
        <v>2558572.7799999998</v>
      </c>
      <c r="I308">
        <v>0</v>
      </c>
      <c r="J308">
        <v>116</v>
      </c>
      <c r="K308" s="2">
        <v>0</v>
      </c>
      <c r="L308" t="s">
        <v>28</v>
      </c>
      <c r="M308" t="s">
        <v>29</v>
      </c>
      <c r="N308">
        <v>830.623064</v>
      </c>
      <c r="O308" s="2">
        <v>35830.623063999999</v>
      </c>
    </row>
    <row r="309" spans="1:15" x14ac:dyDescent="0.35">
      <c r="A309" t="s">
        <v>348</v>
      </c>
      <c r="B309" t="s">
        <v>33</v>
      </c>
      <c r="C309" s="9" t="str">
        <f t="shared" si="8"/>
        <v>Oregon</v>
      </c>
      <c r="D309" t="s">
        <v>27</v>
      </c>
      <c r="E309" s="8" t="str">
        <f t="shared" si="9"/>
        <v>NA</v>
      </c>
      <c r="F309" t="s">
        <v>35</v>
      </c>
      <c r="G309" s="9" t="str" cm="1">
        <f t="array" ref="G309">_xlfn.SWITCH(TRIM(F309),
 "Bachelor","Bachelor",
 "Bachelors","Bachelor",
 "Master","Master",
 "College","College",
 "Doctor","Doctorate",
 "High School or Below","High School or Below",
 "Other")</f>
        <v>College</v>
      </c>
      <c r="H309" s="1">
        <v>1027260.82</v>
      </c>
      <c r="I309">
        <v>60145</v>
      </c>
      <c r="J309">
        <v>132</v>
      </c>
      <c r="K309" s="2">
        <v>0</v>
      </c>
      <c r="L309" t="s">
        <v>16</v>
      </c>
      <c r="M309" t="s">
        <v>29</v>
      </c>
      <c r="N309">
        <v>580.47325899999998</v>
      </c>
      <c r="O309" s="2">
        <v>35580.473258999999</v>
      </c>
    </row>
    <row r="310" spans="1:15" x14ac:dyDescent="0.35">
      <c r="A310" t="s">
        <v>349</v>
      </c>
      <c r="B310" t="s">
        <v>33</v>
      </c>
      <c r="C310" s="9" t="str">
        <f t="shared" si="8"/>
        <v>Oregon</v>
      </c>
      <c r="D310" t="s">
        <v>20</v>
      </c>
      <c r="E310" s="8" t="str">
        <f t="shared" si="9"/>
        <v>M</v>
      </c>
      <c r="F310" t="s">
        <v>21</v>
      </c>
      <c r="G310" s="9" t="str" cm="1">
        <f t="array" ref="G310">_xlfn.SWITCH(TRIM(F310),
 "Bachelor","Bachelor",
 "Bachelors","Bachelor",
 "Master","Master",
 "College","College",
 "Doctor","Doctorate",
 "High School or Below","High School or Below",
 "Other")</f>
        <v>Bachelor</v>
      </c>
      <c r="H310" s="1">
        <v>437636.36</v>
      </c>
      <c r="I310">
        <v>63774</v>
      </c>
      <c r="J310">
        <v>111</v>
      </c>
      <c r="K310" s="2">
        <v>0</v>
      </c>
      <c r="L310" t="s">
        <v>16</v>
      </c>
      <c r="M310" t="s">
        <v>17</v>
      </c>
      <c r="N310">
        <v>60.036682999999996</v>
      </c>
      <c r="O310" s="2">
        <v>35060.036682999998</v>
      </c>
    </row>
    <row r="311" spans="1:15" x14ac:dyDescent="0.35">
      <c r="A311" t="s">
        <v>350</v>
      </c>
      <c r="B311" t="s">
        <v>26</v>
      </c>
      <c r="C311" s="9" t="str">
        <f t="shared" si="8"/>
        <v>California</v>
      </c>
      <c r="D311" t="s">
        <v>20</v>
      </c>
      <c r="E311" s="8" t="str">
        <f t="shared" si="9"/>
        <v>NA</v>
      </c>
      <c r="F311" t="s">
        <v>21</v>
      </c>
      <c r="G311" s="9" t="str" cm="1">
        <f t="array" ref="G311">_xlfn.SWITCH(TRIM(F311),
 "Bachelor","Bachelor",
 "Bachelors","Bachelor",
 "Master","Master",
 "College","College",
 "Doctor","Doctorate",
 "High School or Below","High School or Below",
 "Other")</f>
        <v>Bachelor</v>
      </c>
      <c r="H311" s="1">
        <v>531889.66</v>
      </c>
      <c r="I311">
        <v>25134</v>
      </c>
      <c r="J311">
        <v>67</v>
      </c>
      <c r="K311" s="2">
        <v>0</v>
      </c>
      <c r="L311" t="s">
        <v>28</v>
      </c>
      <c r="M311" t="s">
        <v>17</v>
      </c>
      <c r="N311">
        <v>321.60000000000002</v>
      </c>
      <c r="O311" s="2">
        <v>35321.599999999999</v>
      </c>
    </row>
    <row r="312" spans="1:15" x14ac:dyDescent="0.35">
      <c r="A312" t="s">
        <v>351</v>
      </c>
      <c r="B312" t="s">
        <v>33</v>
      </c>
      <c r="C312" s="9" t="str">
        <f t="shared" si="8"/>
        <v>Oregon</v>
      </c>
      <c r="D312" t="s">
        <v>27</v>
      </c>
      <c r="E312" s="8" t="str">
        <f t="shared" si="9"/>
        <v>F</v>
      </c>
      <c r="F312" t="s">
        <v>21</v>
      </c>
      <c r="G312" s="9" t="str" cm="1">
        <f t="array" ref="G312">_xlfn.SWITCH(TRIM(F312),
 "Bachelor","Bachelor",
 "Bachelors","Bachelor",
 "Master","Master",
 "College","College",
 "Doctor","Doctorate",
 "High School or Below","High School or Below",
 "Other")</f>
        <v>Bachelor</v>
      </c>
      <c r="H312" s="1">
        <v>471976.22</v>
      </c>
      <c r="I312">
        <v>37057</v>
      </c>
      <c r="J312">
        <v>61</v>
      </c>
      <c r="K312" s="2">
        <v>36526</v>
      </c>
      <c r="L312" t="s">
        <v>16</v>
      </c>
      <c r="M312" t="s">
        <v>17</v>
      </c>
      <c r="N312">
        <v>47.531010000000002</v>
      </c>
      <c r="O312" s="2">
        <v>35047.531009999999</v>
      </c>
    </row>
    <row r="313" spans="1:15" x14ac:dyDescent="0.35">
      <c r="A313" t="s">
        <v>352</v>
      </c>
      <c r="B313" t="s">
        <v>33</v>
      </c>
      <c r="C313" s="9" t="str">
        <f t="shared" si="8"/>
        <v>Oregon</v>
      </c>
      <c r="D313" t="s">
        <v>20</v>
      </c>
      <c r="E313" s="8" t="str">
        <f t="shared" si="9"/>
        <v>NA</v>
      </c>
      <c r="F313" t="s">
        <v>31</v>
      </c>
      <c r="G313" s="9" t="str" cm="1">
        <f t="array" ref="G313">_xlfn.SWITCH(TRIM(F313),
 "Bachelor","Bachelor",
 "Bachelors","Bachelor",
 "Master","Master",
 "College","College",
 "Doctor","Doctorate",
 "High School or Below","High School or Below",
 "Other")</f>
        <v>High School or Below</v>
      </c>
      <c r="H313" s="1">
        <v>442803.16</v>
      </c>
      <c r="I313">
        <v>58577</v>
      </c>
      <c r="J313">
        <v>110</v>
      </c>
      <c r="K313" s="2">
        <v>0</v>
      </c>
      <c r="L313" t="s">
        <v>16</v>
      </c>
      <c r="M313" t="s">
        <v>29</v>
      </c>
      <c r="N313">
        <v>303.87275199999999</v>
      </c>
      <c r="O313" s="2">
        <v>35303.872752000003</v>
      </c>
    </row>
    <row r="314" spans="1:15" x14ac:dyDescent="0.35">
      <c r="A314" t="s">
        <v>353</v>
      </c>
      <c r="B314" t="s">
        <v>26</v>
      </c>
      <c r="C314" s="9" t="str">
        <f t="shared" si="8"/>
        <v>California</v>
      </c>
      <c r="D314" t="s">
        <v>27</v>
      </c>
      <c r="E314" s="8" t="str">
        <f t="shared" si="9"/>
        <v>F</v>
      </c>
      <c r="F314" t="s">
        <v>31</v>
      </c>
      <c r="G314" s="9" t="str" cm="1">
        <f t="array" ref="G314">_xlfn.SWITCH(TRIM(F314),
 "Bachelor","Bachelor",
 "Bachelors","Bachelor",
 "Master","Master",
 "College","College",
 "Doctor","Doctorate",
 "High School or Below","High School or Below",
 "Other")</f>
        <v>High School or Below</v>
      </c>
      <c r="H314" s="1">
        <v>587917.61</v>
      </c>
      <c r="I314">
        <v>85857</v>
      </c>
      <c r="J314">
        <v>73</v>
      </c>
      <c r="K314" s="2">
        <v>0</v>
      </c>
      <c r="L314" t="s">
        <v>28</v>
      </c>
      <c r="M314" t="s">
        <v>17</v>
      </c>
      <c r="N314">
        <v>100.62006700000001</v>
      </c>
      <c r="O314" s="2">
        <v>35100.620067000003</v>
      </c>
    </row>
    <row r="315" spans="1:15" x14ac:dyDescent="0.35">
      <c r="A315" t="s">
        <v>354</v>
      </c>
      <c r="B315" t="s">
        <v>33</v>
      </c>
      <c r="C315" s="9" t="str">
        <f t="shared" si="8"/>
        <v>Oregon</v>
      </c>
      <c r="D315" t="s">
        <v>20</v>
      </c>
      <c r="E315" s="8" t="str">
        <f t="shared" si="9"/>
        <v>NA</v>
      </c>
      <c r="F315" t="s">
        <v>80</v>
      </c>
      <c r="G315" s="9" t="str" cm="1">
        <f t="array" ref="G315">_xlfn.SWITCH(TRIM(F315),
 "Bachelor","Bachelor",
 "Bachelors","Bachelor",
 "Master","Master",
 "College","College",
 "Doctor","Doctorate",
 "High School or Below","High School or Below",
 "Other")</f>
        <v>Doctorate</v>
      </c>
      <c r="H315" s="1">
        <v>941690.85</v>
      </c>
      <c r="I315">
        <v>70602</v>
      </c>
      <c r="J315">
        <v>116</v>
      </c>
      <c r="K315" s="2">
        <v>0</v>
      </c>
      <c r="L315" t="s">
        <v>16</v>
      </c>
      <c r="M315" t="s">
        <v>29</v>
      </c>
      <c r="N315">
        <v>481.33989100000002</v>
      </c>
      <c r="O315" s="2">
        <v>35481.339891000003</v>
      </c>
    </row>
    <row r="316" spans="1:15" x14ac:dyDescent="0.35">
      <c r="A316" t="s">
        <v>355</v>
      </c>
      <c r="B316" t="s">
        <v>33</v>
      </c>
      <c r="C316" s="9" t="str">
        <f t="shared" si="8"/>
        <v>Oregon</v>
      </c>
      <c r="D316" t="s">
        <v>20</v>
      </c>
      <c r="E316" s="8" t="str">
        <f t="shared" si="9"/>
        <v>NA</v>
      </c>
      <c r="F316" t="s">
        <v>15</v>
      </c>
      <c r="G316" s="9" t="str" cm="1">
        <f t="array" ref="G316">_xlfn.SWITCH(TRIM(F316),
 "Bachelor","Bachelor",
 "Bachelors","Bachelor",
 "Master","Master",
 "College","College",
 "Doctor","Doctorate",
 "High School or Below","High School or Below",
 "Other")</f>
        <v>Master</v>
      </c>
      <c r="H316" s="1">
        <v>828815.56</v>
      </c>
      <c r="I316">
        <v>33816</v>
      </c>
      <c r="J316">
        <v>106</v>
      </c>
      <c r="K316" s="2">
        <v>36557</v>
      </c>
      <c r="L316" t="s">
        <v>28</v>
      </c>
      <c r="M316" t="s">
        <v>17</v>
      </c>
      <c r="N316">
        <v>508.8</v>
      </c>
      <c r="O316" s="2">
        <v>35508.800000000003</v>
      </c>
    </row>
    <row r="317" spans="1:15" x14ac:dyDescent="0.35">
      <c r="A317" t="s">
        <v>356</v>
      </c>
      <c r="B317" t="s">
        <v>33</v>
      </c>
      <c r="C317" s="9" t="str">
        <f t="shared" si="8"/>
        <v>Oregon</v>
      </c>
      <c r="D317" t="s">
        <v>27</v>
      </c>
      <c r="E317" s="8" t="str">
        <f t="shared" si="9"/>
        <v>NA</v>
      </c>
      <c r="F317" t="s">
        <v>21</v>
      </c>
      <c r="G317" s="9" t="str" cm="1">
        <f t="array" ref="G317">_xlfn.SWITCH(TRIM(F317),
 "Bachelor","Bachelor",
 "Bachelors","Bachelor",
 "Master","Master",
 "College","College",
 "Doctor","Doctorate",
 "High School or Below","High School or Below",
 "Other")</f>
        <v>Bachelor</v>
      </c>
      <c r="H317" s="1">
        <v>3265483.83</v>
      </c>
      <c r="I317">
        <v>0</v>
      </c>
      <c r="J317">
        <v>153</v>
      </c>
      <c r="K317" s="2">
        <v>0</v>
      </c>
      <c r="L317" t="s">
        <v>16</v>
      </c>
      <c r="M317" t="s">
        <v>29</v>
      </c>
      <c r="N317">
        <v>1101.5999999999999</v>
      </c>
      <c r="O317" s="2">
        <v>36101.599999999999</v>
      </c>
    </row>
    <row r="318" spans="1:15" x14ac:dyDescent="0.35">
      <c r="A318" t="s">
        <v>357</v>
      </c>
      <c r="B318" t="s">
        <v>33</v>
      </c>
      <c r="C318" s="9" t="str">
        <f t="shared" si="8"/>
        <v>Oregon</v>
      </c>
      <c r="D318" t="s">
        <v>20</v>
      </c>
      <c r="E318" s="8" t="str">
        <f t="shared" si="9"/>
        <v>NA</v>
      </c>
      <c r="F318" t="s">
        <v>35</v>
      </c>
      <c r="G318" s="9" t="str" cm="1">
        <f t="array" ref="G318">_xlfn.SWITCH(TRIM(F318),
 "Bachelor","Bachelor",
 "Bachelors","Bachelor",
 "Master","Master",
 "College","College",
 "Doctor","Doctorate",
 "High School or Below","High School or Below",
 "Other")</f>
        <v>College</v>
      </c>
      <c r="H318" s="1">
        <v>471945.01</v>
      </c>
      <c r="I318">
        <v>89642</v>
      </c>
      <c r="J318">
        <v>121</v>
      </c>
      <c r="K318" s="2">
        <v>36617</v>
      </c>
      <c r="L318" t="s">
        <v>28</v>
      </c>
      <c r="M318" t="s">
        <v>29</v>
      </c>
      <c r="N318">
        <v>86.320021999999994</v>
      </c>
      <c r="O318" s="2">
        <v>35086.320022</v>
      </c>
    </row>
    <row r="319" spans="1:15" x14ac:dyDescent="0.35">
      <c r="A319" t="s">
        <v>358</v>
      </c>
      <c r="B319" t="s">
        <v>26</v>
      </c>
      <c r="C319" s="9" t="str">
        <f t="shared" si="8"/>
        <v>California</v>
      </c>
      <c r="D319" t="s">
        <v>20</v>
      </c>
      <c r="E319" s="8" t="str">
        <f t="shared" si="9"/>
        <v>NA</v>
      </c>
      <c r="F319" t="s">
        <v>21</v>
      </c>
      <c r="G319" s="9" t="str" cm="1">
        <f t="array" ref="G319">_xlfn.SWITCH(TRIM(F319),
 "Bachelor","Bachelor",
 "Bachelors","Bachelor",
 "Master","Master",
 "College","College",
 "Doctor","Doctorate",
 "High School or Below","High School or Below",
 "Other")</f>
        <v>Bachelor</v>
      </c>
      <c r="H319" s="1">
        <v>390347.48</v>
      </c>
      <c r="I319">
        <v>60068</v>
      </c>
      <c r="J319">
        <v>98</v>
      </c>
      <c r="K319" s="2">
        <v>0</v>
      </c>
      <c r="L319" t="s">
        <v>16</v>
      </c>
      <c r="M319" t="s">
        <v>24</v>
      </c>
      <c r="N319">
        <v>470.4</v>
      </c>
      <c r="O319" s="2">
        <v>35470.400000000001</v>
      </c>
    </row>
    <row r="320" spans="1:15" x14ac:dyDescent="0.35">
      <c r="A320" t="s">
        <v>359</v>
      </c>
      <c r="B320" t="s">
        <v>26</v>
      </c>
      <c r="C320" s="9" t="str">
        <f t="shared" si="8"/>
        <v>California</v>
      </c>
      <c r="D320" t="s">
        <v>20</v>
      </c>
      <c r="E320" s="8" t="str">
        <f t="shared" si="9"/>
        <v>NA</v>
      </c>
      <c r="F320" t="s">
        <v>21</v>
      </c>
      <c r="G320" s="9" t="str" cm="1">
        <f t="array" ref="G320">_xlfn.SWITCH(TRIM(F320),
 "Bachelor","Bachelor",
 "Bachelors","Bachelor",
 "Master","Master",
 "College","College",
 "Doctor","Doctorate",
 "High School or Below","High School or Below",
 "Other")</f>
        <v>Bachelor</v>
      </c>
      <c r="H320" s="1">
        <v>545725.97</v>
      </c>
      <c r="I320">
        <v>50044</v>
      </c>
      <c r="J320">
        <v>139</v>
      </c>
      <c r="K320" s="2">
        <v>0</v>
      </c>
      <c r="L320" t="s">
        <v>16</v>
      </c>
      <c r="M320" t="s">
        <v>29</v>
      </c>
      <c r="N320">
        <v>667.2</v>
      </c>
      <c r="O320" s="2">
        <v>35667.199999999997</v>
      </c>
    </row>
    <row r="321" spans="1:15" x14ac:dyDescent="0.35">
      <c r="A321" t="s">
        <v>360</v>
      </c>
      <c r="B321" t="s">
        <v>26</v>
      </c>
      <c r="C321" s="9" t="str">
        <f t="shared" si="8"/>
        <v>California</v>
      </c>
      <c r="D321" t="s">
        <v>20</v>
      </c>
      <c r="E321" s="8" t="str">
        <f t="shared" si="9"/>
        <v>NA</v>
      </c>
      <c r="F321" t="s">
        <v>15</v>
      </c>
      <c r="G321" s="9" t="str" cm="1">
        <f t="array" ref="G321">_xlfn.SWITCH(TRIM(F321),
 "Bachelor","Bachelor",
 "Bachelors","Bachelor",
 "Master","Master",
 "College","College",
 "Doctor","Doctorate",
 "High School or Below","High School or Below",
 "Other")</f>
        <v>Master</v>
      </c>
      <c r="H321" s="1">
        <v>272535.64</v>
      </c>
      <c r="I321">
        <v>36650</v>
      </c>
      <c r="J321">
        <v>69</v>
      </c>
      <c r="K321" s="2">
        <v>36526</v>
      </c>
      <c r="L321" t="s">
        <v>16</v>
      </c>
      <c r="M321" t="s">
        <v>17</v>
      </c>
      <c r="N321">
        <v>56.60333</v>
      </c>
      <c r="O321" s="2">
        <v>35056.603329999998</v>
      </c>
    </row>
    <row r="322" spans="1:15" x14ac:dyDescent="0.35">
      <c r="A322" t="s">
        <v>361</v>
      </c>
      <c r="B322" t="s">
        <v>19</v>
      </c>
      <c r="C322" s="9" t="str">
        <f t="shared" si="8"/>
        <v>Arizona</v>
      </c>
      <c r="D322" t="s">
        <v>20</v>
      </c>
      <c r="E322" s="8" t="str">
        <f t="shared" si="9"/>
        <v>NA</v>
      </c>
      <c r="F322" t="s">
        <v>35</v>
      </c>
      <c r="G322" s="9" t="str" cm="1">
        <f t="array" ref="G322">_xlfn.SWITCH(TRIM(F322),
 "Bachelor","Bachelor",
 "Bachelors","Bachelor",
 "Master","Master",
 "College","College",
 "Doctor","Doctorate",
 "High School or Below","High School or Below",
 "Other")</f>
        <v>College</v>
      </c>
      <c r="H322" s="1">
        <v>443397.37</v>
      </c>
      <c r="I322">
        <v>50653</v>
      </c>
      <c r="J322">
        <v>110</v>
      </c>
      <c r="K322" s="2">
        <v>0</v>
      </c>
      <c r="L322" t="s">
        <v>28</v>
      </c>
      <c r="M322" t="s">
        <v>29</v>
      </c>
      <c r="N322">
        <v>262.86517199999997</v>
      </c>
      <c r="O322" s="2">
        <v>35262.865171999998</v>
      </c>
    </row>
    <row r="323" spans="1:15" x14ac:dyDescent="0.35">
      <c r="A323" t="s">
        <v>362</v>
      </c>
      <c r="B323" t="s">
        <v>19</v>
      </c>
      <c r="C323" s="9" t="str">
        <f t="shared" ref="C323:C386" si="10">IF(OR(B323="California",B323="Cali",B323="CA"),"California",
IF(OR(B323="Oregon",B323="OR"),"Oregon",
IF(OR(B323="Washington",B323="WA"),"Washington",
IF(OR(B323="Arizona",B323="AZ"),"Arizona",
IF(OR(B323="Nevada",B323="NV"),"Nevada",
IF(B323="ST","",B323))))))</f>
        <v>Arizona</v>
      </c>
      <c r="D323" t="s">
        <v>20</v>
      </c>
      <c r="E323" s="8" t="str">
        <f t="shared" ref="E323:E386" si="11">IF(OR(A323="NA",A323=""),"NA",
   IF(LEFT(UPPER(TRIM(A323)),1)="F","F",
      IF(LEFT(UPPER(TRIM(A323)),1)="M","M","NA")))</f>
        <v>NA</v>
      </c>
      <c r="F323" t="s">
        <v>80</v>
      </c>
      <c r="G323" s="9" t="str" cm="1">
        <f t="array" ref="G323">_xlfn.SWITCH(TRIM(F323),
 "Bachelor","Bachelor",
 "Bachelors","Bachelor",
 "Master","Master",
 "College","College",
 "Doctor","Doctorate",
 "High School or Below","High School or Below",
 "Other")</f>
        <v>Doctorate</v>
      </c>
      <c r="H323" s="1">
        <v>533246.27</v>
      </c>
      <c r="I323">
        <v>68931</v>
      </c>
      <c r="J323">
        <v>66</v>
      </c>
      <c r="K323" s="2">
        <v>0</v>
      </c>
      <c r="L323" t="s">
        <v>16</v>
      </c>
      <c r="M323" t="s">
        <v>17</v>
      </c>
      <c r="N323">
        <v>309.577946</v>
      </c>
      <c r="O323" s="2">
        <v>35309.577945999998</v>
      </c>
    </row>
    <row r="324" spans="1:15" x14ac:dyDescent="0.35">
      <c r="A324" t="s">
        <v>363</v>
      </c>
      <c r="B324" t="s">
        <v>33</v>
      </c>
      <c r="C324" s="9" t="str">
        <f t="shared" si="10"/>
        <v>Oregon</v>
      </c>
      <c r="D324" t="s">
        <v>27</v>
      </c>
      <c r="E324" s="8" t="str">
        <f t="shared" si="11"/>
        <v>NA</v>
      </c>
      <c r="F324" t="s">
        <v>21</v>
      </c>
      <c r="G324" s="9" t="str" cm="1">
        <f t="array" ref="G324">_xlfn.SWITCH(TRIM(F324),
 "Bachelor","Bachelor",
 "Bachelors","Bachelor",
 "Master","Master",
 "College","College",
 "Doctor","Doctorate",
 "High School or Below","High School or Below",
 "Other")</f>
        <v>Bachelor</v>
      </c>
      <c r="H324" s="1">
        <v>231509.5</v>
      </c>
      <c r="I324">
        <v>0</v>
      </c>
      <c r="J324">
        <v>73</v>
      </c>
      <c r="K324" s="2">
        <v>36526</v>
      </c>
      <c r="L324" t="s">
        <v>28</v>
      </c>
      <c r="M324" t="s">
        <v>17</v>
      </c>
      <c r="N324">
        <v>350.4</v>
      </c>
      <c r="O324" s="2">
        <v>35350.400000000001</v>
      </c>
    </row>
    <row r="325" spans="1:15" x14ac:dyDescent="0.35">
      <c r="A325" t="s">
        <v>364</v>
      </c>
      <c r="B325" t="s">
        <v>26</v>
      </c>
      <c r="C325" s="9" t="str">
        <f t="shared" si="10"/>
        <v>California</v>
      </c>
      <c r="D325" t="s">
        <v>20</v>
      </c>
      <c r="E325" s="8" t="str">
        <f t="shared" si="11"/>
        <v>NA</v>
      </c>
      <c r="F325" t="s">
        <v>35</v>
      </c>
      <c r="G325" s="9" t="str" cm="1">
        <f t="array" ref="G325">_xlfn.SWITCH(TRIM(F325),
 "Bachelor","Bachelor",
 "Bachelors","Bachelor",
 "Master","Master",
 "College","College",
 "Doctor","Doctorate",
 "High School or Below","High School or Below",
 "Other")</f>
        <v>College</v>
      </c>
      <c r="H325" s="1">
        <v>541195.37</v>
      </c>
      <c r="I325">
        <v>0</v>
      </c>
      <c r="J325">
        <v>73</v>
      </c>
      <c r="K325" s="2">
        <v>0</v>
      </c>
      <c r="L325" t="s">
        <v>16</v>
      </c>
      <c r="M325" t="s">
        <v>17</v>
      </c>
      <c r="N325">
        <v>365.36458099999999</v>
      </c>
      <c r="O325" s="2">
        <v>35365.364581000002</v>
      </c>
    </row>
    <row r="326" spans="1:15" x14ac:dyDescent="0.35">
      <c r="A326" t="s">
        <v>365</v>
      </c>
      <c r="B326" t="s">
        <v>26</v>
      </c>
      <c r="C326" s="9" t="str">
        <f t="shared" si="10"/>
        <v>California</v>
      </c>
      <c r="D326" t="s">
        <v>27</v>
      </c>
      <c r="E326" s="8" t="str">
        <f t="shared" si="11"/>
        <v>NA</v>
      </c>
      <c r="F326" t="s">
        <v>21</v>
      </c>
      <c r="G326" s="9" t="str" cm="1">
        <f t="array" ref="G326">_xlfn.SWITCH(TRIM(F326),
 "Bachelor","Bachelor",
 "Bachelors","Bachelor",
 "Master","Master",
 "College","College",
 "Doctor","Doctorate",
 "High School or Below","High School or Below",
 "Other")</f>
        <v>Bachelor</v>
      </c>
      <c r="H326" s="1">
        <v>958733.23</v>
      </c>
      <c r="I326">
        <v>39266</v>
      </c>
      <c r="J326">
        <v>80</v>
      </c>
      <c r="K326" s="2">
        <v>0</v>
      </c>
      <c r="L326" t="s">
        <v>16</v>
      </c>
      <c r="M326" t="s">
        <v>17</v>
      </c>
      <c r="N326">
        <v>384</v>
      </c>
      <c r="O326" s="2">
        <v>35384</v>
      </c>
    </row>
    <row r="327" spans="1:15" x14ac:dyDescent="0.35">
      <c r="A327" t="s">
        <v>366</v>
      </c>
      <c r="B327" t="s">
        <v>26</v>
      </c>
      <c r="C327" s="9" t="str">
        <f t="shared" si="10"/>
        <v>California</v>
      </c>
      <c r="D327" t="s">
        <v>27</v>
      </c>
      <c r="E327" s="8" t="str">
        <f t="shared" si="11"/>
        <v>NA</v>
      </c>
      <c r="F327" t="s">
        <v>35</v>
      </c>
      <c r="G327" s="9" t="str" cm="1">
        <f t="array" ref="G327">_xlfn.SWITCH(TRIM(F327),
 "Bachelor","Bachelor",
 "Bachelors","Bachelor",
 "Master","Master",
 "College","College",
 "Doctor","Doctorate",
 "High School or Below","High School or Below",
 "Other")</f>
        <v>College</v>
      </c>
      <c r="H327" s="1">
        <v>2210350.7200000002</v>
      </c>
      <c r="I327">
        <v>0</v>
      </c>
      <c r="J327">
        <v>102</v>
      </c>
      <c r="K327" s="2">
        <v>0</v>
      </c>
      <c r="L327" t="s">
        <v>16</v>
      </c>
      <c r="M327" t="s">
        <v>29</v>
      </c>
      <c r="N327">
        <v>489.6</v>
      </c>
      <c r="O327" s="2">
        <v>35489.599999999999</v>
      </c>
    </row>
    <row r="328" spans="1:15" x14ac:dyDescent="0.35">
      <c r="A328" t="s">
        <v>367</v>
      </c>
      <c r="B328" t="s">
        <v>23</v>
      </c>
      <c r="C328" s="9" t="str">
        <f t="shared" si="10"/>
        <v>Nevada</v>
      </c>
      <c r="D328" t="s">
        <v>20</v>
      </c>
      <c r="E328" s="8" t="str">
        <f t="shared" si="11"/>
        <v>NA</v>
      </c>
      <c r="F328" t="s">
        <v>31</v>
      </c>
      <c r="G328" s="9" t="str" cm="1">
        <f t="array" ref="G328">_xlfn.SWITCH(TRIM(F328),
 "Bachelor","Bachelor",
 "Bachelors","Bachelor",
 "Master","Master",
 "College","College",
 "Doctor","Doctorate",
 "High School or Below","High School or Below",
 "Other")</f>
        <v>High School or Below</v>
      </c>
      <c r="H328" s="1">
        <v>976494.53</v>
      </c>
      <c r="I328">
        <v>0</v>
      </c>
      <c r="J328">
        <v>98</v>
      </c>
      <c r="K328" s="2">
        <v>36526</v>
      </c>
      <c r="L328" t="s">
        <v>16</v>
      </c>
      <c r="M328" t="s">
        <v>17</v>
      </c>
      <c r="N328">
        <v>705.6</v>
      </c>
      <c r="O328" s="2">
        <v>35705.599999999999</v>
      </c>
    </row>
    <row r="329" spans="1:15" x14ac:dyDescent="0.35">
      <c r="A329" t="s">
        <v>368</v>
      </c>
      <c r="B329" t="s">
        <v>23</v>
      </c>
      <c r="C329" s="9" t="str">
        <f t="shared" si="10"/>
        <v>Nevada</v>
      </c>
      <c r="D329" t="s">
        <v>20</v>
      </c>
      <c r="E329" s="8" t="str">
        <f t="shared" si="11"/>
        <v>NA</v>
      </c>
      <c r="F329" t="s">
        <v>21</v>
      </c>
      <c r="G329" s="9" t="str" cm="1">
        <f t="array" ref="G329">_xlfn.SWITCH(TRIM(F329),
 "Bachelor","Bachelor",
 "Bachelors","Bachelor",
 "Master","Master",
 "College","College",
 "Doctor","Doctorate",
 "High School or Below","High School or Below",
 "Other")</f>
        <v>Bachelor</v>
      </c>
      <c r="H329" s="1">
        <v>256715.15</v>
      </c>
      <c r="I329">
        <v>40864</v>
      </c>
      <c r="J329">
        <v>65</v>
      </c>
      <c r="K329" s="2">
        <v>0</v>
      </c>
      <c r="L329" t="s">
        <v>28</v>
      </c>
      <c r="M329" t="s">
        <v>17</v>
      </c>
      <c r="N329">
        <v>9.5152800000000006</v>
      </c>
      <c r="O329" s="2">
        <v>35009.51528</v>
      </c>
    </row>
    <row r="330" spans="1:15" x14ac:dyDescent="0.35">
      <c r="A330" t="s">
        <v>369</v>
      </c>
      <c r="B330" t="s">
        <v>33</v>
      </c>
      <c r="C330" s="9" t="str">
        <f t="shared" si="10"/>
        <v>Oregon</v>
      </c>
      <c r="D330" t="s">
        <v>20</v>
      </c>
      <c r="E330" s="8" t="str">
        <f t="shared" si="11"/>
        <v>NA</v>
      </c>
      <c r="F330" t="s">
        <v>35</v>
      </c>
      <c r="G330" s="9" t="str" cm="1">
        <f t="array" ref="G330">_xlfn.SWITCH(TRIM(F330),
 "Bachelor","Bachelor",
 "Bachelors","Bachelor",
 "Master","Master",
 "College","College",
 "Doctor","Doctorate",
 "High School or Below","High School or Below",
 "Other")</f>
        <v>College</v>
      </c>
      <c r="H330" s="1">
        <v>265062.28000000003</v>
      </c>
      <c r="I330">
        <v>39035</v>
      </c>
      <c r="J330">
        <v>68</v>
      </c>
      <c r="K330" s="2">
        <v>0</v>
      </c>
      <c r="L330" t="s">
        <v>16</v>
      </c>
      <c r="M330" t="s">
        <v>17</v>
      </c>
      <c r="N330">
        <v>244.564334</v>
      </c>
      <c r="O330" s="2">
        <v>35244.564334000002</v>
      </c>
    </row>
    <row r="331" spans="1:15" x14ac:dyDescent="0.35">
      <c r="A331" t="s">
        <v>370</v>
      </c>
      <c r="B331" t="s">
        <v>26</v>
      </c>
      <c r="C331" s="9" t="str">
        <f t="shared" si="10"/>
        <v>California</v>
      </c>
      <c r="D331" t="s">
        <v>27</v>
      </c>
      <c r="E331" s="8" t="str">
        <f t="shared" si="11"/>
        <v>NA</v>
      </c>
      <c r="F331" t="s">
        <v>21</v>
      </c>
      <c r="G331" s="9" t="str" cm="1">
        <f t="array" ref="G331">_xlfn.SWITCH(TRIM(F331),
 "Bachelor","Bachelor",
 "Bachelors","Bachelor",
 "Master","Master",
 "College","College",
 "Doctor","Doctorate",
 "High School or Below","High School or Below",
 "Other")</f>
        <v>Bachelor</v>
      </c>
      <c r="H331" s="1">
        <v>1126436.33</v>
      </c>
      <c r="I331">
        <v>34923</v>
      </c>
      <c r="J331">
        <v>98</v>
      </c>
      <c r="K331" s="2">
        <v>0</v>
      </c>
      <c r="L331" t="s">
        <v>16</v>
      </c>
      <c r="M331" t="s">
        <v>24</v>
      </c>
      <c r="N331">
        <v>639.10555599999998</v>
      </c>
      <c r="O331" s="2">
        <v>35639.105556000002</v>
      </c>
    </row>
    <row r="332" spans="1:15" x14ac:dyDescent="0.35">
      <c r="A332" t="s">
        <v>371</v>
      </c>
      <c r="B332" t="s">
        <v>26</v>
      </c>
      <c r="C332" s="9" t="str">
        <f t="shared" si="10"/>
        <v>California</v>
      </c>
      <c r="D332" t="s">
        <v>27</v>
      </c>
      <c r="E332" s="8" t="str">
        <f t="shared" si="11"/>
        <v>NA</v>
      </c>
      <c r="F332" t="s">
        <v>31</v>
      </c>
      <c r="G332" s="9" t="str" cm="1">
        <f t="array" ref="G332">_xlfn.SWITCH(TRIM(F332),
 "Bachelor","Bachelor",
 "Bachelors","Bachelor",
 "Master","Master",
 "College","College",
 "Doctor","Doctorate",
 "High School or Below","High School or Below",
 "Other")</f>
        <v>High School or Below</v>
      </c>
      <c r="H332" s="1">
        <v>216852.35</v>
      </c>
      <c r="I332">
        <v>0</v>
      </c>
      <c r="J332">
        <v>63</v>
      </c>
      <c r="K332" s="2">
        <v>0</v>
      </c>
      <c r="L332" t="s">
        <v>16</v>
      </c>
      <c r="M332" t="s">
        <v>17</v>
      </c>
      <c r="N332">
        <v>453.6</v>
      </c>
      <c r="O332" s="2">
        <v>35453.599999999999</v>
      </c>
    </row>
    <row r="333" spans="1:15" x14ac:dyDescent="0.35">
      <c r="A333" t="s">
        <v>372</v>
      </c>
      <c r="B333" t="s">
        <v>26</v>
      </c>
      <c r="C333" s="9" t="str">
        <f t="shared" si="10"/>
        <v>California</v>
      </c>
      <c r="D333" t="s">
        <v>20</v>
      </c>
      <c r="E333" s="8" t="str">
        <f t="shared" si="11"/>
        <v>NA</v>
      </c>
      <c r="F333" t="s">
        <v>31</v>
      </c>
      <c r="G333" s="9" t="str" cm="1">
        <f t="array" ref="G333">_xlfn.SWITCH(TRIM(F333),
 "Bachelor","Bachelor",
 "Bachelors","Bachelor",
 "Master","Master",
 "College","College",
 "Doctor","Doctorate",
 "High School or Below","High School or Below",
 "Other")</f>
        <v>High School or Below</v>
      </c>
      <c r="H333" s="1">
        <v>861066.75</v>
      </c>
      <c r="I333">
        <v>0</v>
      </c>
      <c r="J333">
        <v>111</v>
      </c>
      <c r="K333" s="2">
        <v>0</v>
      </c>
      <c r="L333" t="s">
        <v>28</v>
      </c>
      <c r="M333" t="s">
        <v>29</v>
      </c>
      <c r="N333">
        <v>532.79999999999995</v>
      </c>
      <c r="O333" s="2">
        <v>35532.800000000003</v>
      </c>
    </row>
    <row r="334" spans="1:15" x14ac:dyDescent="0.35">
      <c r="A334" t="s">
        <v>373</v>
      </c>
      <c r="B334" t="s">
        <v>26</v>
      </c>
      <c r="C334" s="9" t="str">
        <f t="shared" si="10"/>
        <v>California</v>
      </c>
      <c r="D334" t="s">
        <v>20</v>
      </c>
      <c r="E334" s="8" t="str">
        <f t="shared" si="11"/>
        <v>NA</v>
      </c>
      <c r="F334" t="s">
        <v>35</v>
      </c>
      <c r="G334" s="9" t="str" cm="1">
        <f t="array" ref="G334">_xlfn.SWITCH(TRIM(F334),
 "Bachelor","Bachelor",
 "Bachelors","Bachelor",
 "Master","Master",
 "College","College",
 "Doctor","Doctorate",
 "High School or Below","High School or Below",
 "Other")</f>
        <v>College</v>
      </c>
      <c r="H334" s="1">
        <v>283464.62</v>
      </c>
      <c r="I334">
        <v>24506</v>
      </c>
      <c r="J334">
        <v>71</v>
      </c>
      <c r="K334" s="2">
        <v>0</v>
      </c>
      <c r="L334" t="s">
        <v>16</v>
      </c>
      <c r="M334" t="s">
        <v>24</v>
      </c>
      <c r="N334">
        <v>511.2</v>
      </c>
      <c r="O334" s="2">
        <v>35511.199999999997</v>
      </c>
    </row>
    <row r="335" spans="1:15" x14ac:dyDescent="0.35">
      <c r="A335" t="s">
        <v>374</v>
      </c>
      <c r="B335" t="s">
        <v>33</v>
      </c>
      <c r="C335" s="9" t="str">
        <f t="shared" si="10"/>
        <v>Oregon</v>
      </c>
      <c r="D335" t="s">
        <v>27</v>
      </c>
      <c r="E335" s="8" t="str">
        <f t="shared" si="11"/>
        <v>NA</v>
      </c>
      <c r="F335" t="s">
        <v>31</v>
      </c>
      <c r="G335" s="9" t="str" cm="1">
        <f t="array" ref="G335">_xlfn.SWITCH(TRIM(F335),
 "Bachelor","Bachelor",
 "Bachelors","Bachelor",
 "Master","Master",
 "College","College",
 "Doctor","Doctorate",
 "High School or Below","High School or Below",
 "Other")</f>
        <v>High School or Below</v>
      </c>
      <c r="H335" s="1">
        <v>893013.97</v>
      </c>
      <c r="I335">
        <v>0</v>
      </c>
      <c r="J335">
        <v>82</v>
      </c>
      <c r="K335" s="2">
        <v>0</v>
      </c>
      <c r="L335" t="s">
        <v>16</v>
      </c>
      <c r="M335" t="s">
        <v>17</v>
      </c>
      <c r="N335">
        <v>554.52296899999999</v>
      </c>
      <c r="O335" s="2">
        <v>35554.522968999998</v>
      </c>
    </row>
    <row r="336" spans="1:15" x14ac:dyDescent="0.35">
      <c r="A336" t="s">
        <v>375</v>
      </c>
      <c r="B336" t="s">
        <v>19</v>
      </c>
      <c r="C336" s="9" t="str">
        <f t="shared" si="10"/>
        <v>Arizona</v>
      </c>
      <c r="D336" t="s">
        <v>20</v>
      </c>
      <c r="E336" s="8" t="str">
        <f t="shared" si="11"/>
        <v>NA</v>
      </c>
      <c r="F336" t="s">
        <v>35</v>
      </c>
      <c r="G336" s="9" t="str" cm="1">
        <f t="array" ref="G336">_xlfn.SWITCH(TRIM(F336),
 "Bachelor","Bachelor",
 "Bachelors","Bachelor",
 "Master","Master",
 "College","College",
 "Doctor","Doctorate",
 "High School or Below","High School or Below",
 "Other")</f>
        <v>College</v>
      </c>
      <c r="H336" s="1">
        <v>553638.69999999995</v>
      </c>
      <c r="I336">
        <v>52220</v>
      </c>
      <c r="J336">
        <v>70</v>
      </c>
      <c r="K336" s="2">
        <v>36526</v>
      </c>
      <c r="L336" t="s">
        <v>16</v>
      </c>
      <c r="M336" t="s">
        <v>17</v>
      </c>
      <c r="N336">
        <v>336</v>
      </c>
      <c r="O336" s="2">
        <v>35336</v>
      </c>
    </row>
    <row r="337" spans="1:15" x14ac:dyDescent="0.35">
      <c r="A337" t="s">
        <v>376</v>
      </c>
      <c r="B337" t="s">
        <v>19</v>
      </c>
      <c r="C337" s="9" t="str">
        <f t="shared" si="10"/>
        <v>Arizona</v>
      </c>
      <c r="D337" t="s">
        <v>27</v>
      </c>
      <c r="E337" s="8" t="str">
        <f t="shared" si="11"/>
        <v>M</v>
      </c>
      <c r="F337" t="s">
        <v>31</v>
      </c>
      <c r="G337" s="9" t="str" cm="1">
        <f t="array" ref="G337">_xlfn.SWITCH(TRIM(F337),
 "Bachelor","Bachelor",
 "Bachelors","Bachelor",
 "Master","Master",
 "College","College",
 "Doctor","Doctorate",
 "High School or Below","High School or Below",
 "Other")</f>
        <v>High School or Below</v>
      </c>
      <c r="H337" s="1">
        <v>284085.43</v>
      </c>
      <c r="I337">
        <v>0</v>
      </c>
      <c r="J337">
        <v>74</v>
      </c>
      <c r="K337" s="2">
        <v>0</v>
      </c>
      <c r="L337" t="s">
        <v>16</v>
      </c>
      <c r="M337" t="s">
        <v>24</v>
      </c>
      <c r="N337">
        <v>402.44982299999998</v>
      </c>
      <c r="O337" s="2">
        <v>35402.449823000003</v>
      </c>
    </row>
    <row r="338" spans="1:15" x14ac:dyDescent="0.35">
      <c r="A338" t="s">
        <v>377</v>
      </c>
      <c r="B338" t="s">
        <v>26</v>
      </c>
      <c r="C338" s="9" t="str">
        <f t="shared" si="10"/>
        <v>California</v>
      </c>
      <c r="D338" t="s">
        <v>27</v>
      </c>
      <c r="E338" s="8" t="str">
        <f t="shared" si="11"/>
        <v>NA</v>
      </c>
      <c r="F338" t="s">
        <v>35</v>
      </c>
      <c r="G338" s="9" t="str" cm="1">
        <f t="array" ref="G338">_xlfn.SWITCH(TRIM(F338),
 "Bachelor","Bachelor",
 "Bachelors","Bachelor",
 "Master","Master",
 "College","College",
 "Doctor","Doctorate",
 "High School or Below","High School or Below",
 "Other")</f>
        <v>College</v>
      </c>
      <c r="H338" s="1">
        <v>808288.1</v>
      </c>
      <c r="I338">
        <v>53554</v>
      </c>
      <c r="J338">
        <v>67</v>
      </c>
      <c r="K338" s="2">
        <v>0</v>
      </c>
      <c r="L338" t="s">
        <v>16</v>
      </c>
      <c r="M338" t="s">
        <v>17</v>
      </c>
      <c r="N338">
        <v>327.02053899999999</v>
      </c>
      <c r="O338" s="2">
        <v>35327.020538999997</v>
      </c>
    </row>
    <row r="339" spans="1:15" x14ac:dyDescent="0.35">
      <c r="A339" t="s">
        <v>378</v>
      </c>
      <c r="B339" t="s">
        <v>26</v>
      </c>
      <c r="C339" s="9" t="str">
        <f t="shared" si="10"/>
        <v>California</v>
      </c>
      <c r="D339" t="s">
        <v>27</v>
      </c>
      <c r="E339" s="8" t="str">
        <f t="shared" si="11"/>
        <v>NA</v>
      </c>
      <c r="F339" t="s">
        <v>21</v>
      </c>
      <c r="G339" s="9" t="str" cm="1">
        <f t="array" ref="G339">_xlfn.SWITCH(TRIM(F339),
 "Bachelor","Bachelor",
 "Bachelors","Bachelor",
 "Master","Master",
 "College","College",
 "Doctor","Doctorate",
 "High School or Below","High School or Below",
 "Other")</f>
        <v>Bachelor</v>
      </c>
      <c r="H339" s="1">
        <v>525473.43000000005</v>
      </c>
      <c r="I339">
        <v>34476</v>
      </c>
      <c r="J339">
        <v>67</v>
      </c>
      <c r="K339" s="2">
        <v>36526</v>
      </c>
      <c r="L339" t="s">
        <v>28</v>
      </c>
      <c r="M339" t="s">
        <v>17</v>
      </c>
      <c r="N339">
        <v>5.3952999999999998</v>
      </c>
      <c r="O339" s="2">
        <v>35005.395299999996</v>
      </c>
    </row>
    <row r="340" spans="1:15" x14ac:dyDescent="0.35">
      <c r="A340" t="s">
        <v>379</v>
      </c>
      <c r="B340" t="s">
        <v>19</v>
      </c>
      <c r="C340" s="9" t="str">
        <f t="shared" si="10"/>
        <v>Arizona</v>
      </c>
      <c r="D340" t="s">
        <v>20</v>
      </c>
      <c r="E340" s="8" t="str">
        <f t="shared" si="11"/>
        <v>NA</v>
      </c>
      <c r="F340" t="s">
        <v>21</v>
      </c>
      <c r="G340" s="9" t="str" cm="1">
        <f t="array" ref="G340">_xlfn.SWITCH(TRIM(F340),
 "Bachelor","Bachelor",
 "Bachelors","Bachelor",
 "Master","Master",
 "College","College",
 "Doctor","Doctorate",
 "High School or Below","High School or Below",
 "Other")</f>
        <v>Bachelor</v>
      </c>
      <c r="H340" s="1">
        <v>511623.76</v>
      </c>
      <c r="I340">
        <v>0</v>
      </c>
      <c r="J340">
        <v>70</v>
      </c>
      <c r="K340" s="2">
        <v>0</v>
      </c>
      <c r="L340" t="s">
        <v>16</v>
      </c>
      <c r="M340" t="s">
        <v>17</v>
      </c>
      <c r="N340">
        <v>131.40129099999999</v>
      </c>
      <c r="O340" s="2">
        <v>35131.401291000002</v>
      </c>
    </row>
    <row r="341" spans="1:15" x14ac:dyDescent="0.35">
      <c r="A341" t="s">
        <v>380</v>
      </c>
      <c r="B341" t="s">
        <v>26</v>
      </c>
      <c r="C341" s="9" t="str">
        <f t="shared" si="10"/>
        <v>California</v>
      </c>
      <c r="D341" t="s">
        <v>27</v>
      </c>
      <c r="E341" s="8" t="str">
        <f t="shared" si="11"/>
        <v>NA</v>
      </c>
      <c r="F341" t="s">
        <v>35</v>
      </c>
      <c r="G341" s="9" t="str" cm="1">
        <f t="array" ref="G341">_xlfn.SWITCH(TRIM(F341),
 "Bachelor","Bachelor",
 "Bachelors","Bachelor",
 "Master","Master",
 "College","College",
 "Doctor","Doctorate",
 "High School or Below","High School or Below",
 "Other")</f>
        <v>College</v>
      </c>
      <c r="H341" s="1">
        <v>303464.7</v>
      </c>
      <c r="I341">
        <v>68205</v>
      </c>
      <c r="J341">
        <v>76</v>
      </c>
      <c r="K341" s="2">
        <v>0</v>
      </c>
      <c r="L341" t="s">
        <v>16</v>
      </c>
      <c r="M341" t="s">
        <v>24</v>
      </c>
      <c r="N341">
        <v>99.382942999999997</v>
      </c>
      <c r="O341" s="2">
        <v>35099.382942999997</v>
      </c>
    </row>
    <row r="342" spans="1:15" x14ac:dyDescent="0.35">
      <c r="A342" t="s">
        <v>381</v>
      </c>
      <c r="B342" t="s">
        <v>26</v>
      </c>
      <c r="C342" s="9" t="str">
        <f t="shared" si="10"/>
        <v>California</v>
      </c>
      <c r="D342" t="s">
        <v>338</v>
      </c>
      <c r="E342" s="8" t="str">
        <f t="shared" si="11"/>
        <v>NA</v>
      </c>
      <c r="F342" t="s">
        <v>31</v>
      </c>
      <c r="G342" s="9" t="str" cm="1">
        <f t="array" ref="G342">_xlfn.SWITCH(TRIM(F342),
 "Bachelor","Bachelor",
 "Bachelors","Bachelor",
 "Master","Master",
 "College","College",
 "Doctor","Doctorate",
 "High School or Below","High School or Below",
 "Other")</f>
        <v>High School or Below</v>
      </c>
      <c r="H342" s="1">
        <v>802489.99</v>
      </c>
      <c r="I342">
        <v>0</v>
      </c>
      <c r="J342">
        <v>119</v>
      </c>
      <c r="K342" s="2">
        <v>36526</v>
      </c>
      <c r="L342" t="s">
        <v>16</v>
      </c>
      <c r="M342" t="s">
        <v>29</v>
      </c>
      <c r="N342">
        <v>856.8</v>
      </c>
      <c r="O342" s="2">
        <v>35856.800000000003</v>
      </c>
    </row>
    <row r="343" spans="1:15" x14ac:dyDescent="0.35">
      <c r="A343" t="s">
        <v>382</v>
      </c>
      <c r="B343" t="s">
        <v>26</v>
      </c>
      <c r="C343" s="9" t="str">
        <f t="shared" si="10"/>
        <v>California</v>
      </c>
      <c r="D343" t="s">
        <v>27</v>
      </c>
      <c r="E343" s="8" t="str">
        <f t="shared" si="11"/>
        <v>NA</v>
      </c>
      <c r="F343" t="s">
        <v>31</v>
      </c>
      <c r="G343" s="9" t="str" cm="1">
        <f t="array" ref="G343">_xlfn.SWITCH(TRIM(F343),
 "Bachelor","Bachelor",
 "Bachelors","Bachelor",
 "Master","Master",
 "College","College",
 "Doctor","Doctorate",
 "High School or Below","High School or Below",
 "Other")</f>
        <v>High School or Below</v>
      </c>
      <c r="H343" s="1">
        <v>1821114.32</v>
      </c>
      <c r="I343">
        <v>53690</v>
      </c>
      <c r="J343">
        <v>154</v>
      </c>
      <c r="K343" s="2">
        <v>0</v>
      </c>
      <c r="L343" t="s">
        <v>16</v>
      </c>
      <c r="M343" t="s">
        <v>29</v>
      </c>
      <c r="N343">
        <v>739.2</v>
      </c>
      <c r="O343" s="2">
        <v>35739.199999999997</v>
      </c>
    </row>
    <row r="344" spans="1:15" x14ac:dyDescent="0.35">
      <c r="A344" t="s">
        <v>383</v>
      </c>
      <c r="B344" t="s">
        <v>33</v>
      </c>
      <c r="C344" s="9" t="str">
        <f t="shared" si="10"/>
        <v>Oregon</v>
      </c>
      <c r="D344" t="s">
        <v>27</v>
      </c>
      <c r="E344" s="8" t="str">
        <f t="shared" si="11"/>
        <v>NA</v>
      </c>
      <c r="F344" t="s">
        <v>31</v>
      </c>
      <c r="G344" s="9" t="str" cm="1">
        <f t="array" ref="G344">_xlfn.SWITCH(TRIM(F344),
 "Bachelor","Bachelor",
 "Bachelors","Bachelor",
 "Master","Master",
 "College","College",
 "Doctor","Doctorate",
 "High School or Below","High School or Below",
 "Other")</f>
        <v>High School or Below</v>
      </c>
      <c r="H344" s="1">
        <v>512156.33</v>
      </c>
      <c r="I344">
        <v>0</v>
      </c>
      <c r="J344">
        <v>72</v>
      </c>
      <c r="K344" s="2">
        <v>0</v>
      </c>
      <c r="L344" t="s">
        <v>16</v>
      </c>
      <c r="M344" t="s">
        <v>17</v>
      </c>
      <c r="N344">
        <v>518.4</v>
      </c>
      <c r="O344" s="2">
        <v>35518.400000000001</v>
      </c>
    </row>
    <row r="345" spans="1:15" x14ac:dyDescent="0.35">
      <c r="A345" t="s">
        <v>384</v>
      </c>
      <c r="B345" t="s">
        <v>26</v>
      </c>
      <c r="C345" s="9" t="str">
        <f t="shared" si="10"/>
        <v>California</v>
      </c>
      <c r="D345" t="s">
        <v>338</v>
      </c>
      <c r="E345" s="8" t="str">
        <f t="shared" si="11"/>
        <v>NA</v>
      </c>
      <c r="F345" t="s">
        <v>31</v>
      </c>
      <c r="G345" s="9" t="str" cm="1">
        <f t="array" ref="G345">_xlfn.SWITCH(TRIM(F345),
 "Bachelor","Bachelor",
 "Bachelors","Bachelor",
 "Master","Master",
 "College","College",
 "Doctor","Doctorate",
 "High School or Below","High School or Below",
 "Other")</f>
        <v>High School or Below</v>
      </c>
      <c r="H345" s="1">
        <v>215017.86</v>
      </c>
      <c r="I345">
        <v>0</v>
      </c>
      <c r="J345">
        <v>61</v>
      </c>
      <c r="K345" s="2">
        <v>0</v>
      </c>
      <c r="L345" t="s">
        <v>16</v>
      </c>
      <c r="M345" t="s">
        <v>17</v>
      </c>
      <c r="N345">
        <v>292.8</v>
      </c>
      <c r="O345" s="2">
        <v>35292.800000000003</v>
      </c>
    </row>
    <row r="346" spans="1:15" x14ac:dyDescent="0.35">
      <c r="A346" t="s">
        <v>385</v>
      </c>
      <c r="B346" t="s">
        <v>26</v>
      </c>
      <c r="C346" s="9" t="str">
        <f t="shared" si="10"/>
        <v>California</v>
      </c>
      <c r="D346" t="s">
        <v>338</v>
      </c>
      <c r="E346" s="8" t="str">
        <f t="shared" si="11"/>
        <v>F</v>
      </c>
      <c r="F346" t="s">
        <v>31</v>
      </c>
      <c r="G346" s="9" t="str" cm="1">
        <f t="array" ref="G346">_xlfn.SWITCH(TRIM(F346),
 "Bachelor","Bachelor",
 "Bachelors","Bachelor",
 "Master","Master",
 "College","College",
 "Doctor","Doctorate",
 "High School or Below","High School or Below",
 "Other")</f>
        <v>High School or Below</v>
      </c>
      <c r="H346" s="1">
        <v>559538.99</v>
      </c>
      <c r="I346">
        <v>74454</v>
      </c>
      <c r="J346">
        <v>71</v>
      </c>
      <c r="K346" s="2">
        <v>0</v>
      </c>
      <c r="L346" t="s">
        <v>16</v>
      </c>
      <c r="M346" t="s">
        <v>17</v>
      </c>
      <c r="N346">
        <v>340.8</v>
      </c>
      <c r="O346" s="2">
        <v>35340.800000000003</v>
      </c>
    </row>
    <row r="347" spans="1:15" x14ac:dyDescent="0.35">
      <c r="A347" t="s">
        <v>386</v>
      </c>
      <c r="B347" t="s">
        <v>23</v>
      </c>
      <c r="C347" s="9" t="str">
        <f t="shared" si="10"/>
        <v>Nevada</v>
      </c>
      <c r="D347" t="s">
        <v>338</v>
      </c>
      <c r="E347" s="8" t="str">
        <f t="shared" si="11"/>
        <v>NA</v>
      </c>
      <c r="F347" t="s">
        <v>21</v>
      </c>
      <c r="G347" s="9" t="str" cm="1">
        <f t="array" ref="G347">_xlfn.SWITCH(TRIM(F347),
 "Bachelor","Bachelor",
 "Bachelors","Bachelor",
 "Master","Master",
 "College","College",
 "Doctor","Doctorate",
 "High School or Below","High School or Below",
 "Other")</f>
        <v>Bachelor</v>
      </c>
      <c r="H347" s="1">
        <v>756282.4</v>
      </c>
      <c r="I347">
        <v>0</v>
      </c>
      <c r="J347">
        <v>73</v>
      </c>
      <c r="K347" s="2">
        <v>0</v>
      </c>
      <c r="L347" t="s">
        <v>16</v>
      </c>
      <c r="M347" t="s">
        <v>17</v>
      </c>
      <c r="N347">
        <v>350.4</v>
      </c>
      <c r="O347" s="2">
        <v>35350.400000000001</v>
      </c>
    </row>
    <row r="348" spans="1:15" x14ac:dyDescent="0.35">
      <c r="A348" t="s">
        <v>387</v>
      </c>
      <c r="B348" t="s">
        <v>33</v>
      </c>
      <c r="C348" s="9" t="str">
        <f t="shared" si="10"/>
        <v>Oregon</v>
      </c>
      <c r="D348" t="s">
        <v>27</v>
      </c>
      <c r="E348" s="8" t="str">
        <f t="shared" si="11"/>
        <v>NA</v>
      </c>
      <c r="F348" t="s">
        <v>31</v>
      </c>
      <c r="G348" s="9" t="str" cm="1">
        <f t="array" ref="G348">_xlfn.SWITCH(TRIM(F348),
 "Bachelor","Bachelor",
 "Bachelors","Bachelor",
 "Master","Master",
 "College","College",
 "Doctor","Doctorate",
 "High School or Below","High School or Below",
 "Other")</f>
        <v>High School or Below</v>
      </c>
      <c r="H348" s="1">
        <v>538585.31999999995</v>
      </c>
      <c r="I348">
        <v>29664</v>
      </c>
      <c r="J348">
        <v>71</v>
      </c>
      <c r="K348" s="2">
        <v>0</v>
      </c>
      <c r="L348" t="s">
        <v>16</v>
      </c>
      <c r="M348" t="s">
        <v>17</v>
      </c>
      <c r="N348">
        <v>340.8</v>
      </c>
      <c r="O348" s="2">
        <v>35340.800000000003</v>
      </c>
    </row>
    <row r="349" spans="1:15" x14ac:dyDescent="0.35">
      <c r="A349" t="s">
        <v>388</v>
      </c>
      <c r="B349" t="s">
        <v>13</v>
      </c>
      <c r="C349" s="9" t="str">
        <f t="shared" si="10"/>
        <v>Washington</v>
      </c>
      <c r="D349" t="s">
        <v>20</v>
      </c>
      <c r="E349" s="8" t="str">
        <f t="shared" si="11"/>
        <v>NA</v>
      </c>
      <c r="F349" t="s">
        <v>80</v>
      </c>
      <c r="G349" s="9" t="str" cm="1">
        <f t="array" ref="G349">_xlfn.SWITCH(TRIM(F349),
 "Bachelor","Bachelor",
 "Bachelors","Bachelor",
 "Master","Master",
 "College","College",
 "Doctor","Doctorate",
 "High School or Below","High School or Below",
 "Other")</f>
        <v>Doctorate</v>
      </c>
      <c r="H349" s="1">
        <v>267805.83</v>
      </c>
      <c r="I349">
        <v>72450</v>
      </c>
      <c r="J349">
        <v>66</v>
      </c>
      <c r="K349" s="2">
        <v>0</v>
      </c>
      <c r="L349" t="s">
        <v>28</v>
      </c>
      <c r="M349" t="s">
        <v>17</v>
      </c>
      <c r="N349">
        <v>84.218362999999997</v>
      </c>
      <c r="O349" s="2">
        <v>35084.218363</v>
      </c>
    </row>
    <row r="350" spans="1:15" x14ac:dyDescent="0.35">
      <c r="A350" t="s">
        <v>389</v>
      </c>
      <c r="B350" t="s">
        <v>23</v>
      </c>
      <c r="C350" s="9" t="str">
        <f t="shared" si="10"/>
        <v>Nevada</v>
      </c>
      <c r="D350" t="s">
        <v>338</v>
      </c>
      <c r="E350" s="8" t="str">
        <f t="shared" si="11"/>
        <v>NA</v>
      </c>
      <c r="F350" t="s">
        <v>21</v>
      </c>
      <c r="G350" s="9" t="str" cm="1">
        <f t="array" ref="G350">_xlfn.SWITCH(TRIM(F350),
 "Bachelor","Bachelor",
 "Bachelors","Bachelor",
 "Master","Master",
 "College","College",
 "Doctor","Doctorate",
 "High School or Below","High School or Below",
 "Other")</f>
        <v>Bachelor</v>
      </c>
      <c r="H350" s="1">
        <v>942256.79</v>
      </c>
      <c r="I350">
        <v>47272</v>
      </c>
      <c r="J350">
        <v>79</v>
      </c>
      <c r="K350" s="2">
        <v>36586</v>
      </c>
      <c r="L350" t="s">
        <v>16</v>
      </c>
      <c r="M350" t="s">
        <v>17</v>
      </c>
      <c r="N350">
        <v>64.546876999999995</v>
      </c>
      <c r="O350" s="2">
        <v>35064.546877000001</v>
      </c>
    </row>
    <row r="351" spans="1:15" x14ac:dyDescent="0.35">
      <c r="A351" t="s">
        <v>390</v>
      </c>
      <c r="B351" t="s">
        <v>33</v>
      </c>
      <c r="C351" s="9" t="str">
        <f t="shared" si="10"/>
        <v>Oregon</v>
      </c>
      <c r="D351" t="s">
        <v>338</v>
      </c>
      <c r="E351" s="8" t="str">
        <f t="shared" si="11"/>
        <v>NA</v>
      </c>
      <c r="F351" t="s">
        <v>35</v>
      </c>
      <c r="G351" s="9" t="str" cm="1">
        <f t="array" ref="G351">_xlfn.SWITCH(TRIM(F351),
 "Bachelor","Bachelor",
 "Bachelors","Bachelor",
 "Master","Master",
 "College","College",
 "Doctor","Doctorate",
 "High School or Below","High School or Below",
 "Other")</f>
        <v>College</v>
      </c>
      <c r="H351" s="1">
        <v>360586.03</v>
      </c>
      <c r="I351">
        <v>21585</v>
      </c>
      <c r="J351">
        <v>92</v>
      </c>
      <c r="K351" s="2">
        <v>0</v>
      </c>
      <c r="L351" t="s">
        <v>28</v>
      </c>
      <c r="M351" t="s">
        <v>17</v>
      </c>
      <c r="N351">
        <v>441.6</v>
      </c>
      <c r="O351" s="2">
        <v>35441.599999999999</v>
      </c>
    </row>
    <row r="352" spans="1:15" x14ac:dyDescent="0.35">
      <c r="A352" t="s">
        <v>391</v>
      </c>
      <c r="B352" t="s">
        <v>26</v>
      </c>
      <c r="C352" s="9" t="str">
        <f t="shared" si="10"/>
        <v>California</v>
      </c>
      <c r="D352" t="s">
        <v>338</v>
      </c>
      <c r="E352" s="8" t="str">
        <f t="shared" si="11"/>
        <v>NA</v>
      </c>
      <c r="F352" t="s">
        <v>35</v>
      </c>
      <c r="G352" s="9" t="str" cm="1">
        <f t="array" ref="G352">_xlfn.SWITCH(TRIM(F352),
 "Bachelor","Bachelor",
 "Bachelors","Bachelor",
 "Master","Master",
 "College","College",
 "Doctor","Doctorate",
 "High School or Below","High School or Below",
 "Other")</f>
        <v>College</v>
      </c>
      <c r="H352" s="1">
        <v>776259.06</v>
      </c>
      <c r="I352">
        <v>23827</v>
      </c>
      <c r="J352">
        <v>106</v>
      </c>
      <c r="K352" s="2">
        <v>36557</v>
      </c>
      <c r="L352" t="s">
        <v>16</v>
      </c>
      <c r="M352" t="s">
        <v>17</v>
      </c>
      <c r="N352">
        <v>37.910623000000001</v>
      </c>
      <c r="O352" s="2">
        <v>35037.910623000003</v>
      </c>
    </row>
    <row r="353" spans="1:15" x14ac:dyDescent="0.35">
      <c r="A353" t="s">
        <v>392</v>
      </c>
      <c r="B353" t="s">
        <v>19</v>
      </c>
      <c r="C353" s="9" t="str">
        <f t="shared" si="10"/>
        <v>Arizona</v>
      </c>
      <c r="D353" t="s">
        <v>338</v>
      </c>
      <c r="E353" s="8" t="str">
        <f t="shared" si="11"/>
        <v>NA</v>
      </c>
      <c r="F353" t="s">
        <v>35</v>
      </c>
      <c r="G353" s="9" t="str" cm="1">
        <f t="array" ref="G353">_xlfn.SWITCH(TRIM(F353),
 "Bachelor","Bachelor",
 "Bachelors","Bachelor",
 "Master","Master",
 "College","College",
 "Doctor","Doctorate",
 "High School or Below","High School or Below",
 "Other")</f>
        <v>College</v>
      </c>
      <c r="H353" s="1">
        <v>2344490.0499999998</v>
      </c>
      <c r="I353">
        <v>69906</v>
      </c>
      <c r="J353">
        <v>74</v>
      </c>
      <c r="K353" s="2">
        <v>36557</v>
      </c>
      <c r="L353" t="s">
        <v>28</v>
      </c>
      <c r="M353" t="s">
        <v>17</v>
      </c>
      <c r="N353">
        <v>202.860399</v>
      </c>
      <c r="O353" s="2">
        <v>35202.860398999997</v>
      </c>
    </row>
    <row r="354" spans="1:15" x14ac:dyDescent="0.35">
      <c r="A354" t="s">
        <v>393</v>
      </c>
      <c r="B354" t="s">
        <v>26</v>
      </c>
      <c r="C354" s="9" t="str">
        <f t="shared" si="10"/>
        <v>California</v>
      </c>
      <c r="D354" t="s">
        <v>338</v>
      </c>
      <c r="E354" s="8" t="str">
        <f t="shared" si="11"/>
        <v>NA</v>
      </c>
      <c r="F354" t="s">
        <v>31</v>
      </c>
      <c r="G354" s="9" t="str" cm="1">
        <f t="array" ref="G354">_xlfn.SWITCH(TRIM(F354),
 "Bachelor","Bachelor",
 "Bachelors","Bachelor",
 "Master","Master",
 "College","College",
 "Doctor","Doctorate",
 "High School or Below","High School or Below",
 "Other")</f>
        <v>High School or Below</v>
      </c>
      <c r="H354" s="1">
        <v>255817.82</v>
      </c>
      <c r="I354">
        <v>0</v>
      </c>
      <c r="J354">
        <v>72</v>
      </c>
      <c r="K354" s="2">
        <v>0</v>
      </c>
      <c r="L354" t="s">
        <v>28</v>
      </c>
      <c r="M354" t="s">
        <v>17</v>
      </c>
      <c r="N354">
        <v>345.6</v>
      </c>
      <c r="O354" s="2">
        <v>35345.599999999999</v>
      </c>
    </row>
    <row r="355" spans="1:15" x14ac:dyDescent="0.35">
      <c r="A355" t="s">
        <v>394</v>
      </c>
      <c r="B355" t="s">
        <v>13</v>
      </c>
      <c r="C355" s="9" t="str">
        <f t="shared" si="10"/>
        <v>Washington</v>
      </c>
      <c r="D355" t="s">
        <v>27</v>
      </c>
      <c r="E355" s="8" t="str">
        <f t="shared" si="11"/>
        <v>NA</v>
      </c>
      <c r="F355" t="s">
        <v>15</v>
      </c>
      <c r="G355" s="9" t="str" cm="1">
        <f t="array" ref="G355">_xlfn.SWITCH(TRIM(F355),
 "Bachelor","Bachelor",
 "Bachelors","Bachelor",
 "Master","Master",
 "College","College",
 "Doctor","Doctorate",
 "High School or Below","High School or Below",
 "Other")</f>
        <v>Master</v>
      </c>
      <c r="H355" s="1">
        <v>265438.09999999998</v>
      </c>
      <c r="I355">
        <v>73196</v>
      </c>
      <c r="J355">
        <v>66</v>
      </c>
      <c r="K355" s="2">
        <v>36526</v>
      </c>
      <c r="L355" t="s">
        <v>16</v>
      </c>
      <c r="M355" t="s">
        <v>17</v>
      </c>
      <c r="N355">
        <v>85.809816999999995</v>
      </c>
      <c r="O355" s="2">
        <v>35085.809817000001</v>
      </c>
    </row>
    <row r="356" spans="1:15" x14ac:dyDescent="0.35">
      <c r="A356" t="s">
        <v>395</v>
      </c>
      <c r="B356" t="s">
        <v>13</v>
      </c>
      <c r="C356" s="9" t="str">
        <f t="shared" si="10"/>
        <v>Washington</v>
      </c>
      <c r="D356" t="s">
        <v>27</v>
      </c>
      <c r="E356" s="8" t="str">
        <f t="shared" si="11"/>
        <v>NA</v>
      </c>
      <c r="F356" t="s">
        <v>21</v>
      </c>
      <c r="G356" s="9" t="str" cm="1">
        <f t="array" ref="G356">_xlfn.SWITCH(TRIM(F356),
 "Bachelor","Bachelor",
 "Bachelors","Bachelor",
 "Master","Master",
 "College","College",
 "Doctor","Doctorate",
 "High School or Below","High School or Below",
 "Other")</f>
        <v>Bachelor</v>
      </c>
      <c r="H356" s="1">
        <v>254978.61</v>
      </c>
      <c r="I356">
        <v>72217</v>
      </c>
      <c r="J356">
        <v>6464</v>
      </c>
      <c r="K356" s="2">
        <v>0</v>
      </c>
      <c r="L356" t="s">
        <v>16</v>
      </c>
      <c r="M356" t="s">
        <v>17</v>
      </c>
      <c r="N356">
        <v>91.146660999999995</v>
      </c>
      <c r="O356" s="2">
        <v>35091.146660999999</v>
      </c>
    </row>
    <row r="357" spans="1:15" x14ac:dyDescent="0.35">
      <c r="A357" t="s">
        <v>396</v>
      </c>
      <c r="B357" t="s">
        <v>26</v>
      </c>
      <c r="C357" s="9" t="str">
        <f t="shared" si="10"/>
        <v>California</v>
      </c>
      <c r="D357" t="s">
        <v>27</v>
      </c>
      <c r="E357" s="8" t="str">
        <f t="shared" si="11"/>
        <v>NA</v>
      </c>
      <c r="F357" t="s">
        <v>31</v>
      </c>
      <c r="G357" s="9" t="str" cm="1">
        <f t="array" ref="G357">_xlfn.SWITCH(TRIM(F357),
 "Bachelor","Bachelor",
 "Bachelors","Bachelor",
 "Master","Master",
 "College","College",
 "Doctor","Doctorate",
 "High School or Below","High School or Below",
 "Other")</f>
        <v>High School or Below</v>
      </c>
      <c r="H357" s="1">
        <v>296959.33</v>
      </c>
      <c r="I357">
        <v>46131</v>
      </c>
      <c r="J357">
        <v>74</v>
      </c>
      <c r="K357" s="2">
        <v>0</v>
      </c>
      <c r="L357" t="s">
        <v>16</v>
      </c>
      <c r="M357" t="s">
        <v>24</v>
      </c>
      <c r="N357">
        <v>355.2</v>
      </c>
      <c r="O357" s="2">
        <v>35355.199999999997</v>
      </c>
    </row>
    <row r="358" spans="1:15" x14ac:dyDescent="0.35">
      <c r="A358" t="s">
        <v>397</v>
      </c>
      <c r="B358" t="s">
        <v>33</v>
      </c>
      <c r="C358" s="9" t="str">
        <f t="shared" si="10"/>
        <v>Oregon</v>
      </c>
      <c r="D358" t="s">
        <v>338</v>
      </c>
      <c r="E358" s="8" t="str">
        <f t="shared" si="11"/>
        <v>NA</v>
      </c>
      <c r="F358" t="s">
        <v>15</v>
      </c>
      <c r="G358" s="9" t="str" cm="1">
        <f t="array" ref="G358">_xlfn.SWITCH(TRIM(F358),
 "Bachelor","Bachelor",
 "Bachelors","Bachelor",
 "Master","Master",
 "College","College",
 "Doctor","Doctorate",
 "High School or Below","High School or Below",
 "Other")</f>
        <v>Master</v>
      </c>
      <c r="H358" s="1">
        <v>436312.46</v>
      </c>
      <c r="I358">
        <v>54514</v>
      </c>
      <c r="J358">
        <v>109</v>
      </c>
      <c r="K358" s="2">
        <v>36586</v>
      </c>
      <c r="L358" t="s">
        <v>16</v>
      </c>
      <c r="M358" t="s">
        <v>29</v>
      </c>
      <c r="N358">
        <v>286.23493100000002</v>
      </c>
      <c r="O358" s="2">
        <v>35286.234930999999</v>
      </c>
    </row>
    <row r="359" spans="1:15" x14ac:dyDescent="0.35">
      <c r="A359" t="s">
        <v>398</v>
      </c>
      <c r="B359" t="s">
        <v>26</v>
      </c>
      <c r="C359" s="9" t="str">
        <f t="shared" si="10"/>
        <v>California</v>
      </c>
      <c r="D359" t="s">
        <v>338</v>
      </c>
      <c r="E359" s="8" t="str">
        <f t="shared" si="11"/>
        <v>NA</v>
      </c>
      <c r="F359" t="s">
        <v>31</v>
      </c>
      <c r="G359" s="9" t="str" cm="1">
        <f t="array" ref="G359">_xlfn.SWITCH(TRIM(F359),
 "Bachelor","Bachelor",
 "Bachelors","Bachelor",
 "Master","Master",
 "College","College",
 "Doctor","Doctorate",
 "High School or Below","High School or Below",
 "Other")</f>
        <v>High School or Below</v>
      </c>
      <c r="H359" s="1">
        <v>588430.86</v>
      </c>
      <c r="I359">
        <v>0</v>
      </c>
      <c r="J359">
        <v>161</v>
      </c>
      <c r="K359" s="2">
        <v>0</v>
      </c>
      <c r="L359" t="s">
        <v>16</v>
      </c>
      <c r="M359" t="s">
        <v>29</v>
      </c>
      <c r="N359">
        <v>1159.2</v>
      </c>
      <c r="O359" s="2">
        <v>36159.199999999997</v>
      </c>
    </row>
    <row r="360" spans="1:15" x14ac:dyDescent="0.35">
      <c r="A360" t="s">
        <v>399</v>
      </c>
      <c r="B360" t="s">
        <v>23</v>
      </c>
      <c r="C360" s="9" t="str">
        <f t="shared" si="10"/>
        <v>Nevada</v>
      </c>
      <c r="D360" t="s">
        <v>338</v>
      </c>
      <c r="E360" s="8" t="str">
        <f t="shared" si="11"/>
        <v>NA</v>
      </c>
      <c r="F360" t="s">
        <v>35</v>
      </c>
      <c r="G360" s="9" t="str" cm="1">
        <f t="array" ref="G360">_xlfn.SWITCH(TRIM(F360),
 "Bachelor","Bachelor",
 "Bachelors","Bachelor",
 "Master","Master",
 "College","College",
 "Doctor","Doctorate",
 "High School or Below","High School or Below",
 "Other")</f>
        <v>College</v>
      </c>
      <c r="H360" s="1">
        <v>527219.16</v>
      </c>
      <c r="I360">
        <v>96668</v>
      </c>
      <c r="J360">
        <v>66</v>
      </c>
      <c r="K360" s="2">
        <v>0</v>
      </c>
      <c r="L360" t="s">
        <v>16</v>
      </c>
      <c r="M360" t="s">
        <v>17</v>
      </c>
      <c r="N360">
        <v>316.8</v>
      </c>
      <c r="O360" s="2">
        <v>35316.800000000003</v>
      </c>
    </row>
    <row r="361" spans="1:15" x14ac:dyDescent="0.35">
      <c r="A361" t="s">
        <v>400</v>
      </c>
      <c r="B361" t="s">
        <v>26</v>
      </c>
      <c r="C361" s="9" t="str">
        <f t="shared" si="10"/>
        <v>California</v>
      </c>
      <c r="D361" t="s">
        <v>27</v>
      </c>
      <c r="E361" s="8" t="str">
        <f t="shared" si="11"/>
        <v>NA</v>
      </c>
      <c r="F361" t="s">
        <v>80</v>
      </c>
      <c r="G361" s="9" t="str" cm="1">
        <f t="array" ref="G361">_xlfn.SWITCH(TRIM(F361),
 "Bachelor","Bachelor",
 "Bachelors","Bachelor",
 "Master","Master",
 "College","College",
 "Doctor","Doctorate",
 "High School or Below","High School or Below",
 "Other")</f>
        <v>Doctorate</v>
      </c>
      <c r="H361" s="1">
        <v>550989.56999999995</v>
      </c>
      <c r="I361">
        <v>78879</v>
      </c>
      <c r="J361">
        <v>69</v>
      </c>
      <c r="K361" s="2">
        <v>36526</v>
      </c>
      <c r="L361" t="s">
        <v>16</v>
      </c>
      <c r="M361" t="s">
        <v>17</v>
      </c>
      <c r="N361">
        <v>466.57079099999999</v>
      </c>
      <c r="O361" s="2">
        <v>35466.570790999998</v>
      </c>
    </row>
    <row r="362" spans="1:15" x14ac:dyDescent="0.35">
      <c r="A362" t="s">
        <v>401</v>
      </c>
      <c r="B362" t="s">
        <v>23</v>
      </c>
      <c r="C362" s="9" t="str">
        <f t="shared" si="10"/>
        <v>Nevada</v>
      </c>
      <c r="D362" t="s">
        <v>27</v>
      </c>
      <c r="E362" s="8" t="str">
        <f t="shared" si="11"/>
        <v>NA</v>
      </c>
      <c r="F362" t="s">
        <v>35</v>
      </c>
      <c r="G362" s="9" t="str" cm="1">
        <f t="array" ref="G362">_xlfn.SWITCH(TRIM(F362),
 "Bachelor","Bachelor",
 "Bachelors","Bachelor",
 "Master","Master",
 "College","College",
 "Doctor","Doctorate",
 "High School or Below","High School or Below",
 "Other")</f>
        <v>College</v>
      </c>
      <c r="H362" s="1">
        <v>1631368.35</v>
      </c>
      <c r="I362">
        <v>0</v>
      </c>
      <c r="J362">
        <v>69</v>
      </c>
      <c r="K362" s="2">
        <v>0</v>
      </c>
      <c r="L362" t="s">
        <v>16</v>
      </c>
      <c r="M362" t="s">
        <v>17</v>
      </c>
      <c r="N362">
        <v>331.2</v>
      </c>
      <c r="O362" s="2">
        <v>35331.199999999997</v>
      </c>
    </row>
    <row r="363" spans="1:15" x14ac:dyDescent="0.35">
      <c r="A363" t="s">
        <v>402</v>
      </c>
      <c r="B363" t="s">
        <v>19</v>
      </c>
      <c r="C363" s="9" t="str">
        <f t="shared" si="10"/>
        <v>Arizona</v>
      </c>
      <c r="D363" t="s">
        <v>338</v>
      </c>
      <c r="E363" s="8" t="str">
        <f t="shared" si="11"/>
        <v>NA</v>
      </c>
      <c r="F363" t="s">
        <v>21</v>
      </c>
      <c r="G363" s="9" t="str" cm="1">
        <f t="array" ref="G363">_xlfn.SWITCH(TRIM(F363),
 "Bachelor","Bachelor",
 "Bachelors","Bachelor",
 "Master","Master",
 "College","College",
 "Doctor","Doctorate",
 "High School or Below","High School or Below",
 "Other")</f>
        <v>Bachelor</v>
      </c>
      <c r="H363" s="1">
        <v>567805.02</v>
      </c>
      <c r="I363">
        <v>0</v>
      </c>
      <c r="J363">
        <v>76</v>
      </c>
      <c r="K363" s="2">
        <v>0</v>
      </c>
      <c r="L363" t="s">
        <v>16</v>
      </c>
      <c r="M363" t="s">
        <v>17</v>
      </c>
      <c r="N363">
        <v>364.8</v>
      </c>
      <c r="O363" s="2">
        <v>35364.800000000003</v>
      </c>
    </row>
    <row r="364" spans="1:15" x14ac:dyDescent="0.35">
      <c r="A364" t="s">
        <v>403</v>
      </c>
      <c r="B364" t="s">
        <v>26</v>
      </c>
      <c r="C364" s="9" t="str">
        <f t="shared" si="10"/>
        <v>California</v>
      </c>
      <c r="D364" t="s">
        <v>338</v>
      </c>
      <c r="E364" s="8" t="str">
        <f t="shared" si="11"/>
        <v>NA</v>
      </c>
      <c r="F364" t="s">
        <v>21</v>
      </c>
      <c r="G364" s="9" t="str" cm="1">
        <f t="array" ref="G364">_xlfn.SWITCH(TRIM(F364),
 "Bachelor","Bachelor",
 "Bachelors","Bachelor",
 "Master","Master",
 "College","College",
 "Doctor","Doctorate",
 "High School or Below","High School or Below",
 "Other")</f>
        <v>Bachelor</v>
      </c>
      <c r="H364" s="1">
        <v>1210120.8799999999</v>
      </c>
      <c r="I364">
        <v>0</v>
      </c>
      <c r="J364">
        <v>112</v>
      </c>
      <c r="K364" s="2">
        <v>0</v>
      </c>
      <c r="L364" t="s">
        <v>16</v>
      </c>
      <c r="M364" t="s">
        <v>78</v>
      </c>
      <c r="N364">
        <v>1252.4062349999999</v>
      </c>
      <c r="O364" s="2">
        <v>36252.406235000002</v>
      </c>
    </row>
    <row r="365" spans="1:15" x14ac:dyDescent="0.35">
      <c r="A365" t="s">
        <v>404</v>
      </c>
      <c r="B365" t="s">
        <v>33</v>
      </c>
      <c r="C365" s="9" t="str">
        <f t="shared" si="10"/>
        <v>Oregon</v>
      </c>
      <c r="D365" t="s">
        <v>27</v>
      </c>
      <c r="E365" s="8" t="str">
        <f t="shared" si="11"/>
        <v>NA</v>
      </c>
      <c r="F365" t="s">
        <v>21</v>
      </c>
      <c r="G365" s="9" t="str" cm="1">
        <f t="array" ref="G365">_xlfn.SWITCH(TRIM(F365),
 "Bachelor","Bachelor",
 "Bachelors","Bachelor",
 "Master","Master",
 "College","College",
 "Doctor","Doctorate",
 "High School or Below","High School or Below",
 "Other")</f>
        <v>Bachelor</v>
      </c>
      <c r="H365" s="1">
        <v>245357.08</v>
      </c>
      <c r="I365">
        <v>29735</v>
      </c>
      <c r="J365">
        <v>69</v>
      </c>
      <c r="K365" s="2">
        <v>0</v>
      </c>
      <c r="L365" t="s">
        <v>16</v>
      </c>
      <c r="M365" t="s">
        <v>17</v>
      </c>
      <c r="N365">
        <v>331.2</v>
      </c>
      <c r="O365" s="2">
        <v>35331.199999999997</v>
      </c>
    </row>
    <row r="366" spans="1:15" x14ac:dyDescent="0.35">
      <c r="A366" t="s">
        <v>405</v>
      </c>
      <c r="B366" t="s">
        <v>26</v>
      </c>
      <c r="C366" s="9" t="str">
        <f t="shared" si="10"/>
        <v>California</v>
      </c>
      <c r="D366" t="s">
        <v>27</v>
      </c>
      <c r="E366" s="8" t="str">
        <f t="shared" si="11"/>
        <v>NA</v>
      </c>
      <c r="F366" t="s">
        <v>31</v>
      </c>
      <c r="G366" s="9" t="str" cm="1">
        <f t="array" ref="G366">_xlfn.SWITCH(TRIM(F366),
 "Bachelor","Bachelor",
 "Bachelors","Bachelor",
 "Master","Master",
 "College","College",
 "Doctor","Doctorate",
 "High School or Below","High School or Below",
 "Other")</f>
        <v>High School or Below</v>
      </c>
      <c r="H366" s="1">
        <v>507566.27</v>
      </c>
      <c r="I366">
        <v>23082</v>
      </c>
      <c r="J366">
        <v>65</v>
      </c>
      <c r="K366" s="2">
        <v>0</v>
      </c>
      <c r="L366" t="s">
        <v>39</v>
      </c>
      <c r="M366" t="s">
        <v>17</v>
      </c>
      <c r="N366">
        <v>312</v>
      </c>
      <c r="O366" s="2">
        <v>35312</v>
      </c>
    </row>
    <row r="367" spans="1:15" x14ac:dyDescent="0.35">
      <c r="A367" t="s">
        <v>406</v>
      </c>
      <c r="B367" t="s">
        <v>19</v>
      </c>
      <c r="C367" s="9" t="str">
        <f t="shared" si="10"/>
        <v>Arizona</v>
      </c>
      <c r="D367" t="s">
        <v>27</v>
      </c>
      <c r="E367" s="8" t="str">
        <f t="shared" si="11"/>
        <v>NA</v>
      </c>
      <c r="F367" t="s">
        <v>21</v>
      </c>
      <c r="G367" s="9" t="str" cm="1">
        <f t="array" ref="G367">_xlfn.SWITCH(TRIM(F367),
 "Bachelor","Bachelor",
 "Bachelors","Bachelor",
 "Master","Master",
 "College","College",
 "Doctor","Doctorate",
 "High School or Below","High School or Below",
 "Other")</f>
        <v>Bachelor</v>
      </c>
      <c r="H367" s="1">
        <v>321497.94</v>
      </c>
      <c r="I367">
        <v>53984</v>
      </c>
      <c r="J367">
        <v>80</v>
      </c>
      <c r="K367" s="2">
        <v>0</v>
      </c>
      <c r="L367" t="s">
        <v>28</v>
      </c>
      <c r="M367" t="s">
        <v>17</v>
      </c>
      <c r="N367">
        <v>421.48445600000002</v>
      </c>
      <c r="O367" s="2">
        <v>35421.484455999998</v>
      </c>
    </row>
    <row r="368" spans="1:15" x14ac:dyDescent="0.35">
      <c r="A368" t="s">
        <v>407</v>
      </c>
      <c r="B368" t="s">
        <v>26</v>
      </c>
      <c r="C368" s="9" t="str">
        <f t="shared" si="10"/>
        <v>California</v>
      </c>
      <c r="D368" t="s">
        <v>338</v>
      </c>
      <c r="E368" s="8" t="str">
        <f t="shared" si="11"/>
        <v>NA</v>
      </c>
      <c r="F368" t="s">
        <v>35</v>
      </c>
      <c r="G368" s="9" t="str" cm="1">
        <f t="array" ref="G368">_xlfn.SWITCH(TRIM(F368),
 "Bachelor","Bachelor",
 "Bachelors","Bachelor",
 "Master","Master",
 "College","College",
 "Doctor","Doctorate",
 "High School or Below","High School or Below",
 "Other")</f>
        <v>College</v>
      </c>
      <c r="H368" s="1">
        <v>1227534.31</v>
      </c>
      <c r="I368">
        <v>52135</v>
      </c>
      <c r="J368">
        <v>156</v>
      </c>
      <c r="K368" s="2">
        <v>0</v>
      </c>
      <c r="L368" t="s">
        <v>16</v>
      </c>
      <c r="M368" t="s">
        <v>29</v>
      </c>
      <c r="N368">
        <v>430.505942</v>
      </c>
      <c r="O368" s="2">
        <v>35430.505942000003</v>
      </c>
    </row>
    <row r="369" spans="1:15" x14ac:dyDescent="0.35">
      <c r="A369" t="s">
        <v>408</v>
      </c>
      <c r="B369" t="s">
        <v>26</v>
      </c>
      <c r="C369" s="9" t="str">
        <f t="shared" si="10"/>
        <v>California</v>
      </c>
      <c r="D369" t="s">
        <v>338</v>
      </c>
      <c r="E369" s="8" t="str">
        <f t="shared" si="11"/>
        <v>NA</v>
      </c>
      <c r="F369" t="s">
        <v>35</v>
      </c>
      <c r="G369" s="9" t="str" cm="1">
        <f t="array" ref="G369">_xlfn.SWITCH(TRIM(F369),
 "Bachelor","Bachelor",
 "Bachelors","Bachelor",
 "Master","Master",
 "College","College",
 "Doctor","Doctorate",
 "High School or Below","High School or Below",
 "Other")</f>
        <v>College</v>
      </c>
      <c r="H369" s="1">
        <v>272221.07</v>
      </c>
      <c r="I369">
        <v>17576</v>
      </c>
      <c r="J369">
        <v>71</v>
      </c>
      <c r="K369" s="2">
        <v>0</v>
      </c>
      <c r="L369" t="s">
        <v>28</v>
      </c>
      <c r="M369" t="s">
        <v>17</v>
      </c>
      <c r="N369">
        <v>398.502948</v>
      </c>
      <c r="O369" s="2">
        <v>35398.502948000001</v>
      </c>
    </row>
    <row r="370" spans="1:15" x14ac:dyDescent="0.35">
      <c r="A370" t="s">
        <v>409</v>
      </c>
      <c r="B370" t="s">
        <v>33</v>
      </c>
      <c r="C370" s="9" t="str">
        <f t="shared" si="10"/>
        <v>Oregon</v>
      </c>
      <c r="D370" t="s">
        <v>338</v>
      </c>
      <c r="E370" s="8" t="str">
        <f t="shared" si="11"/>
        <v>NA</v>
      </c>
      <c r="F370" t="s">
        <v>21</v>
      </c>
      <c r="G370" s="9" t="str" cm="1">
        <f t="array" ref="G370">_xlfn.SWITCH(TRIM(F370),
 "Bachelor","Bachelor",
 "Bachelors","Bachelor",
 "Master","Master",
 "College","College",
 "Doctor","Doctorate",
 "High School or Below","High School or Below",
 "Other")</f>
        <v>Bachelor</v>
      </c>
      <c r="H370" s="1">
        <v>245744.09</v>
      </c>
      <c r="I370">
        <v>29486</v>
      </c>
      <c r="J370">
        <v>62</v>
      </c>
      <c r="K370" s="2">
        <v>0</v>
      </c>
      <c r="L370" t="s">
        <v>16</v>
      </c>
      <c r="M370" t="s">
        <v>17</v>
      </c>
      <c r="N370">
        <v>7.646763</v>
      </c>
      <c r="O370" s="2">
        <v>35007.646762999997</v>
      </c>
    </row>
    <row r="371" spans="1:15" x14ac:dyDescent="0.35">
      <c r="A371" t="s">
        <v>410</v>
      </c>
      <c r="B371" t="s">
        <v>33</v>
      </c>
      <c r="C371" s="9" t="str">
        <f t="shared" si="10"/>
        <v>Oregon</v>
      </c>
      <c r="D371" t="s">
        <v>338</v>
      </c>
      <c r="E371" s="8" t="str">
        <f t="shared" si="11"/>
        <v>NA</v>
      </c>
      <c r="F371" t="s">
        <v>15</v>
      </c>
      <c r="G371" s="9" t="str" cm="1">
        <f t="array" ref="G371">_xlfn.SWITCH(TRIM(F371),
 "Bachelor","Bachelor",
 "Bachelors","Bachelor",
 "Master","Master",
 "College","College",
 "Doctor","Doctorate",
 "High School or Below","High School or Below",
 "Other")</f>
        <v>Master</v>
      </c>
      <c r="H371" s="1">
        <v>355484.53</v>
      </c>
      <c r="I371">
        <v>58557</v>
      </c>
      <c r="J371">
        <v>88</v>
      </c>
      <c r="K371" s="2">
        <v>0</v>
      </c>
      <c r="L371" t="s">
        <v>28</v>
      </c>
      <c r="M371" t="s">
        <v>17</v>
      </c>
      <c r="N371">
        <v>55.510525999999999</v>
      </c>
      <c r="O371" s="2">
        <v>35055.510525999998</v>
      </c>
    </row>
    <row r="372" spans="1:15" x14ac:dyDescent="0.35">
      <c r="A372" t="s">
        <v>411</v>
      </c>
      <c r="B372" t="s">
        <v>26</v>
      </c>
      <c r="C372" s="9" t="str">
        <f t="shared" si="10"/>
        <v>California</v>
      </c>
      <c r="D372" t="s">
        <v>27</v>
      </c>
      <c r="E372" s="8" t="str">
        <f t="shared" si="11"/>
        <v>NA</v>
      </c>
      <c r="F372" t="s">
        <v>21</v>
      </c>
      <c r="G372" s="9" t="str" cm="1">
        <f t="array" ref="G372">_xlfn.SWITCH(TRIM(F372),
 "Bachelor","Bachelor",
 "Bachelors","Bachelor",
 "Master","Master",
 "College","College",
 "Doctor","Doctorate",
 "High School or Below","High School or Below",
 "Other")</f>
        <v>Bachelor</v>
      </c>
      <c r="H372" s="1">
        <v>492954.97</v>
      </c>
      <c r="I372">
        <v>25632</v>
      </c>
      <c r="J372">
        <v>63</v>
      </c>
      <c r="K372" s="2">
        <v>0</v>
      </c>
      <c r="L372" t="s">
        <v>16</v>
      </c>
      <c r="M372" t="s">
        <v>24</v>
      </c>
      <c r="N372">
        <v>351.270869</v>
      </c>
      <c r="O372" s="2">
        <v>35351.270869</v>
      </c>
    </row>
    <row r="373" spans="1:15" x14ac:dyDescent="0.35">
      <c r="A373" t="s">
        <v>412</v>
      </c>
      <c r="B373" t="s">
        <v>26</v>
      </c>
      <c r="C373" s="9" t="str">
        <f t="shared" si="10"/>
        <v>California</v>
      </c>
      <c r="D373" t="s">
        <v>338</v>
      </c>
      <c r="E373" s="8" t="str">
        <f t="shared" si="11"/>
        <v>NA</v>
      </c>
      <c r="F373" t="s">
        <v>31</v>
      </c>
      <c r="G373" s="9" t="str" cm="1">
        <f t="array" ref="G373">_xlfn.SWITCH(TRIM(F373),
 "Bachelor","Bachelor",
 "Bachelors","Bachelor",
 "Master","Master",
 "College","College",
 "Doctor","Doctorate",
 "High School or Below","High School or Below",
 "Other")</f>
        <v>High School or Below</v>
      </c>
      <c r="H373" s="1">
        <v>803645.03</v>
      </c>
      <c r="I373">
        <v>0</v>
      </c>
      <c r="J373">
        <v>112</v>
      </c>
      <c r="K373" s="2">
        <v>0</v>
      </c>
      <c r="L373" t="s">
        <v>16</v>
      </c>
      <c r="M373" t="s">
        <v>78</v>
      </c>
      <c r="N373">
        <v>806.4</v>
      </c>
      <c r="O373" s="2">
        <v>35806.400000000001</v>
      </c>
    </row>
    <row r="374" spans="1:15" x14ac:dyDescent="0.35">
      <c r="A374" t="s">
        <v>413</v>
      </c>
      <c r="B374" t="s">
        <v>19</v>
      </c>
      <c r="C374" s="9" t="str">
        <f t="shared" si="10"/>
        <v>Arizona</v>
      </c>
      <c r="D374" t="s">
        <v>27</v>
      </c>
      <c r="E374" s="8" t="str">
        <f t="shared" si="11"/>
        <v>M</v>
      </c>
      <c r="F374" t="s">
        <v>21</v>
      </c>
      <c r="G374" s="9" t="str" cm="1">
        <f t="array" ref="G374">_xlfn.SWITCH(TRIM(F374),
 "Bachelor","Bachelor",
 "Bachelors","Bachelor",
 "Master","Master",
 "College","College",
 "Doctor","Doctorate",
 "High School or Below","High School or Below",
 "Other")</f>
        <v>Bachelor</v>
      </c>
      <c r="H374" s="1">
        <v>427691.53</v>
      </c>
      <c r="I374">
        <v>18768</v>
      </c>
      <c r="J374">
        <v>68</v>
      </c>
      <c r="K374" s="2">
        <v>36586</v>
      </c>
      <c r="L374" t="s">
        <v>28</v>
      </c>
      <c r="M374" t="s">
        <v>17</v>
      </c>
      <c r="N374">
        <v>647.45458299999996</v>
      </c>
      <c r="O374" s="2">
        <v>35647.454582999999</v>
      </c>
    </row>
    <row r="375" spans="1:15" x14ac:dyDescent="0.35">
      <c r="A375" t="s">
        <v>414</v>
      </c>
      <c r="B375" t="s">
        <v>26</v>
      </c>
      <c r="C375" s="9" t="str">
        <f t="shared" si="10"/>
        <v>California</v>
      </c>
      <c r="D375" t="s">
        <v>338</v>
      </c>
      <c r="E375" s="8" t="str">
        <f t="shared" si="11"/>
        <v>NA</v>
      </c>
      <c r="F375" t="s">
        <v>21</v>
      </c>
      <c r="G375" s="9" t="str" cm="1">
        <f t="array" ref="G375">_xlfn.SWITCH(TRIM(F375),
 "Bachelor","Bachelor",
 "Bachelors","Bachelor",
 "Master","Master",
 "College","College",
 "Doctor","Doctorate",
 "High School or Below","High School or Below",
 "Other")</f>
        <v>Bachelor</v>
      </c>
      <c r="H375" s="1">
        <v>3347334.95</v>
      </c>
      <c r="I375">
        <v>33190</v>
      </c>
      <c r="J375">
        <v>106</v>
      </c>
      <c r="K375" s="2">
        <v>0</v>
      </c>
      <c r="L375" t="s">
        <v>16</v>
      </c>
      <c r="M375" t="s">
        <v>29</v>
      </c>
      <c r="N375">
        <v>508.8</v>
      </c>
      <c r="O375" s="2">
        <v>35508.800000000003</v>
      </c>
    </row>
    <row r="376" spans="1:15" x14ac:dyDescent="0.35">
      <c r="A376" t="s">
        <v>415</v>
      </c>
      <c r="B376" t="s">
        <v>33</v>
      </c>
      <c r="C376" s="9" t="str">
        <f t="shared" si="10"/>
        <v>Oregon</v>
      </c>
      <c r="D376" t="s">
        <v>338</v>
      </c>
      <c r="E376" s="8" t="str">
        <f t="shared" si="11"/>
        <v>NA</v>
      </c>
      <c r="F376" t="s">
        <v>15</v>
      </c>
      <c r="G376" s="9" t="str" cm="1">
        <f t="array" ref="G376">_xlfn.SWITCH(TRIM(F376),
 "Bachelor","Bachelor",
 "Bachelors","Bachelor",
 "Master","Master",
 "College","College",
 "Doctor","Doctorate",
 "High School or Below","High School or Below",
 "Other")</f>
        <v>Master</v>
      </c>
      <c r="H376" s="1">
        <v>596058.14</v>
      </c>
      <c r="I376">
        <v>47945</v>
      </c>
      <c r="J376">
        <v>74</v>
      </c>
      <c r="K376" s="2">
        <v>0</v>
      </c>
      <c r="L376" t="s">
        <v>16</v>
      </c>
      <c r="M376" t="s">
        <v>24</v>
      </c>
      <c r="N376">
        <v>128.43823</v>
      </c>
      <c r="O376" s="2">
        <v>35128.43823</v>
      </c>
    </row>
    <row r="377" spans="1:15" x14ac:dyDescent="0.35">
      <c r="A377" t="s">
        <v>416</v>
      </c>
      <c r="B377" t="s">
        <v>19</v>
      </c>
      <c r="C377" s="9" t="str">
        <f t="shared" si="10"/>
        <v>Arizona</v>
      </c>
      <c r="D377" t="s">
        <v>27</v>
      </c>
      <c r="E377" s="8" t="str">
        <f t="shared" si="11"/>
        <v>NA</v>
      </c>
      <c r="F377" t="s">
        <v>35</v>
      </c>
      <c r="G377" s="9" t="str" cm="1">
        <f t="array" ref="G377">_xlfn.SWITCH(TRIM(F377),
 "Bachelor","Bachelor",
 "Bachelors","Bachelor",
 "Master","Master",
 "College","College",
 "Doctor","Doctorate",
 "High School or Below","High School or Below",
 "Other")</f>
        <v>College</v>
      </c>
      <c r="H377" s="1">
        <v>4479546.9400000004</v>
      </c>
      <c r="I377">
        <v>58778</v>
      </c>
      <c r="J377">
        <v>126</v>
      </c>
      <c r="K377" s="2">
        <v>0</v>
      </c>
      <c r="L377" t="s">
        <v>39</v>
      </c>
      <c r="M377" t="s">
        <v>29</v>
      </c>
      <c r="N377">
        <v>302.03397100000001</v>
      </c>
      <c r="O377" s="2">
        <v>35302.033970999997</v>
      </c>
    </row>
    <row r="378" spans="1:15" x14ac:dyDescent="0.35">
      <c r="A378" t="s">
        <v>417</v>
      </c>
      <c r="B378" t="s">
        <v>26</v>
      </c>
      <c r="C378" s="9" t="str">
        <f t="shared" si="10"/>
        <v>California</v>
      </c>
      <c r="D378" t="s">
        <v>338</v>
      </c>
      <c r="E378" s="8" t="str">
        <f t="shared" si="11"/>
        <v>NA</v>
      </c>
      <c r="F378" t="s">
        <v>31</v>
      </c>
      <c r="G378" s="9" t="str" cm="1">
        <f t="array" ref="G378">_xlfn.SWITCH(TRIM(F378),
 "Bachelor","Bachelor",
 "Bachelors","Bachelor",
 "Master","Master",
 "College","College",
 "Doctor","Doctorate",
 "High School or Below","High School or Below",
 "Other")</f>
        <v>High School or Below</v>
      </c>
      <c r="H378" s="1">
        <v>383211.81</v>
      </c>
      <c r="I378">
        <v>15192</v>
      </c>
      <c r="J378">
        <v>100</v>
      </c>
      <c r="K378" s="2">
        <v>0</v>
      </c>
      <c r="L378" t="s">
        <v>16</v>
      </c>
      <c r="M378" t="s">
        <v>29</v>
      </c>
      <c r="N378">
        <v>480</v>
      </c>
      <c r="O378" s="2">
        <v>35480</v>
      </c>
    </row>
    <row r="379" spans="1:15" x14ac:dyDescent="0.35">
      <c r="A379" t="s">
        <v>418</v>
      </c>
      <c r="B379" t="s">
        <v>26</v>
      </c>
      <c r="C379" s="9" t="str">
        <f t="shared" si="10"/>
        <v>California</v>
      </c>
      <c r="D379" t="s">
        <v>338</v>
      </c>
      <c r="E379" s="8" t="str">
        <f t="shared" si="11"/>
        <v>F</v>
      </c>
      <c r="F379" t="s">
        <v>21</v>
      </c>
      <c r="G379" s="9" t="str" cm="1">
        <f t="array" ref="G379">_xlfn.SWITCH(TRIM(F379),
 "Bachelor","Bachelor",
 "Bachelors","Bachelor",
 "Master","Master",
 "College","College",
 "Doctor","Doctorate",
 "High School or Below","High School or Below",
 "Other")</f>
        <v>Bachelor</v>
      </c>
      <c r="H379" s="1">
        <v>683793.26</v>
      </c>
      <c r="I379">
        <v>51859</v>
      </c>
      <c r="J379">
        <v>171</v>
      </c>
      <c r="K379" s="2">
        <v>0</v>
      </c>
      <c r="L379" t="s">
        <v>16</v>
      </c>
      <c r="M379" t="s">
        <v>29</v>
      </c>
      <c r="N379">
        <v>1003.160633</v>
      </c>
      <c r="O379" s="2">
        <v>36003.160633</v>
      </c>
    </row>
    <row r="380" spans="1:15" x14ac:dyDescent="0.35">
      <c r="A380" t="s">
        <v>419</v>
      </c>
      <c r="B380" t="s">
        <v>23</v>
      </c>
      <c r="C380" s="9" t="str">
        <f t="shared" si="10"/>
        <v>Nevada</v>
      </c>
      <c r="D380" t="s">
        <v>338</v>
      </c>
      <c r="E380" s="8" t="str">
        <f t="shared" si="11"/>
        <v>NA</v>
      </c>
      <c r="F380" t="s">
        <v>31</v>
      </c>
      <c r="G380" s="9" t="str" cm="1">
        <f t="array" ref="G380">_xlfn.SWITCH(TRIM(F380),
 "Bachelor","Bachelor",
 "Bachelors","Bachelor",
 "Master","Master",
 "College","College",
 "Doctor","Doctorate",
 "High School or Below","High School or Below",
 "Other")</f>
        <v>High School or Below</v>
      </c>
      <c r="H380" s="1">
        <v>528526.81999999995</v>
      </c>
      <c r="I380">
        <v>23422</v>
      </c>
      <c r="J380">
        <v>72</v>
      </c>
      <c r="K380" s="2">
        <v>0</v>
      </c>
      <c r="L380" t="s">
        <v>16</v>
      </c>
      <c r="M380" t="s">
        <v>24</v>
      </c>
      <c r="N380">
        <v>518.4</v>
      </c>
      <c r="O380" s="2">
        <v>35518.400000000001</v>
      </c>
    </row>
    <row r="381" spans="1:15" x14ac:dyDescent="0.35">
      <c r="A381" t="s">
        <v>420</v>
      </c>
      <c r="B381" t="s">
        <v>26</v>
      </c>
      <c r="C381" s="9" t="str">
        <f t="shared" si="10"/>
        <v>California</v>
      </c>
      <c r="D381" t="s">
        <v>338</v>
      </c>
      <c r="E381" s="8" t="str">
        <f t="shared" si="11"/>
        <v>NA</v>
      </c>
      <c r="F381" t="s">
        <v>35</v>
      </c>
      <c r="G381" s="9" t="str" cm="1">
        <f t="array" ref="G381">_xlfn.SWITCH(TRIM(F381),
 "Bachelor","Bachelor",
 "Bachelors","Bachelor",
 "Master","Master",
 "College","College",
 "Doctor","Doctorate",
 "High School or Below","High School or Below",
 "Other")</f>
        <v>College</v>
      </c>
      <c r="H381" s="1">
        <v>309651.12</v>
      </c>
      <c r="I381">
        <v>21604</v>
      </c>
      <c r="J381">
        <v>79</v>
      </c>
      <c r="K381" s="2">
        <v>0</v>
      </c>
      <c r="L381" t="s">
        <v>28</v>
      </c>
      <c r="M381" t="s">
        <v>17</v>
      </c>
      <c r="N381">
        <v>379.2</v>
      </c>
      <c r="O381" s="2">
        <v>35379.199999999997</v>
      </c>
    </row>
    <row r="382" spans="1:15" x14ac:dyDescent="0.35">
      <c r="A382" t="s">
        <v>421</v>
      </c>
      <c r="B382" t="s">
        <v>19</v>
      </c>
      <c r="C382" s="9" t="str">
        <f t="shared" si="10"/>
        <v>Arizona</v>
      </c>
      <c r="D382" t="s">
        <v>27</v>
      </c>
      <c r="E382" s="8" t="str">
        <f t="shared" si="11"/>
        <v>NA</v>
      </c>
      <c r="F382" t="s">
        <v>35</v>
      </c>
      <c r="G382" s="9" t="str" cm="1">
        <f t="array" ref="G382">_xlfn.SWITCH(TRIM(F382),
 "Bachelor","Bachelor",
 "Bachelors","Bachelor",
 "Master","Master",
 "College","College",
 "Doctor","Doctorate",
 "High School or Below","High School or Below",
 "Other")</f>
        <v>College</v>
      </c>
      <c r="H382" s="1">
        <v>358971.07</v>
      </c>
      <c r="I382">
        <v>79298</v>
      </c>
      <c r="J382">
        <v>90</v>
      </c>
      <c r="K382" s="2">
        <v>0</v>
      </c>
      <c r="L382" t="s">
        <v>16</v>
      </c>
      <c r="M382" t="s">
        <v>17</v>
      </c>
      <c r="N382">
        <v>244.36207200000001</v>
      </c>
      <c r="O382" s="2">
        <v>35244.362072000004</v>
      </c>
    </row>
    <row r="383" spans="1:15" x14ac:dyDescent="0.35">
      <c r="A383" t="s">
        <v>422</v>
      </c>
      <c r="B383" t="s">
        <v>19</v>
      </c>
      <c r="C383" s="9" t="str">
        <f t="shared" si="10"/>
        <v>Arizona</v>
      </c>
      <c r="D383" t="s">
        <v>338</v>
      </c>
      <c r="E383" s="8" t="str">
        <f t="shared" si="11"/>
        <v>NA</v>
      </c>
      <c r="F383" t="s">
        <v>21</v>
      </c>
      <c r="G383" s="9" t="str" cm="1">
        <f t="array" ref="G383">_xlfn.SWITCH(TRIM(F383),
 "Bachelor","Bachelor",
 "Bachelors","Bachelor",
 "Master","Master",
 "College","College",
 "Doctor","Doctorate",
 "High School or Below","High School or Below",
 "Other")</f>
        <v>Bachelor</v>
      </c>
      <c r="H383" s="1">
        <v>258240.85</v>
      </c>
      <c r="I383">
        <v>76731</v>
      </c>
      <c r="J383">
        <v>64</v>
      </c>
      <c r="K383" s="2">
        <v>0</v>
      </c>
      <c r="L383" t="s">
        <v>39</v>
      </c>
      <c r="M383" t="s">
        <v>17</v>
      </c>
      <c r="N383">
        <v>201.455005</v>
      </c>
      <c r="O383" s="2">
        <v>35201.455005000003</v>
      </c>
    </row>
    <row r="384" spans="1:15" x14ac:dyDescent="0.35">
      <c r="A384" t="s">
        <v>423</v>
      </c>
      <c r="B384" t="s">
        <v>13</v>
      </c>
      <c r="C384" s="9" t="str">
        <f t="shared" si="10"/>
        <v>Washington</v>
      </c>
      <c r="D384" t="s">
        <v>27</v>
      </c>
      <c r="E384" s="8" t="str">
        <f t="shared" si="11"/>
        <v>NA</v>
      </c>
      <c r="F384" t="s">
        <v>35</v>
      </c>
      <c r="G384" s="9" t="str" cm="1">
        <f t="array" ref="G384">_xlfn.SWITCH(TRIM(F384),
 "Bachelor","Bachelor",
 "Bachelors","Bachelor",
 "Master","Master",
 "College","College",
 "Doctor","Doctorate",
 "High School or Below","High School or Below",
 "Other")</f>
        <v>College</v>
      </c>
      <c r="H384" s="1">
        <v>340391.94</v>
      </c>
      <c r="I384">
        <v>38460</v>
      </c>
      <c r="J384">
        <v>88</v>
      </c>
      <c r="K384" s="2">
        <v>36526</v>
      </c>
      <c r="L384" t="s">
        <v>16</v>
      </c>
      <c r="M384" t="s">
        <v>17</v>
      </c>
      <c r="N384">
        <v>91.550979999999996</v>
      </c>
      <c r="O384" s="2">
        <v>35091.55098</v>
      </c>
    </row>
    <row r="385" spans="1:15" x14ac:dyDescent="0.35">
      <c r="A385" t="s">
        <v>424</v>
      </c>
      <c r="B385" t="s">
        <v>19</v>
      </c>
      <c r="C385" s="9" t="str">
        <f t="shared" si="10"/>
        <v>Arizona</v>
      </c>
      <c r="D385" t="s">
        <v>20</v>
      </c>
      <c r="E385" s="8" t="str">
        <f t="shared" si="11"/>
        <v>NA</v>
      </c>
      <c r="F385" t="s">
        <v>35</v>
      </c>
      <c r="G385" s="9" t="str" cm="1">
        <f t="array" ref="G385">_xlfn.SWITCH(TRIM(F385),
 "Bachelor","Bachelor",
 "Bachelors","Bachelor",
 "Master","Master",
 "College","College",
 "Doctor","Doctorate",
 "High School or Below","High School or Below",
 "Other")</f>
        <v>College</v>
      </c>
      <c r="H385" s="1">
        <v>1357567.6</v>
      </c>
      <c r="I385">
        <v>48534</v>
      </c>
      <c r="J385">
        <v>115</v>
      </c>
      <c r="K385" s="2">
        <v>36526</v>
      </c>
      <c r="L385" t="s">
        <v>16</v>
      </c>
      <c r="M385" t="s">
        <v>29</v>
      </c>
      <c r="N385">
        <v>552</v>
      </c>
      <c r="O385" s="2">
        <v>35552</v>
      </c>
    </row>
    <row r="386" spans="1:15" x14ac:dyDescent="0.35">
      <c r="A386" t="s">
        <v>425</v>
      </c>
      <c r="B386" t="s">
        <v>13</v>
      </c>
      <c r="C386" s="9" t="str">
        <f t="shared" si="10"/>
        <v>Washington</v>
      </c>
      <c r="D386" t="s">
        <v>27</v>
      </c>
      <c r="E386" s="8" t="str">
        <f t="shared" si="11"/>
        <v>NA</v>
      </c>
      <c r="F386" t="s">
        <v>80</v>
      </c>
      <c r="G386" s="9" t="str" cm="1">
        <f t="array" ref="G386">_xlfn.SWITCH(TRIM(F386),
 "Bachelor","Bachelor",
 "Bachelors","Bachelor",
 "Master","Master",
 "College","College",
 "Doctor","Doctorate",
 "High School or Below","High School or Below",
 "Other")</f>
        <v>Doctorate</v>
      </c>
      <c r="H386" s="1">
        <v>343613.43</v>
      </c>
      <c r="I386">
        <v>30817</v>
      </c>
      <c r="J386">
        <v>88</v>
      </c>
      <c r="K386" s="2">
        <v>0</v>
      </c>
      <c r="L386" t="s">
        <v>28</v>
      </c>
      <c r="M386" t="s">
        <v>17</v>
      </c>
      <c r="N386">
        <v>91.834667999999994</v>
      </c>
      <c r="O386" s="2">
        <v>35091.834668000003</v>
      </c>
    </row>
    <row r="387" spans="1:15" x14ac:dyDescent="0.35">
      <c r="A387" t="s">
        <v>426</v>
      </c>
      <c r="B387" t="s">
        <v>33</v>
      </c>
      <c r="C387" s="9" t="str">
        <f t="shared" ref="C387:C450" si="12">IF(OR(B387="California",B387="Cali",B387="CA"),"California",
IF(OR(B387="Oregon",B387="OR"),"Oregon",
IF(OR(B387="Washington",B387="WA"),"Washington",
IF(OR(B387="Arizona",B387="AZ"),"Arizona",
IF(OR(B387="Nevada",B387="NV"),"Nevada",
IF(B387="ST","",B387))))))</f>
        <v>Oregon</v>
      </c>
      <c r="D387" t="s">
        <v>20</v>
      </c>
      <c r="E387" s="8" t="str">
        <f t="shared" ref="E387:E450" si="13">IF(OR(A387="NA",A387=""),"NA",
   IF(LEFT(UPPER(TRIM(A387)),1)="F","F",
      IF(LEFT(UPPER(TRIM(A387)),1)="M","M","NA")))</f>
        <v>NA</v>
      </c>
      <c r="F387" t="s">
        <v>35</v>
      </c>
      <c r="G387" s="9" t="str" cm="1">
        <f t="array" ref="G387">_xlfn.SWITCH(TRIM(F387),
 "Bachelor","Bachelor",
 "Bachelors","Bachelor",
 "Master","Master",
 "College","College",
 "Doctor","Doctorate",
 "High School or Below","High School or Below",
 "Other")</f>
        <v>College</v>
      </c>
      <c r="H387" s="1">
        <v>2868582.79</v>
      </c>
      <c r="I387">
        <v>48412</v>
      </c>
      <c r="J387">
        <v>104</v>
      </c>
      <c r="K387" s="2">
        <v>0</v>
      </c>
      <c r="L387" t="s">
        <v>16</v>
      </c>
      <c r="M387" t="s">
        <v>29</v>
      </c>
      <c r="N387">
        <v>707.43083200000001</v>
      </c>
      <c r="O387" s="2">
        <v>35707.430831999998</v>
      </c>
    </row>
    <row r="388" spans="1:15" x14ac:dyDescent="0.35">
      <c r="A388" t="s">
        <v>427</v>
      </c>
      <c r="B388" t="s">
        <v>13</v>
      </c>
      <c r="C388" s="9" t="str">
        <f t="shared" si="12"/>
        <v>Washington</v>
      </c>
      <c r="D388" t="s">
        <v>27</v>
      </c>
      <c r="E388" s="8" t="str">
        <f t="shared" si="13"/>
        <v>NA</v>
      </c>
      <c r="F388" t="s">
        <v>21</v>
      </c>
      <c r="G388" s="9" t="str" cm="1">
        <f t="array" ref="G388">_xlfn.SWITCH(TRIM(F388),
 "Bachelor","Bachelor",
 "Bachelors","Bachelor",
 "Master","Master",
 "College","College",
 "Doctor","Doctorate",
 "High School or Below","High School or Below",
 "Other")</f>
        <v>Bachelor</v>
      </c>
      <c r="H388" s="1">
        <v>450267.97</v>
      </c>
      <c r="I388">
        <v>68798</v>
      </c>
      <c r="J388">
        <v>114</v>
      </c>
      <c r="K388" s="2">
        <v>0</v>
      </c>
      <c r="L388" t="s">
        <v>16</v>
      </c>
      <c r="M388" t="s">
        <v>29</v>
      </c>
      <c r="N388">
        <v>92.915250999999998</v>
      </c>
      <c r="O388" s="2">
        <v>35092.915250999999</v>
      </c>
    </row>
    <row r="389" spans="1:15" x14ac:dyDescent="0.35">
      <c r="A389" t="s">
        <v>428</v>
      </c>
      <c r="B389" t="s">
        <v>33</v>
      </c>
      <c r="C389" s="9" t="str">
        <f t="shared" si="12"/>
        <v>Oregon</v>
      </c>
      <c r="D389" t="s">
        <v>27</v>
      </c>
      <c r="E389" s="8" t="str">
        <f t="shared" si="13"/>
        <v>NA</v>
      </c>
      <c r="F389" t="s">
        <v>21</v>
      </c>
      <c r="G389" s="9" t="str" cm="1">
        <f t="array" ref="G389">_xlfn.SWITCH(TRIM(F389),
 "Bachelor","Bachelor",
 "Bachelors","Bachelor",
 "Master","Master",
 "College","College",
 "Doctor","Doctorate",
 "High School or Below","High School or Below",
 "Other")</f>
        <v>Bachelor</v>
      </c>
      <c r="H389" s="1">
        <v>618311.15</v>
      </c>
      <c r="I389">
        <v>23712</v>
      </c>
      <c r="J389">
        <v>85</v>
      </c>
      <c r="K389" s="2">
        <v>0</v>
      </c>
      <c r="L389" t="s">
        <v>16</v>
      </c>
      <c r="M389" t="s">
        <v>17</v>
      </c>
      <c r="N389">
        <v>376.126419</v>
      </c>
      <c r="O389" s="2">
        <v>35376.126419</v>
      </c>
    </row>
    <row r="390" spans="1:15" x14ac:dyDescent="0.35">
      <c r="A390" t="s">
        <v>429</v>
      </c>
      <c r="B390" t="s">
        <v>26</v>
      </c>
      <c r="C390" s="9" t="str">
        <f t="shared" si="12"/>
        <v>California</v>
      </c>
      <c r="D390" t="s">
        <v>27</v>
      </c>
      <c r="E390" s="8" t="str">
        <f t="shared" si="13"/>
        <v>NA</v>
      </c>
      <c r="F390" t="s">
        <v>35</v>
      </c>
      <c r="G390" s="9" t="str" cm="1">
        <f t="array" ref="G390">_xlfn.SWITCH(TRIM(F390),
 "Bachelor","Bachelor",
 "Bachelors","Bachelor",
 "Master","Master",
 "College","College",
 "Doctor","Doctorate",
 "High School or Below","High School or Below",
 "Other")</f>
        <v>College</v>
      </c>
      <c r="H390" s="1">
        <v>387364.7</v>
      </c>
      <c r="I390">
        <v>28142</v>
      </c>
      <c r="J390">
        <v>105</v>
      </c>
      <c r="K390" s="2">
        <v>0</v>
      </c>
      <c r="L390" t="s">
        <v>16</v>
      </c>
      <c r="M390" t="s">
        <v>78</v>
      </c>
      <c r="N390">
        <v>701.70823900000005</v>
      </c>
      <c r="O390" s="2">
        <v>35701.708239</v>
      </c>
    </row>
    <row r="391" spans="1:15" x14ac:dyDescent="0.35">
      <c r="A391" t="s">
        <v>430</v>
      </c>
      <c r="B391" t="s">
        <v>26</v>
      </c>
      <c r="C391" s="9" t="str">
        <f t="shared" si="12"/>
        <v>California</v>
      </c>
      <c r="D391" t="s">
        <v>20</v>
      </c>
      <c r="E391" s="8" t="str">
        <f t="shared" si="13"/>
        <v>NA</v>
      </c>
      <c r="F391" t="s">
        <v>15</v>
      </c>
      <c r="G391" s="9" t="str" cm="1">
        <f t="array" ref="G391">_xlfn.SWITCH(TRIM(F391),
 "Bachelor","Bachelor",
 "Bachelors","Bachelor",
 "Master","Master",
 "College","College",
 "Doctor","Doctorate",
 "High School or Below","High School or Below",
 "Other")</f>
        <v>Master</v>
      </c>
      <c r="H391" s="1">
        <v>1892933.06</v>
      </c>
      <c r="I391">
        <v>72196</v>
      </c>
      <c r="J391">
        <v>68</v>
      </c>
      <c r="K391" s="2">
        <v>0</v>
      </c>
      <c r="L391" t="s">
        <v>16</v>
      </c>
      <c r="M391" t="s">
        <v>17</v>
      </c>
      <c r="N391">
        <v>152.18424400000001</v>
      </c>
      <c r="O391" s="2">
        <v>35152.184243999996</v>
      </c>
    </row>
    <row r="392" spans="1:15" x14ac:dyDescent="0.35">
      <c r="A392" t="s">
        <v>431</v>
      </c>
      <c r="B392" t="s">
        <v>26</v>
      </c>
      <c r="C392" s="9" t="str">
        <f t="shared" si="12"/>
        <v>California</v>
      </c>
      <c r="D392" t="s">
        <v>27</v>
      </c>
      <c r="E392" s="8" t="str">
        <f t="shared" si="13"/>
        <v>M</v>
      </c>
      <c r="F392" t="s">
        <v>15</v>
      </c>
      <c r="G392" s="9" t="str" cm="1">
        <f t="array" ref="G392">_xlfn.SWITCH(TRIM(F392),
 "Bachelor","Bachelor",
 "Bachelors","Bachelor",
 "Master","Master",
 "College","College",
 "Doctor","Doctorate",
 "High School or Below","High School or Below",
 "Other")</f>
        <v>Master</v>
      </c>
      <c r="H392" s="1">
        <v>555329.57999999996</v>
      </c>
      <c r="I392">
        <v>68197</v>
      </c>
      <c r="J392">
        <v>69</v>
      </c>
      <c r="K392" s="2">
        <v>0</v>
      </c>
      <c r="L392" t="s">
        <v>16</v>
      </c>
      <c r="M392" t="s">
        <v>17</v>
      </c>
      <c r="N392">
        <v>176.81941399999999</v>
      </c>
      <c r="O392" s="2">
        <v>35176.819413999998</v>
      </c>
    </row>
    <row r="393" spans="1:15" x14ac:dyDescent="0.35">
      <c r="A393" t="s">
        <v>432</v>
      </c>
      <c r="B393" t="s">
        <v>26</v>
      </c>
      <c r="C393" s="9" t="str">
        <f t="shared" si="12"/>
        <v>California</v>
      </c>
      <c r="D393" t="s">
        <v>27</v>
      </c>
      <c r="E393" s="8" t="str">
        <f t="shared" si="13"/>
        <v>NA</v>
      </c>
      <c r="F393" t="s">
        <v>21</v>
      </c>
      <c r="G393" s="9" t="str" cm="1">
        <f t="array" ref="G393">_xlfn.SWITCH(TRIM(F393),
 "Bachelor","Bachelor",
 "Bachelors","Bachelor",
 "Master","Master",
 "College","College",
 "Doctor","Doctorate",
 "High School or Below","High School or Below",
 "Other")</f>
        <v>Bachelor</v>
      </c>
      <c r="H393" s="1">
        <v>501125.92</v>
      </c>
      <c r="I393">
        <v>75248</v>
      </c>
      <c r="J393">
        <v>63</v>
      </c>
      <c r="K393" s="2">
        <v>0</v>
      </c>
      <c r="L393" t="s">
        <v>28</v>
      </c>
      <c r="M393" t="s">
        <v>17</v>
      </c>
      <c r="N393">
        <v>104.454624</v>
      </c>
      <c r="O393" s="2">
        <v>35104.454623999998</v>
      </c>
    </row>
    <row r="394" spans="1:15" x14ac:dyDescent="0.35">
      <c r="A394" t="s">
        <v>433</v>
      </c>
      <c r="B394" t="s">
        <v>26</v>
      </c>
      <c r="C394" s="9" t="str">
        <f t="shared" si="12"/>
        <v>California</v>
      </c>
      <c r="D394" t="s">
        <v>20</v>
      </c>
      <c r="E394" s="8" t="str">
        <f t="shared" si="13"/>
        <v>NA</v>
      </c>
      <c r="F394" t="s">
        <v>35</v>
      </c>
      <c r="G394" s="9" t="str" cm="1">
        <f t="array" ref="G394">_xlfn.SWITCH(TRIM(F394),
 "Bachelor","Bachelor",
 "Bachelors","Bachelor",
 "Master","Master",
 "College","College",
 "Doctor","Doctorate",
 "High School or Below","High School or Below",
 "Other")</f>
        <v>College</v>
      </c>
      <c r="H394" s="1">
        <v>1044244.63</v>
      </c>
      <c r="I394">
        <v>0</v>
      </c>
      <c r="J394">
        <v>98</v>
      </c>
      <c r="K394" s="2">
        <v>0</v>
      </c>
      <c r="L394" t="s">
        <v>16</v>
      </c>
      <c r="M394" t="s">
        <v>17</v>
      </c>
      <c r="N394">
        <v>941.71805400000005</v>
      </c>
      <c r="O394" s="2">
        <v>35941.718053999997</v>
      </c>
    </row>
    <row r="395" spans="1:15" x14ac:dyDescent="0.35">
      <c r="A395" t="s">
        <v>434</v>
      </c>
      <c r="B395" t="s">
        <v>23</v>
      </c>
      <c r="C395" s="9" t="str">
        <f t="shared" si="12"/>
        <v>Nevada</v>
      </c>
      <c r="D395" t="s">
        <v>27</v>
      </c>
      <c r="E395" s="8" t="str">
        <f t="shared" si="13"/>
        <v>NA</v>
      </c>
      <c r="F395" t="s">
        <v>21</v>
      </c>
      <c r="G395" s="9" t="str" cm="1">
        <f t="array" ref="G395">_xlfn.SWITCH(TRIM(F395),
 "Bachelor","Bachelor",
 "Bachelors","Bachelor",
 "Master","Master",
 "College","College",
 "Doctor","Doctorate",
 "High School or Below","High School or Below",
 "Other")</f>
        <v>Bachelor</v>
      </c>
      <c r="H395" s="1">
        <v>219961.78</v>
      </c>
      <c r="I395">
        <v>0</v>
      </c>
      <c r="J395">
        <v>65</v>
      </c>
      <c r="K395" s="2">
        <v>36526</v>
      </c>
      <c r="L395" t="s">
        <v>16</v>
      </c>
      <c r="M395" t="s">
        <v>24</v>
      </c>
      <c r="N395">
        <v>468</v>
      </c>
      <c r="O395" s="2">
        <v>35468</v>
      </c>
    </row>
    <row r="396" spans="1:15" x14ac:dyDescent="0.35">
      <c r="A396" t="s">
        <v>435</v>
      </c>
      <c r="B396" t="s">
        <v>13</v>
      </c>
      <c r="C396" s="9" t="str">
        <f t="shared" si="12"/>
        <v>Washington</v>
      </c>
      <c r="D396" t="s">
        <v>338</v>
      </c>
      <c r="E396" s="8" t="str">
        <f t="shared" si="13"/>
        <v>NA</v>
      </c>
      <c r="F396" t="s">
        <v>15</v>
      </c>
      <c r="G396" s="9" t="str" cm="1">
        <f t="array" ref="G396">_xlfn.SWITCH(TRIM(F396),
 "Bachelor","Bachelor",
 "Bachelors","Bachelor",
 "Master","Master",
 "College","College",
 "Doctor","Doctorate",
 "High School or Below","High School or Below",
 "Other")</f>
        <v>Master</v>
      </c>
      <c r="H396" s="1">
        <v>512317.09</v>
      </c>
      <c r="I396">
        <v>89879</v>
      </c>
      <c r="J396">
        <v>63</v>
      </c>
      <c r="K396" s="2">
        <v>0</v>
      </c>
      <c r="L396" t="s">
        <v>16</v>
      </c>
      <c r="M396" t="s">
        <v>24</v>
      </c>
      <c r="N396">
        <v>94.030308000000005</v>
      </c>
      <c r="O396" s="2">
        <v>35094.030308000001</v>
      </c>
    </row>
    <row r="397" spans="1:15" x14ac:dyDescent="0.35">
      <c r="A397" t="s">
        <v>436</v>
      </c>
      <c r="B397" t="s">
        <v>33</v>
      </c>
      <c r="C397" s="9" t="str">
        <f t="shared" si="12"/>
        <v>Oregon</v>
      </c>
      <c r="D397" t="s">
        <v>27</v>
      </c>
      <c r="E397" s="8" t="str">
        <f t="shared" si="13"/>
        <v>NA</v>
      </c>
      <c r="F397" t="s">
        <v>31</v>
      </c>
      <c r="G397" s="9" t="str" cm="1">
        <f t="array" ref="G397">_xlfn.SWITCH(TRIM(F397),
 "Bachelor","Bachelor",
 "Bachelors","Bachelor",
 "Master","Master",
 "College","College",
 "Doctor","Doctorate",
 "High School or Below","High School or Below",
 "Other")</f>
        <v>High School or Below</v>
      </c>
      <c r="H397" s="1">
        <v>748431.05</v>
      </c>
      <c r="I397">
        <v>46998</v>
      </c>
      <c r="J397">
        <v>96</v>
      </c>
      <c r="K397" s="2">
        <v>0</v>
      </c>
      <c r="L397" t="s">
        <v>28</v>
      </c>
      <c r="M397" t="s">
        <v>17</v>
      </c>
      <c r="N397">
        <v>460.8</v>
      </c>
      <c r="O397" s="2">
        <v>35460.800000000003</v>
      </c>
    </row>
    <row r="398" spans="1:15" x14ac:dyDescent="0.35">
      <c r="A398" t="s">
        <v>437</v>
      </c>
      <c r="B398" t="s">
        <v>33</v>
      </c>
      <c r="C398" s="9" t="str">
        <f t="shared" si="12"/>
        <v>Oregon</v>
      </c>
      <c r="D398" t="s">
        <v>27</v>
      </c>
      <c r="E398" s="8" t="str">
        <f t="shared" si="13"/>
        <v>NA</v>
      </c>
      <c r="F398" t="s">
        <v>21</v>
      </c>
      <c r="G398" s="9" t="str" cm="1">
        <f t="array" ref="G398">_xlfn.SWITCH(TRIM(F398),
 "Bachelor","Bachelor",
 "Bachelors","Bachelor",
 "Master","Master",
 "College","College",
 "Doctor","Doctorate",
 "High School or Below","High School or Below",
 "Other")</f>
        <v>Bachelor</v>
      </c>
      <c r="H398" s="1">
        <v>261302.31</v>
      </c>
      <c r="I398">
        <v>57099</v>
      </c>
      <c r="J398">
        <v>67</v>
      </c>
      <c r="K398" s="2">
        <v>0</v>
      </c>
      <c r="L398" t="s">
        <v>16</v>
      </c>
      <c r="M398" t="s">
        <v>24</v>
      </c>
      <c r="N398">
        <v>67.859881000000001</v>
      </c>
      <c r="O398" s="2">
        <v>35067.859880999997</v>
      </c>
    </row>
    <row r="399" spans="1:15" x14ac:dyDescent="0.35">
      <c r="A399" t="s">
        <v>438</v>
      </c>
      <c r="B399" t="s">
        <v>19</v>
      </c>
      <c r="C399" s="9" t="str">
        <f t="shared" si="12"/>
        <v>Arizona</v>
      </c>
      <c r="D399" t="s">
        <v>20</v>
      </c>
      <c r="E399" s="8" t="str">
        <f t="shared" si="13"/>
        <v>NA</v>
      </c>
      <c r="F399" t="s">
        <v>21</v>
      </c>
      <c r="G399" s="9" t="str" cm="1">
        <f t="array" ref="G399">_xlfn.SWITCH(TRIM(F399),
 "Bachelor","Bachelor",
 "Bachelors","Bachelor",
 "Master","Master",
 "College","College",
 "Doctor","Doctorate",
 "High School or Below","High School or Below",
 "Other")</f>
        <v>Bachelor</v>
      </c>
      <c r="H399" s="1">
        <v>908063.97</v>
      </c>
      <c r="I399">
        <v>33897</v>
      </c>
      <c r="J399">
        <v>114</v>
      </c>
      <c r="K399" s="2">
        <v>0</v>
      </c>
      <c r="L399" t="s">
        <v>28</v>
      </c>
      <c r="M399" t="s">
        <v>29</v>
      </c>
      <c r="N399">
        <v>539.84300299999995</v>
      </c>
      <c r="O399" s="2">
        <v>35539.843003000002</v>
      </c>
    </row>
    <row r="400" spans="1:15" x14ac:dyDescent="0.35">
      <c r="A400" t="s">
        <v>439</v>
      </c>
      <c r="B400" t="s">
        <v>23</v>
      </c>
      <c r="C400" s="9" t="str">
        <f t="shared" si="12"/>
        <v>Nevada</v>
      </c>
      <c r="D400" t="s">
        <v>20</v>
      </c>
      <c r="E400" s="8" t="str">
        <f t="shared" si="13"/>
        <v>NA</v>
      </c>
      <c r="F400" t="s">
        <v>31</v>
      </c>
      <c r="G400" s="9" t="str" cm="1">
        <f t="array" ref="G400">_xlfn.SWITCH(TRIM(F400),
 "Bachelor","Bachelor",
 "Bachelors","Bachelor",
 "Master","Master",
 "College","College",
 "Doctor","Doctorate",
 "High School or Below","High School or Below",
 "Other")</f>
        <v>High School or Below</v>
      </c>
      <c r="H400" s="1">
        <v>1377097.62</v>
      </c>
      <c r="I400">
        <v>59207</v>
      </c>
      <c r="J400">
        <v>116</v>
      </c>
      <c r="K400" s="2">
        <v>0</v>
      </c>
      <c r="L400" t="s">
        <v>16</v>
      </c>
      <c r="M400" t="s">
        <v>17</v>
      </c>
      <c r="N400">
        <v>556.79999999999995</v>
      </c>
      <c r="O400" s="2">
        <v>35556.800000000003</v>
      </c>
    </row>
    <row r="401" spans="1:15" x14ac:dyDescent="0.35">
      <c r="A401" t="s">
        <v>440</v>
      </c>
      <c r="B401" t="s">
        <v>33</v>
      </c>
      <c r="C401" s="9" t="str">
        <f t="shared" si="12"/>
        <v>Oregon</v>
      </c>
      <c r="D401" t="s">
        <v>27</v>
      </c>
      <c r="E401" s="8" t="str">
        <f t="shared" si="13"/>
        <v>NA</v>
      </c>
      <c r="F401" t="s">
        <v>31</v>
      </c>
      <c r="G401" s="9" t="str" cm="1">
        <f t="array" ref="G401">_xlfn.SWITCH(TRIM(F401),
 "Bachelor","Bachelor",
 "Bachelors","Bachelor",
 "Master","Master",
 "College","College",
 "Doctor","Doctorate",
 "High School or Below","High School or Below",
 "Other")</f>
        <v>High School or Below</v>
      </c>
      <c r="H401" s="1">
        <v>287682.28999999998</v>
      </c>
      <c r="I401">
        <v>40171</v>
      </c>
      <c r="J401">
        <v>73</v>
      </c>
      <c r="K401" s="2">
        <v>0</v>
      </c>
      <c r="L401" t="s">
        <v>16</v>
      </c>
      <c r="M401" t="s">
        <v>17</v>
      </c>
      <c r="N401">
        <v>350.4</v>
      </c>
      <c r="O401" s="2">
        <v>35350.400000000001</v>
      </c>
    </row>
    <row r="402" spans="1:15" x14ac:dyDescent="0.35">
      <c r="A402" t="s">
        <v>441</v>
      </c>
      <c r="B402" t="s">
        <v>13</v>
      </c>
      <c r="C402" s="9" t="str">
        <f t="shared" si="12"/>
        <v>Washington</v>
      </c>
      <c r="D402" t="s">
        <v>27</v>
      </c>
      <c r="E402" s="8" t="str">
        <f t="shared" si="13"/>
        <v>NA</v>
      </c>
      <c r="F402" t="s">
        <v>80</v>
      </c>
      <c r="G402" s="9" t="str" cm="1">
        <f t="array" ref="G402">_xlfn.SWITCH(TRIM(F402),
 "Bachelor","Bachelor",
 "Bachelors","Bachelor",
 "Master","Master",
 "College","College",
 "Doctor","Doctorate",
 "High School or Below","High School or Below",
 "Other")</f>
        <v>Doctorate</v>
      </c>
      <c r="H402" s="1">
        <v>540891.15</v>
      </c>
      <c r="I402">
        <v>80192</v>
      </c>
      <c r="J402">
        <v>67</v>
      </c>
      <c r="K402" s="2">
        <v>0</v>
      </c>
      <c r="L402" t="s">
        <v>16</v>
      </c>
      <c r="M402" t="s">
        <v>17</v>
      </c>
      <c r="N402">
        <v>95.193156999999999</v>
      </c>
      <c r="O402" s="2">
        <v>35095.193157000002</v>
      </c>
    </row>
    <row r="403" spans="1:15" x14ac:dyDescent="0.35">
      <c r="A403" t="s">
        <v>442</v>
      </c>
      <c r="B403" t="s">
        <v>13</v>
      </c>
      <c r="C403" s="9" t="str">
        <f t="shared" si="12"/>
        <v>Washington</v>
      </c>
      <c r="D403" t="s">
        <v>27</v>
      </c>
      <c r="E403" s="8" t="str">
        <f t="shared" si="13"/>
        <v>F</v>
      </c>
      <c r="F403" t="s">
        <v>31</v>
      </c>
      <c r="G403" s="9" t="str" cm="1">
        <f t="array" ref="G403">_xlfn.SWITCH(TRIM(F403),
 "Bachelor","Bachelor",
 "Bachelors","Bachelor",
 "Master","Master",
 "College","College",
 "Doctor","Doctorate",
 "High School or Below","High School or Below",
 "Other")</f>
        <v>High School or Below</v>
      </c>
      <c r="H403" s="1">
        <v>677030.68</v>
      </c>
      <c r="I403">
        <v>74422</v>
      </c>
      <c r="J403">
        <v>85</v>
      </c>
      <c r="K403" s="2">
        <v>36526</v>
      </c>
      <c r="L403" t="s">
        <v>16</v>
      </c>
      <c r="M403" t="s">
        <v>17</v>
      </c>
      <c r="N403">
        <v>95.338504999999998</v>
      </c>
      <c r="O403" s="2">
        <v>35095.338505</v>
      </c>
    </row>
    <row r="404" spans="1:15" x14ac:dyDescent="0.35">
      <c r="A404" t="s">
        <v>443</v>
      </c>
      <c r="B404" t="s">
        <v>33</v>
      </c>
      <c r="C404" s="9" t="str">
        <f t="shared" si="12"/>
        <v>Oregon</v>
      </c>
      <c r="D404" t="s">
        <v>27</v>
      </c>
      <c r="E404" s="8" t="str">
        <f t="shared" si="13"/>
        <v>NA</v>
      </c>
      <c r="F404" t="s">
        <v>35</v>
      </c>
      <c r="G404" s="9" t="str" cm="1">
        <f t="array" ref="G404">_xlfn.SWITCH(TRIM(F404),
 "Bachelor","Bachelor",
 "Bachelors","Bachelor",
 "Master","Master",
 "College","College",
 "Doctor","Doctorate",
 "High School or Below","High School or Below",
 "Other")</f>
        <v>College</v>
      </c>
      <c r="H404" s="1">
        <v>2414387.56</v>
      </c>
      <c r="I404">
        <v>0</v>
      </c>
      <c r="J404">
        <v>87</v>
      </c>
      <c r="K404" s="2">
        <v>0</v>
      </c>
      <c r="L404" t="s">
        <v>39</v>
      </c>
      <c r="M404" t="s">
        <v>17</v>
      </c>
      <c r="N404">
        <v>626.4</v>
      </c>
      <c r="O404" s="2">
        <v>35626.400000000001</v>
      </c>
    </row>
    <row r="405" spans="1:15" x14ac:dyDescent="0.35">
      <c r="A405" t="s">
        <v>444</v>
      </c>
      <c r="B405" t="s">
        <v>19</v>
      </c>
      <c r="C405" s="9" t="str">
        <f t="shared" si="12"/>
        <v>Arizona</v>
      </c>
      <c r="D405" t="s">
        <v>20</v>
      </c>
      <c r="E405" s="8" t="str">
        <f t="shared" si="13"/>
        <v>NA</v>
      </c>
      <c r="F405" t="s">
        <v>35</v>
      </c>
      <c r="G405" s="9" t="str" cm="1">
        <f t="array" ref="G405">_xlfn.SWITCH(TRIM(F405),
 "Bachelor","Bachelor",
 "Bachelors","Bachelor",
 "Master","Master",
 "College","College",
 "Doctor","Doctorate",
 "High School or Below","High School or Below",
 "Other")</f>
        <v>College</v>
      </c>
      <c r="H405" s="1">
        <v>353805.95</v>
      </c>
      <c r="I405">
        <v>0</v>
      </c>
      <c r="J405">
        <v>67</v>
      </c>
      <c r="K405" s="2">
        <v>36647</v>
      </c>
      <c r="L405" t="s">
        <v>16</v>
      </c>
      <c r="M405" t="s">
        <v>17</v>
      </c>
      <c r="N405">
        <v>321.60000000000002</v>
      </c>
      <c r="O405" s="2">
        <v>35321.599999999999</v>
      </c>
    </row>
    <row r="406" spans="1:15" x14ac:dyDescent="0.35">
      <c r="A406" t="s">
        <v>445</v>
      </c>
      <c r="B406" t="s">
        <v>23</v>
      </c>
      <c r="C406" s="9" t="str">
        <f t="shared" si="12"/>
        <v>Nevada</v>
      </c>
      <c r="D406" t="s">
        <v>20</v>
      </c>
      <c r="E406" s="8" t="str">
        <f t="shared" si="13"/>
        <v>NA</v>
      </c>
      <c r="F406" t="s">
        <v>21</v>
      </c>
      <c r="G406" s="9" t="str" cm="1">
        <f t="array" ref="G406">_xlfn.SWITCH(TRIM(F406),
 "Bachelor","Bachelor",
 "Bachelors","Bachelor",
 "Master","Master",
 "College","College",
 "Doctor","Doctorate",
 "High School or Below","High School or Below",
 "Other")</f>
        <v>Bachelor</v>
      </c>
      <c r="H406" s="1">
        <v>2909123.94</v>
      </c>
      <c r="I406">
        <v>34226</v>
      </c>
      <c r="J406">
        <v>244</v>
      </c>
      <c r="K406" s="2">
        <v>0</v>
      </c>
      <c r="L406" t="s">
        <v>16</v>
      </c>
      <c r="M406" t="s">
        <v>65</v>
      </c>
      <c r="N406">
        <v>494.39502399999998</v>
      </c>
      <c r="O406" s="2">
        <v>35494.395023999998</v>
      </c>
    </row>
    <row r="407" spans="1:15" x14ac:dyDescent="0.35">
      <c r="A407" t="s">
        <v>446</v>
      </c>
      <c r="B407" t="s">
        <v>26</v>
      </c>
      <c r="C407" s="9" t="str">
        <f t="shared" si="12"/>
        <v>California</v>
      </c>
      <c r="D407" t="s">
        <v>20</v>
      </c>
      <c r="E407" s="8" t="str">
        <f t="shared" si="13"/>
        <v>NA</v>
      </c>
      <c r="F407" t="s">
        <v>31</v>
      </c>
      <c r="G407" s="9" t="str" cm="1">
        <f t="array" ref="G407">_xlfn.SWITCH(TRIM(F407),
 "Bachelor","Bachelor",
 "Bachelors","Bachelor",
 "Master","Master",
 "College","College",
 "Doctor","Doctorate",
 "High School or Below","High School or Below",
 "Other")</f>
        <v>High School or Below</v>
      </c>
      <c r="H407" s="1">
        <v>1983420.12</v>
      </c>
      <c r="I407">
        <v>65989</v>
      </c>
      <c r="J407">
        <v>123</v>
      </c>
      <c r="K407" s="2">
        <v>36526</v>
      </c>
      <c r="L407" t="s">
        <v>16</v>
      </c>
      <c r="M407" t="s">
        <v>29</v>
      </c>
      <c r="N407">
        <v>115.545086</v>
      </c>
      <c r="O407" s="2">
        <v>35115.545085999998</v>
      </c>
    </row>
    <row r="408" spans="1:15" x14ac:dyDescent="0.35">
      <c r="A408" t="s">
        <v>447</v>
      </c>
      <c r="B408" t="s">
        <v>33</v>
      </c>
      <c r="C408" s="9" t="str">
        <f t="shared" si="12"/>
        <v>Oregon</v>
      </c>
      <c r="D408" t="s">
        <v>27</v>
      </c>
      <c r="E408" s="8" t="str">
        <f t="shared" si="13"/>
        <v>NA</v>
      </c>
      <c r="F408" t="s">
        <v>31</v>
      </c>
      <c r="G408" s="9" t="str" cm="1">
        <f t="array" ref="G408">_xlfn.SWITCH(TRIM(F408),
 "Bachelor","Bachelor",
 "Bachelors","Bachelor",
 "Master","Master",
 "College","College",
 "Doctor","Doctorate",
 "High School or Below","High School or Below",
 "Other")</f>
        <v>High School or Below</v>
      </c>
      <c r="H408" s="1">
        <v>473136.7</v>
      </c>
      <c r="I408">
        <v>30686</v>
      </c>
      <c r="J408">
        <v>61</v>
      </c>
      <c r="K408" s="2">
        <v>0</v>
      </c>
      <c r="L408" t="s">
        <v>28</v>
      </c>
      <c r="M408" t="s">
        <v>17</v>
      </c>
      <c r="N408">
        <v>19.938980999999998</v>
      </c>
      <c r="O408" s="2">
        <v>35019.938980999999</v>
      </c>
    </row>
    <row r="409" spans="1:15" x14ac:dyDescent="0.35">
      <c r="A409" t="s">
        <v>448</v>
      </c>
      <c r="B409" t="s">
        <v>26</v>
      </c>
      <c r="C409" s="9" t="str">
        <f t="shared" si="12"/>
        <v>California</v>
      </c>
      <c r="D409" t="s">
        <v>20</v>
      </c>
      <c r="E409" s="8" t="str">
        <f t="shared" si="13"/>
        <v>NA</v>
      </c>
      <c r="F409" t="s">
        <v>15</v>
      </c>
      <c r="G409" s="9" t="str" cm="1">
        <f t="array" ref="G409">_xlfn.SWITCH(TRIM(F409),
 "Bachelor","Bachelor",
 "Bachelors","Bachelor",
 "Master","Master",
 "College","College",
 "Doctor","Doctorate",
 "High School or Below","High School or Below",
 "Other")</f>
        <v>Master</v>
      </c>
      <c r="H409" s="1">
        <v>3553784.6</v>
      </c>
      <c r="I409">
        <v>0</v>
      </c>
      <c r="J409">
        <v>113</v>
      </c>
      <c r="K409" s="2">
        <v>0</v>
      </c>
      <c r="L409" t="s">
        <v>16</v>
      </c>
      <c r="M409" t="s">
        <v>78</v>
      </c>
      <c r="N409">
        <v>799.92674099999999</v>
      </c>
      <c r="O409" s="2">
        <v>35799.926741000003</v>
      </c>
    </row>
    <row r="410" spans="1:15" x14ac:dyDescent="0.35">
      <c r="A410" t="s">
        <v>449</v>
      </c>
      <c r="B410" t="s">
        <v>19</v>
      </c>
      <c r="C410" s="9" t="str">
        <f t="shared" si="12"/>
        <v>Arizona</v>
      </c>
      <c r="D410" t="s">
        <v>20</v>
      </c>
      <c r="E410" s="8" t="str">
        <f t="shared" si="13"/>
        <v>NA</v>
      </c>
      <c r="F410" t="s">
        <v>31</v>
      </c>
      <c r="G410" s="9" t="str" cm="1">
        <f t="array" ref="G410">_xlfn.SWITCH(TRIM(F410),
 "Bachelor","Bachelor",
 "Bachelors","Bachelor",
 "Master","Master",
 "College","College",
 "Doctor","Doctorate",
 "High School or Below","High School or Below",
 "Other")</f>
        <v>High School or Below</v>
      </c>
      <c r="H410" s="1">
        <v>3461137.9</v>
      </c>
      <c r="I410">
        <v>20090</v>
      </c>
      <c r="J410">
        <v>109</v>
      </c>
      <c r="K410" s="2">
        <v>0</v>
      </c>
      <c r="L410" t="s">
        <v>16</v>
      </c>
      <c r="M410" t="s">
        <v>78</v>
      </c>
      <c r="N410">
        <v>523.20000000000005</v>
      </c>
      <c r="O410" s="2">
        <v>35523.199999999997</v>
      </c>
    </row>
    <row r="411" spans="1:15" x14ac:dyDescent="0.35">
      <c r="A411" t="s">
        <v>450</v>
      </c>
      <c r="B411" t="s">
        <v>26</v>
      </c>
      <c r="C411" s="9" t="str">
        <f t="shared" si="12"/>
        <v>California</v>
      </c>
      <c r="D411" t="s">
        <v>27</v>
      </c>
      <c r="E411" s="8" t="str">
        <f t="shared" si="13"/>
        <v>NA</v>
      </c>
      <c r="F411" t="s">
        <v>31</v>
      </c>
      <c r="G411" s="9" t="str" cm="1">
        <f t="array" ref="G411">_xlfn.SWITCH(TRIM(F411),
 "Bachelor","Bachelor",
 "Bachelors","Bachelor",
 "Master","Master",
 "College","College",
 "Doctor","Doctorate",
 "High School or Below","High School or Below",
 "Other")</f>
        <v>High School or Below</v>
      </c>
      <c r="H411" s="1">
        <v>2021630.88</v>
      </c>
      <c r="I411">
        <v>0</v>
      </c>
      <c r="J411">
        <v>183</v>
      </c>
      <c r="K411" s="2">
        <v>0</v>
      </c>
      <c r="L411" t="s">
        <v>16</v>
      </c>
      <c r="M411" t="s">
        <v>65</v>
      </c>
      <c r="N411">
        <v>878.4</v>
      </c>
      <c r="O411" s="2">
        <v>35878.400000000001</v>
      </c>
    </row>
    <row r="412" spans="1:15" x14ac:dyDescent="0.35">
      <c r="A412" t="s">
        <v>451</v>
      </c>
      <c r="B412" t="s">
        <v>33</v>
      </c>
      <c r="C412" s="9" t="str">
        <f t="shared" si="12"/>
        <v>Oregon</v>
      </c>
      <c r="D412" t="s">
        <v>27</v>
      </c>
      <c r="E412" s="8" t="str">
        <f t="shared" si="13"/>
        <v>NA</v>
      </c>
      <c r="F412" t="s">
        <v>35</v>
      </c>
      <c r="G412" s="9" t="str" cm="1">
        <f t="array" ref="G412">_xlfn.SWITCH(TRIM(F412),
 "Bachelor","Bachelor",
 "Bachelors","Bachelor",
 "Master","Master",
 "College","College",
 "Doctor","Doctorate",
 "High School or Below","High School or Below",
 "Other")</f>
        <v>College</v>
      </c>
      <c r="H412" s="1">
        <v>1397651.93</v>
      </c>
      <c r="I412">
        <v>77094</v>
      </c>
      <c r="J412">
        <v>176</v>
      </c>
      <c r="K412" s="2">
        <v>0</v>
      </c>
      <c r="L412" t="s">
        <v>16</v>
      </c>
      <c r="M412" t="s">
        <v>29</v>
      </c>
      <c r="N412">
        <v>444.47067600000003</v>
      </c>
      <c r="O412" s="2">
        <v>35444.470675999997</v>
      </c>
    </row>
    <row r="413" spans="1:15" x14ac:dyDescent="0.35">
      <c r="A413" t="s">
        <v>452</v>
      </c>
      <c r="B413" t="s">
        <v>26</v>
      </c>
      <c r="C413" s="9" t="str">
        <f t="shared" si="12"/>
        <v>California</v>
      </c>
      <c r="D413" t="s">
        <v>20</v>
      </c>
      <c r="E413" s="8" t="str">
        <f t="shared" si="13"/>
        <v>NA</v>
      </c>
      <c r="F413" t="s">
        <v>35</v>
      </c>
      <c r="G413" s="9" t="str" cm="1">
        <f t="array" ref="G413">_xlfn.SWITCH(TRIM(F413),
 "Bachelor","Bachelor",
 "Bachelors","Bachelor",
 "Master","Master",
 "College","College",
 "Doctor","Doctorate",
 "High School or Below","High School or Below",
 "Other")</f>
        <v>College</v>
      </c>
      <c r="H413" s="1">
        <v>590408.81999999995</v>
      </c>
      <c r="I413">
        <v>97413</v>
      </c>
      <c r="J413">
        <v>73</v>
      </c>
      <c r="K413" s="2">
        <v>0</v>
      </c>
      <c r="L413" t="s">
        <v>16</v>
      </c>
      <c r="M413" t="s">
        <v>17</v>
      </c>
      <c r="N413">
        <v>268.81998499999997</v>
      </c>
      <c r="O413" s="2">
        <v>35268.819985000002</v>
      </c>
    </row>
    <row r="414" spans="1:15" x14ac:dyDescent="0.35">
      <c r="A414" t="s">
        <v>453</v>
      </c>
      <c r="B414" t="s">
        <v>33</v>
      </c>
      <c r="C414" s="9" t="str">
        <f t="shared" si="12"/>
        <v>Oregon</v>
      </c>
      <c r="D414" t="s">
        <v>20</v>
      </c>
      <c r="E414" s="8" t="str">
        <f t="shared" si="13"/>
        <v>NA</v>
      </c>
      <c r="F414" t="s">
        <v>15</v>
      </c>
      <c r="G414" s="9" t="str" cm="1">
        <f t="array" ref="G414">_xlfn.SWITCH(TRIM(F414),
 "Bachelor","Bachelor",
 "Bachelors","Bachelor",
 "Master","Master",
 "College","College",
 "Doctor","Doctorate",
 "High School or Below","High School or Below",
 "Other")</f>
        <v>Master</v>
      </c>
      <c r="H414" s="1">
        <v>559583.5</v>
      </c>
      <c r="I414">
        <v>79189</v>
      </c>
      <c r="J414">
        <v>69</v>
      </c>
      <c r="K414" s="2">
        <v>0</v>
      </c>
      <c r="L414" t="s">
        <v>28</v>
      </c>
      <c r="M414" t="s">
        <v>17</v>
      </c>
      <c r="N414">
        <v>331.2</v>
      </c>
      <c r="O414" s="2">
        <v>35331.199999999997</v>
      </c>
    </row>
    <row r="415" spans="1:15" x14ac:dyDescent="0.35">
      <c r="A415" t="s">
        <v>454</v>
      </c>
      <c r="B415" t="s">
        <v>26</v>
      </c>
      <c r="C415" s="9" t="str">
        <f t="shared" si="12"/>
        <v>California</v>
      </c>
      <c r="D415" t="s">
        <v>20</v>
      </c>
      <c r="E415" s="8" t="str">
        <f t="shared" si="13"/>
        <v>NA</v>
      </c>
      <c r="F415" t="s">
        <v>31</v>
      </c>
      <c r="G415" s="9" t="str" cm="1">
        <f t="array" ref="G415">_xlfn.SWITCH(TRIM(F415),
 "Bachelor","Bachelor",
 "Bachelors","Bachelor",
 "Master","Master",
 "College","College",
 "Doctor","Doctorate",
 "High School or Below","High School or Below",
 "Other")</f>
        <v>High School or Below</v>
      </c>
      <c r="H415" s="1">
        <v>229430.36</v>
      </c>
      <c r="I415">
        <v>0</v>
      </c>
      <c r="J415">
        <v>62</v>
      </c>
      <c r="K415" s="2">
        <v>0</v>
      </c>
      <c r="L415" t="s">
        <v>16</v>
      </c>
      <c r="M415" t="s">
        <v>24</v>
      </c>
      <c r="N415">
        <v>297.60000000000002</v>
      </c>
      <c r="O415" s="2">
        <v>35297.599999999999</v>
      </c>
    </row>
    <row r="416" spans="1:15" x14ac:dyDescent="0.35">
      <c r="A416" t="s">
        <v>455</v>
      </c>
      <c r="B416" t="s">
        <v>19</v>
      </c>
      <c r="C416" s="9" t="str">
        <f t="shared" si="12"/>
        <v>Arizona</v>
      </c>
      <c r="D416" t="s">
        <v>20</v>
      </c>
      <c r="E416" s="8" t="str">
        <f t="shared" si="13"/>
        <v>NA</v>
      </c>
      <c r="F416" t="s">
        <v>35</v>
      </c>
      <c r="G416" s="9" t="str" cm="1">
        <f t="array" ref="G416">_xlfn.SWITCH(TRIM(F416),
 "Bachelor","Bachelor",
 "Bachelors","Bachelor",
 "Master","Master",
 "College","College",
 "Doctor","Doctorate",
 "High School or Below","High School or Below",
 "Other")</f>
        <v>College</v>
      </c>
      <c r="H416" s="1">
        <v>627391.18999999994</v>
      </c>
      <c r="I416">
        <v>18577</v>
      </c>
      <c r="J416">
        <v>86</v>
      </c>
      <c r="K416" s="2">
        <v>0</v>
      </c>
      <c r="L416" t="s">
        <v>16</v>
      </c>
      <c r="M416" t="s">
        <v>17</v>
      </c>
      <c r="N416">
        <v>412.8</v>
      </c>
      <c r="O416" s="2">
        <v>35412.800000000003</v>
      </c>
    </row>
    <row r="417" spans="1:15" x14ac:dyDescent="0.35">
      <c r="A417" t="s">
        <v>456</v>
      </c>
      <c r="B417" t="s">
        <v>33</v>
      </c>
      <c r="C417" s="9" t="str">
        <f t="shared" si="12"/>
        <v>Oregon</v>
      </c>
      <c r="D417" t="s">
        <v>20</v>
      </c>
      <c r="E417" s="8" t="str">
        <f t="shared" si="13"/>
        <v>NA</v>
      </c>
      <c r="F417" t="s">
        <v>35</v>
      </c>
      <c r="G417" s="9" t="str" cm="1">
        <f t="array" ref="G417">_xlfn.SWITCH(TRIM(F417),
 "Bachelor","Bachelor",
 "Bachelors","Bachelor",
 "Master","Master",
 "College","College",
 "Doctor","Doctorate",
 "High School or Below","High School or Below",
 "Other")</f>
        <v>College</v>
      </c>
      <c r="H417" s="1">
        <v>372672.8</v>
      </c>
      <c r="I417">
        <v>0</v>
      </c>
      <c r="J417">
        <v>112</v>
      </c>
      <c r="K417" s="2">
        <v>36526</v>
      </c>
      <c r="L417" t="s">
        <v>39</v>
      </c>
      <c r="M417" t="s">
        <v>78</v>
      </c>
      <c r="N417">
        <v>806.4</v>
      </c>
      <c r="O417" s="2">
        <v>35806.400000000001</v>
      </c>
    </row>
    <row r="418" spans="1:15" x14ac:dyDescent="0.35">
      <c r="A418" t="s">
        <v>457</v>
      </c>
      <c r="B418" t="s">
        <v>13</v>
      </c>
      <c r="C418" s="9" t="str">
        <f t="shared" si="12"/>
        <v>Washington</v>
      </c>
      <c r="D418" t="s">
        <v>27</v>
      </c>
      <c r="E418" s="8" t="str">
        <f t="shared" si="13"/>
        <v>NA</v>
      </c>
      <c r="F418" t="s">
        <v>31</v>
      </c>
      <c r="G418" s="9" t="str" cm="1">
        <f t="array" ref="G418">_xlfn.SWITCH(TRIM(F418),
 "Bachelor","Bachelor",
 "Bachelors","Bachelor",
 "Master","Master",
 "College","College",
 "Doctor","Doctorate",
 "High School or Below","High School or Below",
 "Other")</f>
        <v>High School or Below</v>
      </c>
      <c r="H418" s="1">
        <v>265671.31</v>
      </c>
      <c r="I418">
        <v>62777</v>
      </c>
      <c r="J418">
        <v>67</v>
      </c>
      <c r="K418" s="2">
        <v>0</v>
      </c>
      <c r="L418" t="s">
        <v>16</v>
      </c>
      <c r="M418" t="s">
        <v>24</v>
      </c>
      <c r="N418">
        <v>101.28806899999999</v>
      </c>
      <c r="O418" s="2">
        <v>35101.288069000002</v>
      </c>
    </row>
    <row r="419" spans="1:15" x14ac:dyDescent="0.35">
      <c r="A419" t="s">
        <v>458</v>
      </c>
      <c r="B419" t="s">
        <v>33</v>
      </c>
      <c r="C419" s="9" t="str">
        <f t="shared" si="12"/>
        <v>Oregon</v>
      </c>
      <c r="D419" t="s">
        <v>271</v>
      </c>
      <c r="E419" s="8" t="str">
        <f t="shared" si="13"/>
        <v>NA</v>
      </c>
      <c r="F419" t="s">
        <v>21</v>
      </c>
      <c r="G419" s="9" t="str" cm="1">
        <f t="array" ref="G419">_xlfn.SWITCH(TRIM(F419),
 "Bachelor","Bachelor",
 "Bachelors","Bachelor",
 "Master","Master",
 "College","College",
 "Doctor","Doctorate",
 "High School or Below","High School or Below",
 "Other")</f>
        <v>Bachelor</v>
      </c>
      <c r="H419" s="1">
        <v>511068.08</v>
      </c>
      <c r="I419">
        <v>0</v>
      </c>
      <c r="J419">
        <v>74</v>
      </c>
      <c r="K419" s="2">
        <v>0</v>
      </c>
      <c r="L419" t="s">
        <v>28</v>
      </c>
      <c r="M419" t="s">
        <v>17</v>
      </c>
      <c r="N419">
        <v>532.79999999999995</v>
      </c>
      <c r="O419" s="2">
        <v>35532.800000000003</v>
      </c>
    </row>
    <row r="420" spans="1:15" x14ac:dyDescent="0.35">
      <c r="A420" t="s">
        <v>459</v>
      </c>
      <c r="B420" t="s">
        <v>23</v>
      </c>
      <c r="C420" s="9" t="str">
        <f t="shared" si="12"/>
        <v>Nevada</v>
      </c>
      <c r="D420" t="s">
        <v>271</v>
      </c>
      <c r="E420" s="8" t="str">
        <f t="shared" si="13"/>
        <v>NA</v>
      </c>
      <c r="F420" t="s">
        <v>35</v>
      </c>
      <c r="G420" s="9" t="str" cm="1">
        <f t="array" ref="G420">_xlfn.SWITCH(TRIM(F420),
 "Bachelor","Bachelor",
 "Bachelors","Bachelor",
 "Master","Master",
 "College","College",
 "Doctor","Doctorate",
 "High School or Below","High School or Below",
 "Other")</f>
        <v>College</v>
      </c>
      <c r="H420" s="1">
        <v>712659.65</v>
      </c>
      <c r="I420">
        <v>17483</v>
      </c>
      <c r="J420">
        <v>183</v>
      </c>
      <c r="K420" s="2">
        <v>0</v>
      </c>
      <c r="L420" t="s">
        <v>16</v>
      </c>
      <c r="M420" t="s">
        <v>117</v>
      </c>
      <c r="N420">
        <v>1317.6</v>
      </c>
      <c r="O420" s="2">
        <v>36317.599999999999</v>
      </c>
    </row>
    <row r="421" spans="1:15" x14ac:dyDescent="0.35">
      <c r="A421" t="s">
        <v>460</v>
      </c>
      <c r="B421" t="s">
        <v>33</v>
      </c>
      <c r="C421" s="9" t="str">
        <f t="shared" si="12"/>
        <v>Oregon</v>
      </c>
      <c r="D421" t="s">
        <v>271</v>
      </c>
      <c r="E421" s="8" t="str">
        <f t="shared" si="13"/>
        <v>NA</v>
      </c>
      <c r="F421" t="s">
        <v>15</v>
      </c>
      <c r="G421" s="9" t="str" cm="1">
        <f t="array" ref="G421">_xlfn.SWITCH(TRIM(F421),
 "Bachelor","Bachelor",
 "Bachelors","Bachelor",
 "Master","Master",
 "College","College",
 "Doctor","Doctorate",
 "High School or Below","High School or Below",
 "Other")</f>
        <v>Master</v>
      </c>
      <c r="H421" s="1">
        <v>460163.41</v>
      </c>
      <c r="I421">
        <v>84394</v>
      </c>
      <c r="J421">
        <v>114</v>
      </c>
      <c r="K421" s="2">
        <v>0</v>
      </c>
      <c r="L421" t="s">
        <v>16</v>
      </c>
      <c r="M421" t="s">
        <v>29</v>
      </c>
      <c r="N421">
        <v>691.41237799999999</v>
      </c>
      <c r="O421" s="2">
        <v>35691.412378000001</v>
      </c>
    </row>
    <row r="422" spans="1:15" x14ac:dyDescent="0.35">
      <c r="A422" t="s">
        <v>461</v>
      </c>
      <c r="B422" t="s">
        <v>33</v>
      </c>
      <c r="C422" s="9" t="str">
        <f t="shared" si="12"/>
        <v>Oregon</v>
      </c>
      <c r="D422" t="s">
        <v>271</v>
      </c>
      <c r="E422" s="8" t="str">
        <f t="shared" si="13"/>
        <v>NA</v>
      </c>
      <c r="F422" t="s">
        <v>35</v>
      </c>
      <c r="G422" s="9" t="str" cm="1">
        <f t="array" ref="G422">_xlfn.SWITCH(TRIM(F422),
 "Bachelor","Bachelor",
 "Bachelors","Bachelor",
 "Master","Master",
 "College","College",
 "Doctor","Doctorate",
 "High School or Below","High School or Below",
 "Other")</f>
        <v>College</v>
      </c>
      <c r="H422" s="1">
        <v>915523.97</v>
      </c>
      <c r="I422">
        <v>0</v>
      </c>
      <c r="J422">
        <v>127</v>
      </c>
      <c r="K422" s="2">
        <v>0</v>
      </c>
      <c r="L422" t="s">
        <v>16</v>
      </c>
      <c r="M422" t="s">
        <v>78</v>
      </c>
      <c r="N422">
        <v>804.81185900000003</v>
      </c>
      <c r="O422" s="2">
        <v>35804.811859000001</v>
      </c>
    </row>
    <row r="423" spans="1:15" x14ac:dyDescent="0.35">
      <c r="A423" t="s">
        <v>462</v>
      </c>
      <c r="B423" t="s">
        <v>33</v>
      </c>
      <c r="C423" s="9" t="str">
        <f t="shared" si="12"/>
        <v>Oregon</v>
      </c>
      <c r="D423" t="s">
        <v>20</v>
      </c>
      <c r="E423" s="8" t="str">
        <f t="shared" si="13"/>
        <v>NA</v>
      </c>
      <c r="F423" t="s">
        <v>35</v>
      </c>
      <c r="G423" s="9" t="str" cm="1">
        <f t="array" ref="G423">_xlfn.SWITCH(TRIM(F423),
 "Bachelor","Bachelor",
 "Bachelors","Bachelor",
 "Master","Master",
 "College","College",
 "Doctor","Doctorate",
 "High School or Below","High School or Below",
 "Other")</f>
        <v>College</v>
      </c>
      <c r="H423" s="1">
        <v>1480805.62</v>
      </c>
      <c r="I423">
        <v>41440</v>
      </c>
      <c r="J423">
        <v>62</v>
      </c>
      <c r="K423" s="2">
        <v>36526</v>
      </c>
      <c r="L423" t="s">
        <v>16</v>
      </c>
      <c r="M423" t="s">
        <v>17</v>
      </c>
      <c r="N423">
        <v>297.60000000000002</v>
      </c>
      <c r="O423" s="2">
        <v>35297.599999999999</v>
      </c>
    </row>
    <row r="424" spans="1:15" x14ac:dyDescent="0.35">
      <c r="A424" t="s">
        <v>463</v>
      </c>
      <c r="B424" t="s">
        <v>19</v>
      </c>
      <c r="C424" s="9" t="str">
        <f t="shared" si="12"/>
        <v>Arizona</v>
      </c>
      <c r="D424" t="s">
        <v>271</v>
      </c>
      <c r="E424" s="8" t="str">
        <f t="shared" si="13"/>
        <v>NA</v>
      </c>
      <c r="F424" t="s">
        <v>31</v>
      </c>
      <c r="G424" s="9" t="str" cm="1">
        <f t="array" ref="G424">_xlfn.SWITCH(TRIM(F424),
 "Bachelor","Bachelor",
 "Bachelors","Bachelor",
 "Master","Master",
 "College","College",
 "Doctor","Doctorate",
 "High School or Below","High School or Below",
 "Other")</f>
        <v>High School or Below</v>
      </c>
      <c r="H424" s="1">
        <v>890167.84</v>
      </c>
      <c r="I424">
        <v>0</v>
      </c>
      <c r="J424">
        <v>136</v>
      </c>
      <c r="K424" s="2">
        <v>36526</v>
      </c>
      <c r="L424" t="s">
        <v>16</v>
      </c>
      <c r="M424" t="s">
        <v>78</v>
      </c>
      <c r="N424">
        <v>1090.8643400000001</v>
      </c>
      <c r="O424" s="2">
        <v>36090.86434</v>
      </c>
    </row>
    <row r="425" spans="1:15" x14ac:dyDescent="0.35">
      <c r="A425" t="s">
        <v>464</v>
      </c>
      <c r="B425" t="s">
        <v>33</v>
      </c>
      <c r="C425" s="9" t="str">
        <f t="shared" si="12"/>
        <v>Oregon</v>
      </c>
      <c r="D425" t="s">
        <v>20</v>
      </c>
      <c r="E425" s="8" t="str">
        <f t="shared" si="13"/>
        <v>NA</v>
      </c>
      <c r="F425" t="s">
        <v>35</v>
      </c>
      <c r="G425" s="9" t="str" cm="1">
        <f t="array" ref="G425">_xlfn.SWITCH(TRIM(F425),
 "Bachelor","Bachelor",
 "Bachelors","Bachelor",
 "Master","Master",
 "College","College",
 "Doctor","Doctorate",
 "High School or Below","High School or Below",
 "Other")</f>
        <v>College</v>
      </c>
      <c r="H425" s="1">
        <v>573459.81999999995</v>
      </c>
      <c r="I425">
        <v>98132</v>
      </c>
      <c r="J425">
        <v>71</v>
      </c>
      <c r="K425" s="2">
        <v>0</v>
      </c>
      <c r="L425" t="s">
        <v>16</v>
      </c>
      <c r="M425" t="s">
        <v>24</v>
      </c>
      <c r="N425">
        <v>50.587035</v>
      </c>
      <c r="O425" s="2">
        <v>35050.587034999997</v>
      </c>
    </row>
    <row r="426" spans="1:15" x14ac:dyDescent="0.35">
      <c r="A426" t="s">
        <v>465</v>
      </c>
      <c r="B426" t="s">
        <v>33</v>
      </c>
      <c r="C426" s="9" t="str">
        <f t="shared" si="12"/>
        <v>Oregon</v>
      </c>
      <c r="D426" t="s">
        <v>20</v>
      </c>
      <c r="E426" s="8" t="str">
        <f t="shared" si="13"/>
        <v>NA</v>
      </c>
      <c r="F426" t="s">
        <v>31</v>
      </c>
      <c r="G426" s="9" t="str" cm="1">
        <f t="array" ref="G426">_xlfn.SWITCH(TRIM(F426),
 "Bachelor","Bachelor",
 "Bachelors","Bachelor",
 "Master","Master",
 "College","College",
 "Doctor","Doctorate",
 "High School or Below","High School or Below",
 "Other")</f>
        <v>High School or Below</v>
      </c>
      <c r="H426" s="1">
        <v>417769.7</v>
      </c>
      <c r="I426">
        <v>0</v>
      </c>
      <c r="J426">
        <v>112</v>
      </c>
      <c r="K426" s="2">
        <v>0</v>
      </c>
      <c r="L426" t="s">
        <v>16</v>
      </c>
      <c r="M426" t="s">
        <v>17</v>
      </c>
      <c r="N426">
        <v>537.6</v>
      </c>
      <c r="O426" s="2">
        <v>35537.599999999999</v>
      </c>
    </row>
    <row r="427" spans="1:15" x14ac:dyDescent="0.35">
      <c r="A427" t="s">
        <v>466</v>
      </c>
      <c r="B427" t="s">
        <v>26</v>
      </c>
      <c r="C427" s="9" t="str">
        <f t="shared" si="12"/>
        <v>California</v>
      </c>
      <c r="D427" t="s">
        <v>271</v>
      </c>
      <c r="E427" s="8" t="str">
        <f t="shared" si="13"/>
        <v>NA</v>
      </c>
      <c r="F427" t="s">
        <v>21</v>
      </c>
      <c r="G427" s="9" t="str" cm="1">
        <f t="array" ref="G427">_xlfn.SWITCH(TRIM(F427),
 "Bachelor","Bachelor",
 "Bachelors","Bachelor",
 "Master","Master",
 "College","College",
 "Doctor","Doctorate",
 "High School or Below","High School or Below",
 "Other")</f>
        <v>Bachelor</v>
      </c>
      <c r="H427" s="1">
        <v>2777628.91</v>
      </c>
      <c r="I427">
        <v>88220</v>
      </c>
      <c r="J427">
        <v>230</v>
      </c>
      <c r="K427" s="2">
        <v>0</v>
      </c>
      <c r="L427" t="s">
        <v>16</v>
      </c>
      <c r="M427" t="s">
        <v>117</v>
      </c>
      <c r="N427">
        <v>151.528482</v>
      </c>
      <c r="O427" s="2">
        <v>35151.528482000002</v>
      </c>
    </row>
    <row r="428" spans="1:15" x14ac:dyDescent="0.35">
      <c r="A428" t="s">
        <v>467</v>
      </c>
      <c r="B428" t="s">
        <v>19</v>
      </c>
      <c r="C428" s="9" t="str">
        <f t="shared" si="12"/>
        <v>Arizona</v>
      </c>
      <c r="D428" t="s">
        <v>20</v>
      </c>
      <c r="E428" s="8" t="str">
        <f t="shared" si="13"/>
        <v>NA</v>
      </c>
      <c r="F428" t="s">
        <v>15</v>
      </c>
      <c r="G428" s="9" t="str" cm="1">
        <f t="array" ref="G428">_xlfn.SWITCH(TRIM(F428),
 "Bachelor","Bachelor",
 "Bachelors","Bachelor",
 "Master","Master",
 "College","College",
 "Doctor","Doctorate",
 "High School or Below","High School or Below",
 "Other")</f>
        <v>Master</v>
      </c>
      <c r="H428" s="1">
        <v>1036434.75</v>
      </c>
      <c r="I428">
        <v>58327</v>
      </c>
      <c r="J428">
        <v>129</v>
      </c>
      <c r="K428" s="2">
        <v>0</v>
      </c>
      <c r="L428" t="s">
        <v>16</v>
      </c>
      <c r="M428" t="s">
        <v>29</v>
      </c>
      <c r="N428">
        <v>347.07594799999998</v>
      </c>
      <c r="O428" s="2">
        <v>35347.075947999998</v>
      </c>
    </row>
    <row r="429" spans="1:15" x14ac:dyDescent="0.35">
      <c r="A429" t="s">
        <v>468</v>
      </c>
      <c r="B429" t="s">
        <v>33</v>
      </c>
      <c r="C429" s="9" t="str">
        <f t="shared" si="12"/>
        <v>Oregon</v>
      </c>
      <c r="D429" t="s">
        <v>271</v>
      </c>
      <c r="E429" s="8" t="str">
        <f t="shared" si="13"/>
        <v>NA</v>
      </c>
      <c r="F429" t="s">
        <v>15</v>
      </c>
      <c r="G429" s="9" t="str" cm="1">
        <f t="array" ref="G429">_xlfn.SWITCH(TRIM(F429),
 "Bachelor","Bachelor",
 "Bachelors","Bachelor",
 "Master","Master",
 "College","College",
 "Doctor","Doctorate",
 "High School or Below","High School or Below",
 "Other")</f>
        <v>Master</v>
      </c>
      <c r="H429" s="1">
        <v>785190.14</v>
      </c>
      <c r="I429">
        <v>25950</v>
      </c>
      <c r="J429">
        <v>66</v>
      </c>
      <c r="K429" s="2">
        <v>0</v>
      </c>
      <c r="L429" t="s">
        <v>16</v>
      </c>
      <c r="M429" t="s">
        <v>24</v>
      </c>
      <c r="N429">
        <v>271.69752899999997</v>
      </c>
      <c r="O429" s="2">
        <v>35271.697528999997</v>
      </c>
    </row>
    <row r="430" spans="1:15" x14ac:dyDescent="0.35">
      <c r="A430" t="s">
        <v>469</v>
      </c>
      <c r="B430" t="s">
        <v>33</v>
      </c>
      <c r="C430" s="9" t="str">
        <f t="shared" si="12"/>
        <v>Oregon</v>
      </c>
      <c r="D430" t="s">
        <v>271</v>
      </c>
      <c r="E430" s="8" t="str">
        <f t="shared" si="13"/>
        <v>NA</v>
      </c>
      <c r="F430" t="s">
        <v>31</v>
      </c>
      <c r="G430" s="9" t="str" cm="1">
        <f t="array" ref="G430">_xlfn.SWITCH(TRIM(F430),
 "Bachelor","Bachelor",
 "Bachelors","Bachelor",
 "Master","Master",
 "College","College",
 "Doctor","Doctorate",
 "High School or Below","High School or Below",
 "Other")</f>
        <v>High School or Below</v>
      </c>
      <c r="H430" s="1">
        <v>477294.38</v>
      </c>
      <c r="I430">
        <v>20993</v>
      </c>
      <c r="J430">
        <v>133</v>
      </c>
      <c r="K430" s="2">
        <v>0</v>
      </c>
      <c r="L430" t="s">
        <v>28</v>
      </c>
      <c r="M430" t="s">
        <v>29</v>
      </c>
      <c r="N430">
        <v>638.4</v>
      </c>
      <c r="O430" s="2">
        <v>35638.400000000001</v>
      </c>
    </row>
    <row r="431" spans="1:15" x14ac:dyDescent="0.35">
      <c r="A431" t="s">
        <v>470</v>
      </c>
      <c r="B431" t="s">
        <v>33</v>
      </c>
      <c r="C431" s="9" t="str">
        <f t="shared" si="12"/>
        <v>Oregon</v>
      </c>
      <c r="D431" t="s">
        <v>271</v>
      </c>
      <c r="E431" s="8" t="str">
        <f t="shared" si="13"/>
        <v>NA</v>
      </c>
      <c r="F431" t="s">
        <v>31</v>
      </c>
      <c r="G431" s="9" t="str" cm="1">
        <f t="array" ref="G431">_xlfn.SWITCH(TRIM(F431),
 "Bachelor","Bachelor",
 "Bachelors","Bachelor",
 "Master","Master",
 "College","College",
 "Doctor","Doctorate",
 "High School or Below","High School or Below",
 "Other")</f>
        <v>High School or Below</v>
      </c>
      <c r="H431" s="1">
        <v>1422650.49</v>
      </c>
      <c r="I431">
        <v>65726</v>
      </c>
      <c r="J431">
        <v>177</v>
      </c>
      <c r="K431" s="2">
        <v>0</v>
      </c>
      <c r="L431" t="s">
        <v>28</v>
      </c>
      <c r="M431" t="s">
        <v>29</v>
      </c>
      <c r="N431">
        <v>849.6</v>
      </c>
      <c r="O431" s="2">
        <v>35849.599999999999</v>
      </c>
    </row>
    <row r="432" spans="1:15" x14ac:dyDescent="0.35">
      <c r="A432" t="s">
        <v>471</v>
      </c>
      <c r="B432" t="s">
        <v>13</v>
      </c>
      <c r="C432" s="9" t="str">
        <f t="shared" si="12"/>
        <v>Washington</v>
      </c>
      <c r="D432" t="s">
        <v>27</v>
      </c>
      <c r="E432" s="8" t="str">
        <f t="shared" si="13"/>
        <v>M</v>
      </c>
      <c r="F432" t="s">
        <v>53</v>
      </c>
      <c r="G432" s="9" t="str" cm="1">
        <f t="array" ref="G432">_xlfn.SWITCH(TRIM(F432),
 "Bachelor","Bachelor",
 "Bachelors","Bachelor",
 "Master","Master",
 "College","College",
 "Doctor","Doctorate",
 "High School or Below","High School or Below",
 "Other")</f>
        <v>Bachelor</v>
      </c>
      <c r="H432" s="1">
        <v>287543.24</v>
      </c>
      <c r="I432">
        <v>84768</v>
      </c>
      <c r="J432">
        <v>72</v>
      </c>
      <c r="K432" s="2">
        <v>0</v>
      </c>
      <c r="L432" t="s">
        <v>16</v>
      </c>
      <c r="M432" t="s">
        <v>24</v>
      </c>
      <c r="N432">
        <v>110.484661</v>
      </c>
      <c r="O432" s="2">
        <v>35110.484661000002</v>
      </c>
    </row>
    <row r="433" spans="1:15" x14ac:dyDescent="0.35">
      <c r="A433" t="s">
        <v>472</v>
      </c>
      <c r="B433" t="s">
        <v>13</v>
      </c>
      <c r="C433" s="9" t="str">
        <f t="shared" si="12"/>
        <v>Washington</v>
      </c>
      <c r="D433" t="s">
        <v>20</v>
      </c>
      <c r="E433" s="8" t="str">
        <f t="shared" si="13"/>
        <v>NA</v>
      </c>
      <c r="F433" t="s">
        <v>21</v>
      </c>
      <c r="G433" s="9" t="str" cm="1">
        <f t="array" ref="G433">_xlfn.SWITCH(TRIM(F433),
 "Bachelor","Bachelor",
 "Bachelors","Bachelor",
 "Master","Master",
 "College","College",
 "Doctor","Doctorate",
 "High School or Below","High School or Below",
 "Other")</f>
        <v>Bachelor</v>
      </c>
      <c r="H433" s="1">
        <v>504129.96</v>
      </c>
      <c r="I433">
        <v>36234</v>
      </c>
      <c r="J433">
        <v>63</v>
      </c>
      <c r="K433" s="2">
        <v>0</v>
      </c>
      <c r="L433" t="s">
        <v>16</v>
      </c>
      <c r="M433" t="s">
        <v>17</v>
      </c>
      <c r="N433">
        <v>113.534474</v>
      </c>
      <c r="O433" s="2">
        <v>35113.534474</v>
      </c>
    </row>
    <row r="434" spans="1:15" x14ac:dyDescent="0.35">
      <c r="A434" t="s">
        <v>473</v>
      </c>
      <c r="B434" t="s">
        <v>26</v>
      </c>
      <c r="C434" s="9" t="str">
        <f t="shared" si="12"/>
        <v>California</v>
      </c>
      <c r="D434" t="s">
        <v>271</v>
      </c>
      <c r="E434" s="8" t="str">
        <f t="shared" si="13"/>
        <v>NA</v>
      </c>
      <c r="F434" t="s">
        <v>35</v>
      </c>
      <c r="G434" s="9" t="str" cm="1">
        <f t="array" ref="G434">_xlfn.SWITCH(TRIM(F434),
 "Bachelor","Bachelor",
 "Bachelors","Bachelor",
 "Master","Master",
 "College","College",
 "Doctor","Doctorate",
 "High School or Below","High School or Below",
 "Other")</f>
        <v>College</v>
      </c>
      <c r="H434" s="1">
        <v>436293.12</v>
      </c>
      <c r="I434">
        <v>58842</v>
      </c>
      <c r="J434">
        <v>110</v>
      </c>
      <c r="K434" s="2">
        <v>0</v>
      </c>
      <c r="L434" t="s">
        <v>16</v>
      </c>
      <c r="M434" t="s">
        <v>17</v>
      </c>
      <c r="N434">
        <v>528</v>
      </c>
      <c r="O434" s="2">
        <v>35528</v>
      </c>
    </row>
    <row r="435" spans="1:15" x14ac:dyDescent="0.35">
      <c r="A435" t="s">
        <v>474</v>
      </c>
      <c r="B435" t="s">
        <v>33</v>
      </c>
      <c r="C435" s="9" t="str">
        <f t="shared" si="12"/>
        <v>Oregon</v>
      </c>
      <c r="D435" t="s">
        <v>20</v>
      </c>
      <c r="E435" s="8" t="str">
        <f t="shared" si="13"/>
        <v>NA</v>
      </c>
      <c r="F435" t="s">
        <v>15</v>
      </c>
      <c r="G435" s="9" t="str" cm="1">
        <f t="array" ref="G435">_xlfn.SWITCH(TRIM(F435),
 "Bachelor","Bachelor",
 "Bachelors","Bachelor",
 "Master","Master",
 "College","College",
 "Doctor","Doctorate",
 "High School or Below","High School or Below",
 "Other")</f>
        <v>Master</v>
      </c>
      <c r="H435" s="1">
        <v>962452.44</v>
      </c>
      <c r="I435">
        <v>25629</v>
      </c>
      <c r="J435">
        <v>124</v>
      </c>
      <c r="K435" s="2">
        <v>36557</v>
      </c>
      <c r="L435" t="s">
        <v>28</v>
      </c>
      <c r="M435" t="s">
        <v>78</v>
      </c>
      <c r="N435">
        <v>595.20000000000005</v>
      </c>
      <c r="O435" s="2">
        <v>35595.199999999997</v>
      </c>
    </row>
    <row r="436" spans="1:15" x14ac:dyDescent="0.35">
      <c r="A436" t="s">
        <v>475</v>
      </c>
      <c r="B436" t="s">
        <v>13</v>
      </c>
      <c r="C436" s="9" t="str">
        <f t="shared" si="12"/>
        <v>Washington</v>
      </c>
      <c r="D436" t="s">
        <v>20</v>
      </c>
      <c r="E436" s="8" t="str">
        <f t="shared" si="13"/>
        <v>NA</v>
      </c>
      <c r="F436" t="s">
        <v>35</v>
      </c>
      <c r="G436" s="9" t="str" cm="1">
        <f t="array" ref="G436">_xlfn.SWITCH(TRIM(F436),
 "Bachelor","Bachelor",
 "Bachelors","Bachelor",
 "Master","Master",
 "College","College",
 "Doctor","Doctorate",
 "High School or Below","High School or Below",
 "Other")</f>
        <v>College</v>
      </c>
      <c r="H436" s="1">
        <v>2191440.5499999998</v>
      </c>
      <c r="I436">
        <v>77311</v>
      </c>
      <c r="J436">
        <v>181</v>
      </c>
      <c r="K436" s="2">
        <v>0</v>
      </c>
      <c r="L436" t="s">
        <v>16</v>
      </c>
      <c r="M436" t="s">
        <v>29</v>
      </c>
      <c r="N436">
        <v>113.60950800000001</v>
      </c>
      <c r="O436" s="2">
        <v>35113.609508000001</v>
      </c>
    </row>
    <row r="437" spans="1:15" x14ac:dyDescent="0.35">
      <c r="A437" t="s">
        <v>476</v>
      </c>
      <c r="B437" t="s">
        <v>26</v>
      </c>
      <c r="C437" s="9" t="str">
        <f t="shared" si="12"/>
        <v>California</v>
      </c>
      <c r="D437" t="s">
        <v>271</v>
      </c>
      <c r="E437" s="8" t="str">
        <f t="shared" si="13"/>
        <v>NA</v>
      </c>
      <c r="F437" t="s">
        <v>80</v>
      </c>
      <c r="G437" s="9" t="str" cm="1">
        <f t="array" ref="G437">_xlfn.SWITCH(TRIM(F437),
 "Bachelor","Bachelor",
 "Bachelors","Bachelor",
 "Master","Master",
 "College","College",
 "Doctor","Doctorate",
 "High School or Below","High School or Below",
 "Other")</f>
        <v>Doctorate</v>
      </c>
      <c r="H437" s="1">
        <v>694842.22</v>
      </c>
      <c r="I437">
        <v>0</v>
      </c>
      <c r="J437">
        <v>196</v>
      </c>
      <c r="K437" s="2">
        <v>36557</v>
      </c>
      <c r="L437" t="s">
        <v>16</v>
      </c>
      <c r="M437" t="s">
        <v>65</v>
      </c>
      <c r="N437">
        <v>1337.0634869999999</v>
      </c>
      <c r="O437" s="2">
        <v>36337.063486999999</v>
      </c>
    </row>
    <row r="438" spans="1:15" x14ac:dyDescent="0.35">
      <c r="A438" t="s">
        <v>477</v>
      </c>
      <c r="B438" t="s">
        <v>13</v>
      </c>
      <c r="C438" s="9" t="str">
        <f t="shared" si="12"/>
        <v>Washington</v>
      </c>
      <c r="D438" t="s">
        <v>27</v>
      </c>
      <c r="E438" s="8" t="str">
        <f t="shared" si="13"/>
        <v>NA</v>
      </c>
      <c r="F438" t="s">
        <v>31</v>
      </c>
      <c r="G438" s="9" t="str" cm="1">
        <f t="array" ref="G438">_xlfn.SWITCH(TRIM(F438),
 "Bachelor","Bachelor",
 "Bachelors","Bachelor",
 "Master","Master",
 "College","College",
 "Doctor","Doctorate",
 "High School or Below","High School or Below",
 "Other")</f>
        <v>High School or Below</v>
      </c>
      <c r="H438" s="1">
        <v>247152.84</v>
      </c>
      <c r="I438">
        <v>95697</v>
      </c>
      <c r="J438">
        <v>61</v>
      </c>
      <c r="K438" s="2">
        <v>0</v>
      </c>
      <c r="L438" t="s">
        <v>16</v>
      </c>
      <c r="M438" t="s">
        <v>24</v>
      </c>
      <c r="N438">
        <v>114.273025</v>
      </c>
      <c r="O438" s="2">
        <v>35114.273025000002</v>
      </c>
    </row>
    <row r="439" spans="1:15" x14ac:dyDescent="0.35">
      <c r="A439" t="s">
        <v>478</v>
      </c>
      <c r="B439" t="s">
        <v>33</v>
      </c>
      <c r="C439" s="9" t="str">
        <f t="shared" si="12"/>
        <v>Oregon</v>
      </c>
      <c r="D439" t="s">
        <v>20</v>
      </c>
      <c r="E439" s="8" t="str">
        <f t="shared" si="13"/>
        <v>NA</v>
      </c>
      <c r="F439" t="s">
        <v>21</v>
      </c>
      <c r="G439" s="9" t="str" cm="1">
        <f t="array" ref="G439">_xlfn.SWITCH(TRIM(F439),
 "Bachelor","Bachelor",
 "Bachelors","Bachelor",
 "Master","Master",
 "College","College",
 "Doctor","Doctorate",
 "High School or Below","High School or Below",
 "Other")</f>
        <v>Bachelor</v>
      </c>
      <c r="H439" s="1">
        <v>2190391.36</v>
      </c>
      <c r="I439">
        <v>22254</v>
      </c>
      <c r="J439">
        <v>79</v>
      </c>
      <c r="K439" s="2">
        <v>0</v>
      </c>
      <c r="L439" t="s">
        <v>16</v>
      </c>
      <c r="M439" t="s">
        <v>17</v>
      </c>
      <c r="N439">
        <v>125.194389</v>
      </c>
      <c r="O439" s="2">
        <v>35125.194388999997</v>
      </c>
    </row>
    <row r="440" spans="1:15" x14ac:dyDescent="0.35">
      <c r="A440" t="s">
        <v>479</v>
      </c>
      <c r="B440" t="s">
        <v>23</v>
      </c>
      <c r="C440" s="9" t="str">
        <f t="shared" si="12"/>
        <v>Nevada</v>
      </c>
      <c r="D440" t="s">
        <v>271</v>
      </c>
      <c r="E440" s="8" t="str">
        <f t="shared" si="13"/>
        <v>NA</v>
      </c>
      <c r="F440" t="s">
        <v>31</v>
      </c>
      <c r="G440" s="9" t="str" cm="1">
        <f t="array" ref="G440">_xlfn.SWITCH(TRIM(F440),
 "Bachelor","Bachelor",
 "Bachelors","Bachelor",
 "Master","Master",
 "College","College",
 "Doctor","Doctorate",
 "High School or Below","High School or Below",
 "Other")</f>
        <v>High School or Below</v>
      </c>
      <c r="H440" s="1">
        <v>902882.14</v>
      </c>
      <c r="I440">
        <v>65974</v>
      </c>
      <c r="J440">
        <v>113</v>
      </c>
      <c r="K440" s="2">
        <v>0</v>
      </c>
      <c r="L440" t="s">
        <v>16</v>
      </c>
      <c r="M440" t="s">
        <v>78</v>
      </c>
      <c r="N440">
        <v>235.22097099999999</v>
      </c>
      <c r="O440" s="2">
        <v>35235.220971000002</v>
      </c>
    </row>
    <row r="441" spans="1:15" x14ac:dyDescent="0.35">
      <c r="A441" t="s">
        <v>480</v>
      </c>
      <c r="B441" t="s">
        <v>33</v>
      </c>
      <c r="C441" s="9" t="str">
        <f t="shared" si="12"/>
        <v>Oregon</v>
      </c>
      <c r="D441" t="s">
        <v>20</v>
      </c>
      <c r="E441" s="8" t="str">
        <f t="shared" si="13"/>
        <v>NA</v>
      </c>
      <c r="F441" t="s">
        <v>35</v>
      </c>
      <c r="G441" s="9" t="str" cm="1">
        <f t="array" ref="G441">_xlfn.SWITCH(TRIM(F441),
 "Bachelor","Bachelor",
 "Bachelors","Bachelor",
 "Master","Master",
 "College","College",
 "Doctor","Doctorate",
 "High School or Below","High School or Below",
 "Other")</f>
        <v>College</v>
      </c>
      <c r="H441" s="1">
        <v>530375.94999999995</v>
      </c>
      <c r="I441">
        <v>0</v>
      </c>
      <c r="J441">
        <v>76</v>
      </c>
      <c r="K441" s="2">
        <v>0</v>
      </c>
      <c r="L441" t="s">
        <v>16</v>
      </c>
      <c r="M441" t="s">
        <v>17</v>
      </c>
      <c r="N441">
        <v>395.34111000000001</v>
      </c>
      <c r="O441" s="2">
        <v>35395.341110000001</v>
      </c>
    </row>
    <row r="442" spans="1:15" x14ac:dyDescent="0.35">
      <c r="A442" t="s">
        <v>481</v>
      </c>
      <c r="B442" t="s">
        <v>13</v>
      </c>
      <c r="C442" s="9" t="str">
        <f t="shared" si="12"/>
        <v>Washington</v>
      </c>
      <c r="D442" t="s">
        <v>27</v>
      </c>
      <c r="E442" s="8" t="str">
        <f t="shared" si="13"/>
        <v>NA</v>
      </c>
      <c r="F442" t="s">
        <v>31</v>
      </c>
      <c r="G442" s="9" t="str" cm="1">
        <f t="array" ref="G442">_xlfn.SWITCH(TRIM(F442),
 "Bachelor","Bachelor",
 "Bachelors","Bachelor",
 "Master","Master",
 "College","College",
 "Doctor","Doctorate",
 "High School or Below","High School or Below",
 "Other")</f>
        <v>High School or Below</v>
      </c>
      <c r="H442" s="1">
        <v>2070825.88</v>
      </c>
      <c r="I442">
        <v>92079</v>
      </c>
      <c r="J442">
        <v>65</v>
      </c>
      <c r="K442" s="2">
        <v>36526</v>
      </c>
      <c r="L442" t="s">
        <v>28</v>
      </c>
      <c r="M442" t="s">
        <v>17</v>
      </c>
      <c r="N442">
        <v>114.798771</v>
      </c>
      <c r="O442" s="2">
        <v>35114.798771000002</v>
      </c>
    </row>
    <row r="443" spans="1:15" x14ac:dyDescent="0.35">
      <c r="A443" t="s">
        <v>482</v>
      </c>
      <c r="B443" t="s">
        <v>23</v>
      </c>
      <c r="C443" s="9" t="str">
        <f t="shared" si="12"/>
        <v>Nevada</v>
      </c>
      <c r="D443" t="s">
        <v>271</v>
      </c>
      <c r="E443" s="8" t="str">
        <f t="shared" si="13"/>
        <v>NA</v>
      </c>
      <c r="F443" t="s">
        <v>31</v>
      </c>
      <c r="G443" s="9" t="str" cm="1">
        <f t="array" ref="G443">_xlfn.SWITCH(TRIM(F443),
 "Bachelor","Bachelor",
 "Bachelors","Bachelor",
 "Master","Master",
 "College","College",
 "Doctor","Doctorate",
 "High School or Below","High School or Below",
 "Other")</f>
        <v>High School or Below</v>
      </c>
      <c r="H443" s="1">
        <v>512376.81</v>
      </c>
      <c r="I443">
        <v>0</v>
      </c>
      <c r="J443">
        <v>74</v>
      </c>
      <c r="K443" s="2">
        <v>0</v>
      </c>
      <c r="L443" t="s">
        <v>16</v>
      </c>
      <c r="M443" t="s">
        <v>24</v>
      </c>
      <c r="N443">
        <v>772.79851099999996</v>
      </c>
      <c r="O443" s="2">
        <v>35772.798511000001</v>
      </c>
    </row>
    <row r="444" spans="1:15" x14ac:dyDescent="0.35">
      <c r="A444" t="s">
        <v>483</v>
      </c>
      <c r="B444" t="s">
        <v>33</v>
      </c>
      <c r="C444" s="9" t="str">
        <f t="shared" si="12"/>
        <v>Oregon</v>
      </c>
      <c r="D444" t="s">
        <v>271</v>
      </c>
      <c r="E444" s="8" t="str">
        <f t="shared" si="13"/>
        <v>NA</v>
      </c>
      <c r="F444" t="s">
        <v>35</v>
      </c>
      <c r="G444" s="9" t="str" cm="1">
        <f t="array" ref="G444">_xlfn.SWITCH(TRIM(F444),
 "Bachelor","Bachelor",
 "Bachelors","Bachelor",
 "Master","Master",
 "College","College",
 "Doctor","Doctorate",
 "High School or Below","High School or Below",
 "Other")</f>
        <v>College</v>
      </c>
      <c r="H444" s="1">
        <v>949234.3</v>
      </c>
      <c r="I444">
        <v>0</v>
      </c>
      <c r="J444">
        <v>132</v>
      </c>
      <c r="K444" s="2">
        <v>0</v>
      </c>
      <c r="L444" t="s">
        <v>16</v>
      </c>
      <c r="M444" t="s">
        <v>29</v>
      </c>
      <c r="N444">
        <v>633.6</v>
      </c>
      <c r="O444" s="2">
        <v>35633.599999999999</v>
      </c>
    </row>
    <row r="445" spans="1:15" x14ac:dyDescent="0.35">
      <c r="A445" t="s">
        <v>484</v>
      </c>
      <c r="B445" t="s">
        <v>33</v>
      </c>
      <c r="C445" s="9" t="str">
        <f t="shared" si="12"/>
        <v>Oregon</v>
      </c>
      <c r="D445" t="s">
        <v>20</v>
      </c>
      <c r="E445" s="8" t="str">
        <f t="shared" si="13"/>
        <v>NA</v>
      </c>
      <c r="F445" t="s">
        <v>31</v>
      </c>
      <c r="G445" s="9" t="str" cm="1">
        <f t="array" ref="G445">_xlfn.SWITCH(TRIM(F445),
 "Bachelor","Bachelor",
 "Bachelors","Bachelor",
 "Master","Master",
 "College","College",
 "Doctor","Doctorate",
 "High School or Below","High School or Below",
 "Other")</f>
        <v>High School or Below</v>
      </c>
      <c r="H445" s="1">
        <v>820486.32</v>
      </c>
      <c r="I445">
        <v>0</v>
      </c>
      <c r="J445">
        <v>73</v>
      </c>
      <c r="K445" s="2">
        <v>0</v>
      </c>
      <c r="L445" t="s">
        <v>16</v>
      </c>
      <c r="M445" t="s">
        <v>17</v>
      </c>
      <c r="N445">
        <v>350.4</v>
      </c>
      <c r="O445" s="2">
        <v>35350.400000000001</v>
      </c>
    </row>
    <row r="446" spans="1:15" x14ac:dyDescent="0.35">
      <c r="A446" t="s">
        <v>485</v>
      </c>
      <c r="B446" t="s">
        <v>19</v>
      </c>
      <c r="C446" s="9" t="str">
        <f t="shared" si="12"/>
        <v>Arizona</v>
      </c>
      <c r="D446" t="s">
        <v>20</v>
      </c>
      <c r="E446" s="8" t="str">
        <f t="shared" si="13"/>
        <v>M</v>
      </c>
      <c r="F446" t="s">
        <v>35</v>
      </c>
      <c r="G446" s="9" t="str" cm="1">
        <f t="array" ref="G446">_xlfn.SWITCH(TRIM(F446),
 "Bachelor","Bachelor",
 "Bachelors","Bachelor",
 "Master","Master",
 "College","College",
 "Doctor","Doctorate",
 "High School or Below","High School or Below",
 "Other")</f>
        <v>College</v>
      </c>
      <c r="H446" s="1">
        <v>987729.57</v>
      </c>
      <c r="I446">
        <v>67752</v>
      </c>
      <c r="J446">
        <v>131</v>
      </c>
      <c r="K446" s="2">
        <v>36617</v>
      </c>
      <c r="L446" t="s">
        <v>16</v>
      </c>
      <c r="M446" t="s">
        <v>78</v>
      </c>
      <c r="N446">
        <v>168.51714899999999</v>
      </c>
      <c r="O446" s="2">
        <v>35168.517148999999</v>
      </c>
    </row>
    <row r="447" spans="1:15" x14ac:dyDescent="0.35">
      <c r="A447" t="s">
        <v>486</v>
      </c>
      <c r="B447" t="s">
        <v>26</v>
      </c>
      <c r="C447" s="9" t="str">
        <f t="shared" si="12"/>
        <v>California</v>
      </c>
      <c r="D447" t="s">
        <v>20</v>
      </c>
      <c r="E447" s="8" t="str">
        <f t="shared" si="13"/>
        <v>NA</v>
      </c>
      <c r="F447" t="s">
        <v>21</v>
      </c>
      <c r="G447" s="9" t="str" cm="1">
        <f t="array" ref="G447">_xlfn.SWITCH(TRIM(F447),
 "Bachelor","Bachelor",
 "Bachelors","Bachelor",
 "Master","Master",
 "College","College",
 "Doctor","Doctorate",
 "High School or Below","High School or Below",
 "Other")</f>
        <v>Bachelor</v>
      </c>
      <c r="H447" s="1">
        <v>481500.97</v>
      </c>
      <c r="I447">
        <v>25398</v>
      </c>
      <c r="J447">
        <v>64</v>
      </c>
      <c r="K447" s="2">
        <v>0</v>
      </c>
      <c r="L447" t="s">
        <v>28</v>
      </c>
      <c r="M447" t="s">
        <v>17</v>
      </c>
      <c r="N447">
        <v>307.2</v>
      </c>
      <c r="O447" s="2">
        <v>35307.199999999997</v>
      </c>
    </row>
    <row r="448" spans="1:15" x14ac:dyDescent="0.35">
      <c r="A448" t="s">
        <v>487</v>
      </c>
      <c r="B448" t="s">
        <v>26</v>
      </c>
      <c r="C448" s="9" t="str">
        <f t="shared" si="12"/>
        <v>California</v>
      </c>
      <c r="D448" t="s">
        <v>271</v>
      </c>
      <c r="E448" s="8" t="str">
        <f t="shared" si="13"/>
        <v>F</v>
      </c>
      <c r="F448" t="s">
        <v>31</v>
      </c>
      <c r="G448" s="9" t="str" cm="1">
        <f t="array" ref="G448">_xlfn.SWITCH(TRIM(F448),
 "Bachelor","Bachelor",
 "Bachelors","Bachelor",
 "Master","Master",
 "College","College",
 "Doctor","Doctorate",
 "High School or Below","High School or Below",
 "Other")</f>
        <v>High School or Below</v>
      </c>
      <c r="H448" s="1">
        <v>627701.17000000004</v>
      </c>
      <c r="I448">
        <v>0</v>
      </c>
      <c r="J448">
        <v>88</v>
      </c>
      <c r="K448" s="2">
        <v>0</v>
      </c>
      <c r="L448" t="s">
        <v>16</v>
      </c>
      <c r="M448" t="s">
        <v>17</v>
      </c>
      <c r="N448">
        <v>633.6</v>
      </c>
      <c r="O448" s="2">
        <v>35633.599999999999</v>
      </c>
    </row>
    <row r="449" spans="1:15" x14ac:dyDescent="0.35">
      <c r="A449" t="s">
        <v>488</v>
      </c>
      <c r="B449" t="s">
        <v>26</v>
      </c>
      <c r="C449" s="9" t="str">
        <f t="shared" si="12"/>
        <v>California</v>
      </c>
      <c r="D449" t="s">
        <v>27</v>
      </c>
      <c r="E449" s="8" t="str">
        <f t="shared" si="13"/>
        <v>NA</v>
      </c>
      <c r="F449" t="s">
        <v>31</v>
      </c>
      <c r="G449" s="9" t="str" cm="1">
        <f t="array" ref="G449">_xlfn.SWITCH(TRIM(F449),
 "Bachelor","Bachelor",
 "Bachelors","Bachelor",
 "Master","Master",
 "College","College",
 "Doctor","Doctorate",
 "High School or Below","High School or Below",
 "Other")</f>
        <v>High School or Below</v>
      </c>
      <c r="H449" s="1">
        <v>826063.98</v>
      </c>
      <c r="I449">
        <v>33321</v>
      </c>
      <c r="J449">
        <v>105</v>
      </c>
      <c r="K449" s="2">
        <v>0</v>
      </c>
      <c r="L449" t="s">
        <v>39</v>
      </c>
      <c r="M449" t="s">
        <v>29</v>
      </c>
      <c r="N449">
        <v>504</v>
      </c>
      <c r="O449" s="2">
        <v>35504</v>
      </c>
    </row>
    <row r="450" spans="1:15" x14ac:dyDescent="0.35">
      <c r="A450" t="s">
        <v>489</v>
      </c>
      <c r="B450" t="s">
        <v>23</v>
      </c>
      <c r="C450" s="9" t="str">
        <f t="shared" si="12"/>
        <v>Nevada</v>
      </c>
      <c r="D450" t="s">
        <v>27</v>
      </c>
      <c r="E450" s="8" t="str">
        <f t="shared" si="13"/>
        <v>NA</v>
      </c>
      <c r="F450" t="s">
        <v>21</v>
      </c>
      <c r="G450" s="9" t="str" cm="1">
        <f t="array" ref="G450">_xlfn.SWITCH(TRIM(F450),
 "Bachelor","Bachelor",
 "Bachelors","Bachelor",
 "Master","Master",
 "College","College",
 "Doctor","Doctorate",
 "High School or Below","High School or Below",
 "Other")</f>
        <v>Bachelor</v>
      </c>
      <c r="H450" s="1">
        <v>254945</v>
      </c>
      <c r="I450">
        <v>0</v>
      </c>
      <c r="J450">
        <v>78</v>
      </c>
      <c r="K450" s="2">
        <v>0</v>
      </c>
      <c r="L450" t="s">
        <v>28</v>
      </c>
      <c r="M450" t="s">
        <v>17</v>
      </c>
      <c r="N450">
        <v>845.654042</v>
      </c>
      <c r="O450" s="2">
        <v>35845.654042000002</v>
      </c>
    </row>
    <row r="451" spans="1:15" x14ac:dyDescent="0.35">
      <c r="A451" t="s">
        <v>490</v>
      </c>
      <c r="B451" t="s">
        <v>13</v>
      </c>
      <c r="C451" s="9" t="str">
        <f t="shared" ref="C451:C514" si="14">IF(OR(B451="California",B451="Cali",B451="CA"),"California",
IF(OR(B451="Oregon",B451="OR"),"Oregon",
IF(OR(B451="Washington",B451="WA"),"Washington",
IF(OR(B451="Arizona",B451="AZ"),"Arizona",
IF(OR(B451="Nevada",B451="NV"),"Nevada",
IF(B451="ST","",B451))))))</f>
        <v>Washington</v>
      </c>
      <c r="D451" t="s">
        <v>14</v>
      </c>
      <c r="E451" s="8" t="str">
        <f t="shared" ref="E451:E514" si="15">IF(OR(A451="NA",A451=""),"NA",
   IF(LEFT(UPPER(TRIM(A451)),1)="F","F",
      IF(LEFT(UPPER(TRIM(A451)),1)="M","M","NA")))</f>
        <v>NA</v>
      </c>
      <c r="F451" t="s">
        <v>35</v>
      </c>
      <c r="G451" s="9" t="str" cm="1">
        <f t="array" ref="G451">_xlfn.SWITCH(TRIM(F451),
 "Bachelor","Bachelor",
 "Bachelors","Bachelor",
 "Master","Master",
 "College","College",
 "Doctor","Doctorate",
 "High School or Below","High School or Below",
 "Other")</f>
        <v>College</v>
      </c>
      <c r="H451" s="1">
        <v>1131808.98</v>
      </c>
      <c r="I451">
        <v>38923</v>
      </c>
      <c r="J451">
        <v>99</v>
      </c>
      <c r="K451" s="2">
        <v>36557</v>
      </c>
      <c r="L451" t="s">
        <v>16</v>
      </c>
      <c r="M451" t="s">
        <v>17</v>
      </c>
      <c r="N451">
        <v>115.728852</v>
      </c>
      <c r="O451" s="2">
        <v>35115.728852</v>
      </c>
    </row>
    <row r="452" spans="1:15" x14ac:dyDescent="0.35">
      <c r="A452" t="s">
        <v>491</v>
      </c>
      <c r="B452" t="s">
        <v>33</v>
      </c>
      <c r="C452" s="9" t="str">
        <f t="shared" si="14"/>
        <v>Oregon</v>
      </c>
      <c r="D452" t="s">
        <v>20</v>
      </c>
      <c r="E452" s="8" t="str">
        <f t="shared" si="15"/>
        <v>NA</v>
      </c>
      <c r="F452" t="s">
        <v>21</v>
      </c>
      <c r="G452" s="9" t="str" cm="1">
        <f t="array" ref="G452">_xlfn.SWITCH(TRIM(F452),
 "Bachelor","Bachelor",
 "Bachelors","Bachelor",
 "Master","Master",
 "College","College",
 "Doctor","Doctorate",
 "High School or Below","High School or Below",
 "Other")</f>
        <v>Bachelor</v>
      </c>
      <c r="H452" s="1">
        <v>380392.18</v>
      </c>
      <c r="I452">
        <v>20325</v>
      </c>
      <c r="J452">
        <v>100</v>
      </c>
      <c r="K452" s="2">
        <v>0</v>
      </c>
      <c r="L452" t="s">
        <v>16</v>
      </c>
      <c r="M452" t="s">
        <v>78</v>
      </c>
      <c r="N452">
        <v>668.29396999999994</v>
      </c>
      <c r="O452" s="2">
        <v>35668.293969999999</v>
      </c>
    </row>
    <row r="453" spans="1:15" x14ac:dyDescent="0.35">
      <c r="A453" t="s">
        <v>492</v>
      </c>
      <c r="B453" t="s">
        <v>33</v>
      </c>
      <c r="C453" s="9" t="str">
        <f t="shared" si="14"/>
        <v>Oregon</v>
      </c>
      <c r="D453" t="s">
        <v>27</v>
      </c>
      <c r="E453" s="8" t="str">
        <f t="shared" si="15"/>
        <v>NA</v>
      </c>
      <c r="F453" t="s">
        <v>21</v>
      </c>
      <c r="G453" s="9" t="str" cm="1">
        <f t="array" ref="G453">_xlfn.SWITCH(TRIM(F453),
 "Bachelor","Bachelor",
 "Bachelors","Bachelor",
 "Master","Master",
 "College","College",
 "Doctor","Doctorate",
 "High School or Below","High School or Below",
 "Other")</f>
        <v>Bachelor</v>
      </c>
      <c r="H453" s="1">
        <v>863540.35</v>
      </c>
      <c r="I453">
        <v>13129</v>
      </c>
      <c r="J453">
        <v>117</v>
      </c>
      <c r="K453" s="2">
        <v>0</v>
      </c>
      <c r="L453" t="s">
        <v>16</v>
      </c>
      <c r="M453" t="s">
        <v>29</v>
      </c>
      <c r="N453">
        <v>700.90163199999995</v>
      </c>
      <c r="O453" s="2">
        <v>35700.901632000001</v>
      </c>
    </row>
    <row r="454" spans="1:15" x14ac:dyDescent="0.35">
      <c r="A454" t="s">
        <v>493</v>
      </c>
      <c r="B454" t="s">
        <v>33</v>
      </c>
      <c r="C454" s="9" t="str">
        <f t="shared" si="14"/>
        <v>Oregon</v>
      </c>
      <c r="D454" t="s">
        <v>20</v>
      </c>
      <c r="E454" s="8" t="str">
        <f t="shared" si="15"/>
        <v>NA</v>
      </c>
      <c r="F454" t="s">
        <v>31</v>
      </c>
      <c r="G454" s="9" t="str" cm="1">
        <f t="array" ref="G454">_xlfn.SWITCH(TRIM(F454),
 "Bachelor","Bachelor",
 "Bachelors","Bachelor",
 "Master","Master",
 "College","College",
 "Doctor","Doctorate",
 "High School or Below","High School or Below",
 "Other")</f>
        <v>High School or Below</v>
      </c>
      <c r="H454" s="1">
        <v>551055.9</v>
      </c>
      <c r="I454">
        <v>0</v>
      </c>
      <c r="J454">
        <v>73</v>
      </c>
      <c r="K454" s="2">
        <v>0</v>
      </c>
      <c r="L454" t="s">
        <v>16</v>
      </c>
      <c r="M454" t="s">
        <v>17</v>
      </c>
      <c r="N454">
        <v>525.6</v>
      </c>
      <c r="O454" s="2">
        <v>35525.599999999999</v>
      </c>
    </row>
    <row r="455" spans="1:15" x14ac:dyDescent="0.35">
      <c r="A455" t="s">
        <v>494</v>
      </c>
      <c r="B455" t="s">
        <v>23</v>
      </c>
      <c r="C455" s="9" t="str">
        <f t="shared" si="14"/>
        <v>Nevada</v>
      </c>
      <c r="D455" t="s">
        <v>27</v>
      </c>
      <c r="E455" s="8" t="str">
        <f t="shared" si="15"/>
        <v>NA</v>
      </c>
      <c r="F455" t="s">
        <v>15</v>
      </c>
      <c r="G455" s="9" t="str" cm="1">
        <f t="array" ref="G455">_xlfn.SWITCH(TRIM(F455),
 "Bachelor","Bachelor",
 "Bachelors","Bachelor",
 "Master","Master",
 "College","College",
 "Doctor","Doctorate",
 "High School or Below","High School or Below",
 "Other")</f>
        <v>Master</v>
      </c>
      <c r="H455" s="1">
        <v>358588.41</v>
      </c>
      <c r="I455">
        <v>49080</v>
      </c>
      <c r="J455">
        <v>91</v>
      </c>
      <c r="K455" s="2">
        <v>0</v>
      </c>
      <c r="L455" t="s">
        <v>28</v>
      </c>
      <c r="M455" t="s">
        <v>17</v>
      </c>
      <c r="N455">
        <v>25.298999999999999</v>
      </c>
      <c r="O455" s="2">
        <v>35025.298999999999</v>
      </c>
    </row>
    <row r="456" spans="1:15" x14ac:dyDescent="0.35">
      <c r="A456" t="s">
        <v>495</v>
      </c>
      <c r="B456" t="s">
        <v>23</v>
      </c>
      <c r="C456" s="9" t="str">
        <f t="shared" si="14"/>
        <v>Nevada</v>
      </c>
      <c r="D456" t="s">
        <v>27</v>
      </c>
      <c r="E456" s="8" t="str">
        <f t="shared" si="15"/>
        <v>M</v>
      </c>
      <c r="F456" t="s">
        <v>35</v>
      </c>
      <c r="G456" s="9" t="str" cm="1">
        <f t="array" ref="G456">_xlfn.SWITCH(TRIM(F456),
 "Bachelor","Bachelor",
 "Bachelors","Bachelor",
 "Master","Master",
 "College","College",
 "Doctor","Doctorate",
 "High School or Below","High School or Below",
 "Other")</f>
        <v>College</v>
      </c>
      <c r="H456" s="1">
        <v>488925.28</v>
      </c>
      <c r="I456">
        <v>42536</v>
      </c>
      <c r="J456">
        <v>63</v>
      </c>
      <c r="K456" s="2">
        <v>0</v>
      </c>
      <c r="L456" t="s">
        <v>16</v>
      </c>
      <c r="M456" t="s">
        <v>17</v>
      </c>
      <c r="N456">
        <v>375.33009700000002</v>
      </c>
      <c r="O456" s="2">
        <v>35375.330096999998</v>
      </c>
    </row>
    <row r="457" spans="1:15" x14ac:dyDescent="0.35">
      <c r="A457" t="s">
        <v>496</v>
      </c>
      <c r="B457" t="s">
        <v>33</v>
      </c>
      <c r="C457" s="9" t="str">
        <f t="shared" si="14"/>
        <v>Oregon</v>
      </c>
      <c r="D457" t="s">
        <v>27</v>
      </c>
      <c r="E457" s="8" t="str">
        <f t="shared" si="15"/>
        <v>NA</v>
      </c>
      <c r="F457" t="s">
        <v>21</v>
      </c>
      <c r="G457" s="9" t="str" cm="1">
        <f t="array" ref="G457">_xlfn.SWITCH(TRIM(F457),
 "Bachelor","Bachelor",
 "Bachelors","Bachelor",
 "Master","Master",
 "College","College",
 "Doctor","Doctorate",
 "High School or Below","High School or Below",
 "Other")</f>
        <v>Bachelor</v>
      </c>
      <c r="H457" s="1">
        <v>275694.17</v>
      </c>
      <c r="I457">
        <v>29926</v>
      </c>
      <c r="J457">
        <v>74</v>
      </c>
      <c r="K457" s="2">
        <v>0</v>
      </c>
      <c r="L457" t="s">
        <v>28</v>
      </c>
      <c r="M457" t="s">
        <v>17</v>
      </c>
      <c r="N457">
        <v>418.23366700000003</v>
      </c>
      <c r="O457" s="2">
        <v>35418.233667</v>
      </c>
    </row>
    <row r="458" spans="1:15" x14ac:dyDescent="0.35">
      <c r="A458" t="s">
        <v>497</v>
      </c>
      <c r="B458" t="s">
        <v>23</v>
      </c>
      <c r="C458" s="9" t="str">
        <f t="shared" si="14"/>
        <v>Nevada</v>
      </c>
      <c r="D458" t="s">
        <v>27</v>
      </c>
      <c r="E458" s="8" t="str">
        <f t="shared" si="15"/>
        <v>NA</v>
      </c>
      <c r="F458" t="s">
        <v>80</v>
      </c>
      <c r="G458" s="9" t="str" cm="1">
        <f t="array" ref="G458">_xlfn.SWITCH(TRIM(F458),
 "Bachelor","Bachelor",
 "Bachelors","Bachelor",
 "Master","Master",
 "College","College",
 "Doctor","Doctorate",
 "High School or Below","High School or Below",
 "Other")</f>
        <v>Doctorate</v>
      </c>
      <c r="H458" s="1">
        <v>328954.74</v>
      </c>
      <c r="I458">
        <v>0</v>
      </c>
      <c r="J458">
        <v>86</v>
      </c>
      <c r="K458" s="2">
        <v>0</v>
      </c>
      <c r="L458" t="s">
        <v>28</v>
      </c>
      <c r="M458" t="s">
        <v>24</v>
      </c>
      <c r="N458">
        <v>398.240791</v>
      </c>
      <c r="O458" s="2">
        <v>35398.240790999997</v>
      </c>
    </row>
    <row r="459" spans="1:15" x14ac:dyDescent="0.35">
      <c r="A459" t="s">
        <v>498</v>
      </c>
      <c r="B459" t="s">
        <v>26</v>
      </c>
      <c r="C459" s="9" t="str">
        <f t="shared" si="14"/>
        <v>California</v>
      </c>
      <c r="D459" t="s">
        <v>20</v>
      </c>
      <c r="E459" s="8" t="str">
        <f t="shared" si="15"/>
        <v>NA</v>
      </c>
      <c r="F459" t="s">
        <v>21</v>
      </c>
      <c r="G459" s="9" t="str" cm="1">
        <f t="array" ref="G459">_xlfn.SWITCH(TRIM(F459),
 "Bachelor","Bachelor",
 "Bachelors","Bachelor",
 "Master","Master",
 "College","College",
 "Doctor","Doctorate",
 "High School or Below","High School or Below",
 "Other")</f>
        <v>Bachelor</v>
      </c>
      <c r="H459" s="1">
        <v>1093717.8500000001</v>
      </c>
      <c r="I459">
        <v>21450</v>
      </c>
      <c r="J459">
        <v>138</v>
      </c>
      <c r="K459" s="2">
        <v>0</v>
      </c>
      <c r="L459" t="s">
        <v>16</v>
      </c>
      <c r="M459" t="s">
        <v>78</v>
      </c>
      <c r="N459">
        <v>938.51342499999998</v>
      </c>
      <c r="O459" s="2">
        <v>35938.513424999997</v>
      </c>
    </row>
    <row r="460" spans="1:15" x14ac:dyDescent="0.35">
      <c r="A460" t="s">
        <v>499</v>
      </c>
      <c r="B460" t="s">
        <v>26</v>
      </c>
      <c r="C460" s="9" t="str">
        <f t="shared" si="14"/>
        <v>California</v>
      </c>
      <c r="D460" t="s">
        <v>27</v>
      </c>
      <c r="E460" s="8" t="str">
        <f t="shared" si="15"/>
        <v>NA</v>
      </c>
      <c r="F460" t="s">
        <v>31</v>
      </c>
      <c r="G460" s="9" t="str" cm="1">
        <f t="array" ref="G460">_xlfn.SWITCH(TRIM(F460),
 "Bachelor","Bachelor",
 "Bachelors","Bachelor",
 "Master","Master",
 "College","College",
 "Doctor","Doctorate",
 "High School or Below","High School or Below",
 "Other")</f>
        <v>High School or Below</v>
      </c>
      <c r="H460" s="1">
        <v>737556.79</v>
      </c>
      <c r="I460">
        <v>33345</v>
      </c>
      <c r="J460">
        <v>65</v>
      </c>
      <c r="K460" s="2">
        <v>0</v>
      </c>
      <c r="L460" t="s">
        <v>28</v>
      </c>
      <c r="M460" t="s">
        <v>17</v>
      </c>
      <c r="N460">
        <v>338.61986899999999</v>
      </c>
      <c r="O460" s="2">
        <v>35338.619869000002</v>
      </c>
    </row>
    <row r="461" spans="1:15" x14ac:dyDescent="0.35">
      <c r="A461" t="s">
        <v>500</v>
      </c>
      <c r="B461" t="s">
        <v>26</v>
      </c>
      <c r="C461" s="9" t="str">
        <f t="shared" si="14"/>
        <v>California</v>
      </c>
      <c r="D461" t="s">
        <v>20</v>
      </c>
      <c r="E461" s="8" t="str">
        <f t="shared" si="15"/>
        <v>NA</v>
      </c>
      <c r="F461" t="s">
        <v>21</v>
      </c>
      <c r="G461" s="9" t="str" cm="1">
        <f t="array" ref="G461">_xlfn.SWITCH(TRIM(F461),
 "Bachelor","Bachelor",
 "Bachelors","Bachelor",
 "Master","Master",
 "College","College",
 "Doctor","Doctorate",
 "High School or Below","High School or Below",
 "Other")</f>
        <v>Bachelor</v>
      </c>
      <c r="H461" s="1">
        <v>1011077.82</v>
      </c>
      <c r="I461">
        <v>15752</v>
      </c>
      <c r="J461">
        <v>90</v>
      </c>
      <c r="K461" s="2">
        <v>0</v>
      </c>
      <c r="L461" t="s">
        <v>28</v>
      </c>
      <c r="M461" t="s">
        <v>24</v>
      </c>
      <c r="N461">
        <v>339.34453100000002</v>
      </c>
      <c r="O461" s="2">
        <v>35339.344531000002</v>
      </c>
    </row>
    <row r="462" spans="1:15" x14ac:dyDescent="0.35">
      <c r="A462" t="s">
        <v>501</v>
      </c>
      <c r="B462" t="s">
        <v>33</v>
      </c>
      <c r="C462" s="9" t="str">
        <f t="shared" si="14"/>
        <v>Oregon</v>
      </c>
      <c r="D462" t="s">
        <v>20</v>
      </c>
      <c r="E462" s="8" t="str">
        <f t="shared" si="15"/>
        <v>NA</v>
      </c>
      <c r="F462" t="s">
        <v>31</v>
      </c>
      <c r="G462" s="9" t="str" cm="1">
        <f t="array" ref="G462">_xlfn.SWITCH(TRIM(F462),
 "Bachelor","Bachelor",
 "Bachelors","Bachelor",
 "Master","Master",
 "College","College",
 "Doctor","Doctorate",
 "High School or Below","High School or Below",
 "Other")</f>
        <v>High School or Below</v>
      </c>
      <c r="H462" s="1">
        <v>511941.43</v>
      </c>
      <c r="I462">
        <v>40169</v>
      </c>
      <c r="J462">
        <v>65</v>
      </c>
      <c r="K462" s="2">
        <v>36526</v>
      </c>
      <c r="L462" t="s">
        <v>16</v>
      </c>
      <c r="M462" t="s">
        <v>17</v>
      </c>
      <c r="N462">
        <v>302.81883299999998</v>
      </c>
      <c r="O462" s="2">
        <v>35302.818832999998</v>
      </c>
    </row>
    <row r="463" spans="1:15" x14ac:dyDescent="0.35">
      <c r="A463" t="s">
        <v>502</v>
      </c>
      <c r="B463" t="s">
        <v>26</v>
      </c>
      <c r="C463" s="9" t="str">
        <f t="shared" si="14"/>
        <v>California</v>
      </c>
      <c r="D463" t="s">
        <v>20</v>
      </c>
      <c r="E463" s="8" t="str">
        <f t="shared" si="15"/>
        <v>NA</v>
      </c>
      <c r="F463" t="s">
        <v>35</v>
      </c>
      <c r="G463" s="9" t="str" cm="1">
        <f t="array" ref="G463">_xlfn.SWITCH(TRIM(F463),
 "Bachelor","Bachelor",
 "Bachelors","Bachelor",
 "Master","Master",
 "College","College",
 "Doctor","Doctorate",
 "High School or Below","High School or Below",
 "Other")</f>
        <v>College</v>
      </c>
      <c r="H463" s="1">
        <v>853383.2</v>
      </c>
      <c r="I463">
        <v>26049</v>
      </c>
      <c r="J463">
        <v>113</v>
      </c>
      <c r="K463" s="2">
        <v>36526</v>
      </c>
      <c r="L463" t="s">
        <v>16</v>
      </c>
      <c r="M463" t="s">
        <v>29</v>
      </c>
      <c r="N463">
        <v>619.165344</v>
      </c>
      <c r="O463" s="2">
        <v>35619.165344000001</v>
      </c>
    </row>
    <row r="464" spans="1:15" x14ac:dyDescent="0.35">
      <c r="A464" t="s">
        <v>503</v>
      </c>
      <c r="B464" t="s">
        <v>23</v>
      </c>
      <c r="C464" s="9" t="str">
        <f t="shared" si="14"/>
        <v>Nevada</v>
      </c>
      <c r="D464" t="s">
        <v>27</v>
      </c>
      <c r="E464" s="8" t="str">
        <f t="shared" si="15"/>
        <v>NA</v>
      </c>
      <c r="F464" t="s">
        <v>35</v>
      </c>
      <c r="G464" s="9" t="str" cm="1">
        <f t="array" ref="G464">_xlfn.SWITCH(TRIM(F464),
 "Bachelor","Bachelor",
 "Bachelors","Bachelor",
 "Master","Master",
 "College","College",
 "Doctor","Doctorate",
 "High School or Below","High School or Below",
 "Other")</f>
        <v>College</v>
      </c>
      <c r="H464" s="1">
        <v>222476.79999999999</v>
      </c>
      <c r="I464">
        <v>0</v>
      </c>
      <c r="J464">
        <v>68</v>
      </c>
      <c r="K464" s="2">
        <v>0</v>
      </c>
      <c r="L464" t="s">
        <v>16</v>
      </c>
      <c r="M464" t="s">
        <v>17</v>
      </c>
      <c r="N464">
        <v>326.39999999999998</v>
      </c>
      <c r="O464" s="2">
        <v>35326.400000000001</v>
      </c>
    </row>
    <row r="465" spans="1:15" x14ac:dyDescent="0.35">
      <c r="A465" t="s">
        <v>504</v>
      </c>
      <c r="B465" t="s">
        <v>19</v>
      </c>
      <c r="C465" s="9" t="str">
        <f t="shared" si="14"/>
        <v>Arizona</v>
      </c>
      <c r="D465" t="s">
        <v>27</v>
      </c>
      <c r="E465" s="8" t="str">
        <f t="shared" si="15"/>
        <v>NA</v>
      </c>
      <c r="F465" t="s">
        <v>80</v>
      </c>
      <c r="G465" s="9" t="str" cm="1">
        <f t="array" ref="G465">_xlfn.SWITCH(TRIM(F465),
 "Bachelor","Bachelor",
 "Bachelors","Bachelor",
 "Master","Master",
 "College","College",
 "Doctor","Doctorate",
 "High School or Below","High School or Below",
 "Other")</f>
        <v>Doctorate</v>
      </c>
      <c r="H465" s="1">
        <v>804280.38</v>
      </c>
      <c r="I465">
        <v>55411</v>
      </c>
      <c r="J465">
        <v>100</v>
      </c>
      <c r="K465" s="2">
        <v>0</v>
      </c>
      <c r="L465" t="s">
        <v>16</v>
      </c>
      <c r="M465" t="s">
        <v>78</v>
      </c>
      <c r="N465">
        <v>259.561195</v>
      </c>
      <c r="O465" s="2">
        <v>35259.561195000002</v>
      </c>
    </row>
    <row r="466" spans="1:15" x14ac:dyDescent="0.35">
      <c r="A466" t="s">
        <v>505</v>
      </c>
      <c r="B466" t="s">
        <v>33</v>
      </c>
      <c r="C466" s="9" t="str">
        <f t="shared" si="14"/>
        <v>Oregon</v>
      </c>
      <c r="D466" t="s">
        <v>27</v>
      </c>
      <c r="E466" s="8" t="str">
        <f t="shared" si="15"/>
        <v>NA</v>
      </c>
      <c r="F466" t="s">
        <v>35</v>
      </c>
      <c r="G466" s="9" t="str" cm="1">
        <f t="array" ref="G466">_xlfn.SWITCH(TRIM(F466),
 "Bachelor","Bachelor",
 "Bachelors","Bachelor",
 "Master","Master",
 "College","College",
 "Doctor","Doctorate",
 "High School or Below","High School or Below",
 "Other")</f>
        <v>College</v>
      </c>
      <c r="H466" s="1">
        <v>255443.71</v>
      </c>
      <c r="I466">
        <v>12459</v>
      </c>
      <c r="J466">
        <v>70</v>
      </c>
      <c r="K466" s="2">
        <v>0</v>
      </c>
      <c r="L466" t="s">
        <v>16</v>
      </c>
      <c r="M466" t="s">
        <v>17</v>
      </c>
      <c r="N466">
        <v>336</v>
      </c>
      <c r="O466" s="2">
        <v>35336</v>
      </c>
    </row>
    <row r="467" spans="1:15" x14ac:dyDescent="0.35">
      <c r="A467" t="s">
        <v>506</v>
      </c>
      <c r="B467" t="s">
        <v>33</v>
      </c>
      <c r="C467" s="9" t="str">
        <f t="shared" si="14"/>
        <v>Oregon</v>
      </c>
      <c r="D467" t="s">
        <v>27</v>
      </c>
      <c r="E467" s="8" t="str">
        <f t="shared" si="15"/>
        <v>NA</v>
      </c>
      <c r="F467" t="s">
        <v>21</v>
      </c>
      <c r="G467" s="9" t="str" cm="1">
        <f t="array" ref="G467">_xlfn.SWITCH(TRIM(F467),
 "Bachelor","Bachelor",
 "Bachelors","Bachelor",
 "Master","Master",
 "College","College",
 "Doctor","Doctorate",
 "High School or Below","High School or Below",
 "Other")</f>
        <v>Bachelor</v>
      </c>
      <c r="H467" s="1">
        <v>1807394</v>
      </c>
      <c r="I467">
        <v>64620</v>
      </c>
      <c r="J467">
        <v>76</v>
      </c>
      <c r="K467" s="2">
        <v>36526</v>
      </c>
      <c r="L467" t="s">
        <v>16</v>
      </c>
      <c r="M467" t="s">
        <v>24</v>
      </c>
      <c r="N467">
        <v>364.8</v>
      </c>
      <c r="O467" s="2">
        <v>35364.800000000003</v>
      </c>
    </row>
    <row r="468" spans="1:15" x14ac:dyDescent="0.35">
      <c r="A468" t="s">
        <v>507</v>
      </c>
      <c r="B468" t="s">
        <v>26</v>
      </c>
      <c r="C468" s="9" t="str">
        <f t="shared" si="14"/>
        <v>California</v>
      </c>
      <c r="D468" t="s">
        <v>27</v>
      </c>
      <c r="E468" s="8" t="str">
        <f t="shared" si="15"/>
        <v>NA</v>
      </c>
      <c r="F468" t="s">
        <v>21</v>
      </c>
      <c r="G468" s="9" t="str" cm="1">
        <f t="array" ref="G468">_xlfn.SWITCH(TRIM(F468),
 "Bachelor","Bachelor",
 "Bachelors","Bachelor",
 "Master","Master",
 "College","College",
 "Doctor","Doctorate",
 "High School or Below","High School or Below",
 "Other")</f>
        <v>Bachelor</v>
      </c>
      <c r="H468" s="1">
        <v>243050.66</v>
      </c>
      <c r="I468">
        <v>83140</v>
      </c>
      <c r="J468">
        <v>61</v>
      </c>
      <c r="K468" s="2">
        <v>0</v>
      </c>
      <c r="L468" t="s">
        <v>28</v>
      </c>
      <c r="M468" t="s">
        <v>17</v>
      </c>
      <c r="N468">
        <v>179.161843</v>
      </c>
      <c r="O468" s="2">
        <v>35179.161843000002</v>
      </c>
    </row>
    <row r="469" spans="1:15" x14ac:dyDescent="0.35">
      <c r="A469" t="s">
        <v>508</v>
      </c>
      <c r="B469" t="s">
        <v>33</v>
      </c>
      <c r="C469" s="9" t="str">
        <f t="shared" si="14"/>
        <v>Oregon</v>
      </c>
      <c r="D469" t="s">
        <v>20</v>
      </c>
      <c r="E469" s="8" t="str">
        <f t="shared" si="15"/>
        <v>NA</v>
      </c>
      <c r="F469" t="s">
        <v>21</v>
      </c>
      <c r="G469" s="9" t="str" cm="1">
        <f t="array" ref="G469">_xlfn.SWITCH(TRIM(F469),
 "Bachelor","Bachelor",
 "Bachelors","Bachelor",
 "Master","Master",
 "College","College",
 "Doctor","Doctorate",
 "High School or Below","High School or Below",
 "Other")</f>
        <v>Bachelor</v>
      </c>
      <c r="H469" s="1">
        <v>316765.84000000003</v>
      </c>
      <c r="I469">
        <v>0</v>
      </c>
      <c r="J469">
        <v>92</v>
      </c>
      <c r="K469" s="2">
        <v>0</v>
      </c>
      <c r="L469" t="s">
        <v>28</v>
      </c>
      <c r="M469" t="s">
        <v>17</v>
      </c>
      <c r="N469">
        <v>662.4</v>
      </c>
      <c r="O469" s="2">
        <v>35662.400000000001</v>
      </c>
    </row>
    <row r="470" spans="1:15" x14ac:dyDescent="0.35">
      <c r="A470" t="s">
        <v>509</v>
      </c>
      <c r="B470" t="s">
        <v>19</v>
      </c>
      <c r="C470" s="9" t="str">
        <f t="shared" si="14"/>
        <v>Arizona</v>
      </c>
      <c r="D470" t="s">
        <v>20</v>
      </c>
      <c r="E470" s="8" t="str">
        <f t="shared" si="15"/>
        <v>NA</v>
      </c>
      <c r="F470" t="s">
        <v>21</v>
      </c>
      <c r="G470" s="9" t="str" cm="1">
        <f t="array" ref="G470">_xlfn.SWITCH(TRIM(F470),
 "Bachelor","Bachelor",
 "Bachelors","Bachelor",
 "Master","Master",
 "College","College",
 "Doctor","Doctorate",
 "High School or Below","High School or Below",
 "Other")</f>
        <v>Bachelor</v>
      </c>
      <c r="H470" s="1">
        <v>546560.4</v>
      </c>
      <c r="I470">
        <v>54422</v>
      </c>
      <c r="J470">
        <v>68</v>
      </c>
      <c r="K470" s="2">
        <v>0</v>
      </c>
      <c r="L470" t="s">
        <v>28</v>
      </c>
      <c r="M470" t="s">
        <v>17</v>
      </c>
      <c r="N470">
        <v>75.501852</v>
      </c>
      <c r="O470" s="2">
        <v>35075.501852000001</v>
      </c>
    </row>
    <row r="471" spans="1:15" x14ac:dyDescent="0.35">
      <c r="A471" t="s">
        <v>510</v>
      </c>
      <c r="B471" t="s">
        <v>26</v>
      </c>
      <c r="C471" s="9" t="str">
        <f t="shared" si="14"/>
        <v>California</v>
      </c>
      <c r="D471" t="s">
        <v>27</v>
      </c>
      <c r="E471" s="8" t="str">
        <f t="shared" si="15"/>
        <v>NA</v>
      </c>
      <c r="F471" t="s">
        <v>35</v>
      </c>
      <c r="G471" s="9" t="str" cm="1">
        <f t="array" ref="G471">_xlfn.SWITCH(TRIM(F471),
 "Bachelor","Bachelor",
 "Bachelors","Bachelor",
 "Master","Master",
 "College","College",
 "Doctor","Doctorate",
 "High School or Below","High School or Below",
 "Other")</f>
        <v>College</v>
      </c>
      <c r="H471" s="1">
        <v>1035751.42</v>
      </c>
      <c r="I471">
        <v>68309</v>
      </c>
      <c r="J471">
        <v>131</v>
      </c>
      <c r="K471" s="2">
        <v>0</v>
      </c>
      <c r="L471" t="s">
        <v>28</v>
      </c>
      <c r="M471" t="s">
        <v>29</v>
      </c>
      <c r="N471">
        <v>306.98359599999998</v>
      </c>
      <c r="O471" s="2">
        <v>35306.983595999998</v>
      </c>
    </row>
    <row r="472" spans="1:15" x14ac:dyDescent="0.35">
      <c r="A472" t="s">
        <v>511</v>
      </c>
      <c r="B472" t="s">
        <v>26</v>
      </c>
      <c r="C472" s="9" t="str">
        <f t="shared" si="14"/>
        <v>California</v>
      </c>
      <c r="D472" t="s">
        <v>27</v>
      </c>
      <c r="E472" s="8" t="str">
        <f t="shared" si="15"/>
        <v>NA</v>
      </c>
      <c r="F472" t="s">
        <v>31</v>
      </c>
      <c r="G472" s="9" t="str" cm="1">
        <f t="array" ref="G472">_xlfn.SWITCH(TRIM(F472),
 "Bachelor","Bachelor",
 "Bachelors","Bachelor",
 "Master","Master",
 "College","College",
 "Doctor","Doctorate",
 "High School or Below","High School or Below",
 "Other")</f>
        <v>High School or Below</v>
      </c>
      <c r="H472" s="1">
        <v>253781.39</v>
      </c>
      <c r="I472">
        <v>56621</v>
      </c>
      <c r="J472">
        <v>65</v>
      </c>
      <c r="K472" s="2">
        <v>36557</v>
      </c>
      <c r="L472" t="s">
        <v>16</v>
      </c>
      <c r="M472" t="s">
        <v>17</v>
      </c>
      <c r="N472">
        <v>84.026848000000001</v>
      </c>
      <c r="O472" s="2">
        <v>35084.026848000001</v>
      </c>
    </row>
    <row r="473" spans="1:15" x14ac:dyDescent="0.35">
      <c r="A473" t="s">
        <v>512</v>
      </c>
      <c r="B473" t="s">
        <v>19</v>
      </c>
      <c r="C473" s="9" t="str">
        <f t="shared" si="14"/>
        <v>Arizona</v>
      </c>
      <c r="D473" t="s">
        <v>20</v>
      </c>
      <c r="E473" s="8" t="str">
        <f t="shared" si="15"/>
        <v>NA</v>
      </c>
      <c r="F473" t="s">
        <v>35</v>
      </c>
      <c r="G473" s="9" t="str" cm="1">
        <f t="array" ref="G473">_xlfn.SWITCH(TRIM(F473),
 "Bachelor","Bachelor",
 "Bachelors","Bachelor",
 "Master","Master",
 "College","College",
 "Doctor","Doctorate",
 "High School or Below","High School or Below",
 "Other")</f>
        <v>College</v>
      </c>
      <c r="H473" s="1">
        <v>282194.71999999997</v>
      </c>
      <c r="I473">
        <v>38977</v>
      </c>
      <c r="J473">
        <v>70</v>
      </c>
      <c r="K473" s="2">
        <v>0</v>
      </c>
      <c r="L473" t="s">
        <v>39</v>
      </c>
      <c r="M473" t="s">
        <v>17</v>
      </c>
      <c r="N473">
        <v>139.489926</v>
      </c>
      <c r="O473" s="2">
        <v>35139.489926000002</v>
      </c>
    </row>
    <row r="474" spans="1:15" x14ac:dyDescent="0.35">
      <c r="A474" t="s">
        <v>513</v>
      </c>
      <c r="B474" t="s">
        <v>61</v>
      </c>
      <c r="C474" s="9" t="str">
        <f t="shared" si="14"/>
        <v>Arizona</v>
      </c>
      <c r="D474" t="s">
        <v>27</v>
      </c>
      <c r="E474" s="8" t="str">
        <f t="shared" si="15"/>
        <v>NA</v>
      </c>
      <c r="F474" t="s">
        <v>21</v>
      </c>
      <c r="G474" s="9" t="str" cm="1">
        <f t="array" ref="G474">_xlfn.SWITCH(TRIM(F474),
 "Bachelor","Bachelor",
 "Bachelors","Bachelor",
 "Master","Master",
 "College","College",
 "Doctor","Doctorate",
 "High School or Below","High School or Below",
 "Other")</f>
        <v>Bachelor</v>
      </c>
      <c r="H474" s="1">
        <v>775712.81</v>
      </c>
      <c r="I474">
        <v>0</v>
      </c>
      <c r="J474">
        <v>111</v>
      </c>
      <c r="K474" s="2">
        <v>0</v>
      </c>
      <c r="L474" t="s">
        <v>28</v>
      </c>
      <c r="M474" t="s">
        <v>24</v>
      </c>
      <c r="N474">
        <v>607.44590000000005</v>
      </c>
      <c r="O474" s="2">
        <v>35607.445899999999</v>
      </c>
    </row>
    <row r="475" spans="1:15" x14ac:dyDescent="0.35">
      <c r="A475" t="s">
        <v>514</v>
      </c>
      <c r="B475" t="s">
        <v>61</v>
      </c>
      <c r="C475" s="9" t="str">
        <f t="shared" si="14"/>
        <v>Arizona</v>
      </c>
      <c r="D475" t="s">
        <v>27</v>
      </c>
      <c r="E475" s="8" t="str">
        <f t="shared" si="15"/>
        <v>NA</v>
      </c>
      <c r="F475" t="s">
        <v>31</v>
      </c>
      <c r="G475" s="9" t="str" cm="1">
        <f t="array" ref="G475">_xlfn.SWITCH(TRIM(F475),
 "Bachelor","Bachelor",
 "Bachelors","Bachelor",
 "Master","Master",
 "College","College",
 "Doctor","Doctorate",
 "High School or Below","High School or Below",
 "Other")</f>
        <v>High School or Below</v>
      </c>
      <c r="H475" s="1">
        <v>407913.27</v>
      </c>
      <c r="I475">
        <v>0</v>
      </c>
      <c r="J475">
        <v>114</v>
      </c>
      <c r="K475" s="2">
        <v>0</v>
      </c>
      <c r="L475" t="s">
        <v>28</v>
      </c>
      <c r="M475" t="s">
        <v>24</v>
      </c>
      <c r="N475">
        <v>631.12437199999999</v>
      </c>
      <c r="O475" s="2">
        <v>35631.124371999998</v>
      </c>
    </row>
    <row r="476" spans="1:15" x14ac:dyDescent="0.35">
      <c r="A476" t="s">
        <v>515</v>
      </c>
      <c r="B476" t="s">
        <v>61</v>
      </c>
      <c r="C476" s="9" t="str">
        <f t="shared" si="14"/>
        <v>Arizona</v>
      </c>
      <c r="D476" t="s">
        <v>20</v>
      </c>
      <c r="E476" s="8" t="str">
        <f t="shared" si="15"/>
        <v>NA</v>
      </c>
      <c r="F476" t="s">
        <v>35</v>
      </c>
      <c r="G476" s="9" t="str" cm="1">
        <f t="array" ref="G476">_xlfn.SWITCH(TRIM(F476),
 "Bachelor","Bachelor",
 "Bachelors","Bachelor",
 "Master","Master",
 "College","College",
 "Doctor","Doctorate",
 "High School or Below","High School or Below",
 "Other")</f>
        <v>College</v>
      </c>
      <c r="H476" s="1">
        <v>595554.46</v>
      </c>
      <c r="I476">
        <v>0</v>
      </c>
      <c r="J476">
        <v>83</v>
      </c>
      <c r="K476" s="2">
        <v>0</v>
      </c>
      <c r="L476" t="s">
        <v>16</v>
      </c>
      <c r="M476" t="s">
        <v>17</v>
      </c>
      <c r="N476">
        <v>628.02349400000003</v>
      </c>
      <c r="O476" s="2">
        <v>35628.023494000001</v>
      </c>
    </row>
    <row r="477" spans="1:15" x14ac:dyDescent="0.35">
      <c r="A477" t="s">
        <v>516</v>
      </c>
      <c r="B477" t="s">
        <v>33</v>
      </c>
      <c r="C477" s="9" t="str">
        <f t="shared" si="14"/>
        <v>Oregon</v>
      </c>
      <c r="D477" t="s">
        <v>20</v>
      </c>
      <c r="E477" s="8" t="str">
        <f t="shared" si="15"/>
        <v>NA</v>
      </c>
      <c r="F477" t="s">
        <v>21</v>
      </c>
      <c r="G477" s="9" t="str" cm="1">
        <f t="array" ref="G477">_xlfn.SWITCH(TRIM(F477),
 "Bachelor","Bachelor",
 "Bachelors","Bachelor",
 "Master","Master",
 "College","College",
 "Doctor","Doctorate",
 "High School or Below","High School or Below",
 "Other")</f>
        <v>Bachelor</v>
      </c>
      <c r="H477" s="1">
        <v>1415861.36</v>
      </c>
      <c r="I477">
        <v>83235</v>
      </c>
      <c r="J477">
        <v>70</v>
      </c>
      <c r="K477" s="2">
        <v>0</v>
      </c>
      <c r="L477" t="s">
        <v>16</v>
      </c>
      <c r="M477" t="s">
        <v>24</v>
      </c>
      <c r="N477">
        <v>336</v>
      </c>
      <c r="O477" s="2">
        <v>35336</v>
      </c>
    </row>
    <row r="478" spans="1:15" x14ac:dyDescent="0.35">
      <c r="A478" t="s">
        <v>517</v>
      </c>
      <c r="B478" t="s">
        <v>23</v>
      </c>
      <c r="C478" s="9" t="str">
        <f t="shared" si="14"/>
        <v>Nevada</v>
      </c>
      <c r="D478" t="s">
        <v>27</v>
      </c>
      <c r="E478" s="8" t="str">
        <f t="shared" si="15"/>
        <v>NA</v>
      </c>
      <c r="F478" t="s">
        <v>35</v>
      </c>
      <c r="G478" s="9" t="str" cm="1">
        <f t="array" ref="G478">_xlfn.SWITCH(TRIM(F478),
 "Bachelor","Bachelor",
 "Bachelors","Bachelor",
 "Master","Master",
 "College","College",
 "Doctor","Doctorate",
 "High School or Below","High School or Below",
 "Other")</f>
        <v>College</v>
      </c>
      <c r="H478" s="1">
        <v>848723.8</v>
      </c>
      <c r="I478">
        <v>0</v>
      </c>
      <c r="J478">
        <v>74</v>
      </c>
      <c r="K478" s="2">
        <v>0</v>
      </c>
      <c r="L478" t="s">
        <v>16</v>
      </c>
      <c r="M478" t="s">
        <v>24</v>
      </c>
      <c r="N478">
        <v>426.655599</v>
      </c>
      <c r="O478" s="2">
        <v>35426.655598999998</v>
      </c>
    </row>
    <row r="479" spans="1:15" x14ac:dyDescent="0.35">
      <c r="A479" t="s">
        <v>518</v>
      </c>
      <c r="B479" t="s">
        <v>61</v>
      </c>
      <c r="C479" s="9" t="str">
        <f t="shared" si="14"/>
        <v>Arizona</v>
      </c>
      <c r="D479" t="s">
        <v>27</v>
      </c>
      <c r="E479" s="8" t="str">
        <f t="shared" si="15"/>
        <v>NA</v>
      </c>
      <c r="F479" t="s">
        <v>35</v>
      </c>
      <c r="G479" s="9" t="str" cm="1">
        <f t="array" ref="G479">_xlfn.SWITCH(TRIM(F479),
 "Bachelor","Bachelor",
 "Bachelors","Bachelor",
 "Master","Master",
 "College","College",
 "Doctor","Doctorate",
 "High School or Below","High School or Below",
 "Other")</f>
        <v>College</v>
      </c>
      <c r="H479" s="1">
        <v>628547.68999999994</v>
      </c>
      <c r="I479">
        <v>32390</v>
      </c>
      <c r="J479">
        <v>80</v>
      </c>
      <c r="K479" s="2">
        <v>0</v>
      </c>
      <c r="L479" t="s">
        <v>16</v>
      </c>
      <c r="M479" t="s">
        <v>17</v>
      </c>
      <c r="N479">
        <v>91.417923000000002</v>
      </c>
      <c r="O479" s="2">
        <v>35091.417923000001</v>
      </c>
    </row>
    <row r="480" spans="1:15" x14ac:dyDescent="0.35">
      <c r="A480" t="s">
        <v>519</v>
      </c>
      <c r="B480" t="s">
        <v>33</v>
      </c>
      <c r="C480" s="9" t="str">
        <f t="shared" si="14"/>
        <v>Oregon</v>
      </c>
      <c r="D480" t="s">
        <v>20</v>
      </c>
      <c r="E480" s="8" t="str">
        <f t="shared" si="15"/>
        <v>NA</v>
      </c>
      <c r="F480" t="s">
        <v>31</v>
      </c>
      <c r="G480" s="9" t="str" cm="1">
        <f t="array" ref="G480">_xlfn.SWITCH(TRIM(F480),
 "Bachelor","Bachelor",
 "Bachelors","Bachelor",
 "Master","Master",
 "College","College",
 "Doctor","Doctorate",
 "High School or Below","High School or Below",
 "Other")</f>
        <v>High School or Below</v>
      </c>
      <c r="H480" s="1">
        <v>1147348.1499999999</v>
      </c>
      <c r="I480">
        <v>66538</v>
      </c>
      <c r="J480">
        <v>95</v>
      </c>
      <c r="K480" s="2">
        <v>0</v>
      </c>
      <c r="L480" t="s">
        <v>16</v>
      </c>
      <c r="M480" t="s">
        <v>24</v>
      </c>
      <c r="N480">
        <v>317.84481199999999</v>
      </c>
      <c r="O480" s="2">
        <v>35317.844812000003</v>
      </c>
    </row>
    <row r="481" spans="1:15" x14ac:dyDescent="0.35">
      <c r="A481" t="s">
        <v>520</v>
      </c>
      <c r="B481" t="s">
        <v>13</v>
      </c>
      <c r="C481" s="9" t="str">
        <f t="shared" si="14"/>
        <v>Washington</v>
      </c>
      <c r="D481" t="s">
        <v>20</v>
      </c>
      <c r="E481" s="8" t="str">
        <f t="shared" si="15"/>
        <v>NA</v>
      </c>
      <c r="F481" t="s">
        <v>35</v>
      </c>
      <c r="G481" s="9" t="str" cm="1">
        <f t="array" ref="G481">_xlfn.SWITCH(TRIM(F481),
 "Bachelor","Bachelor",
 "Bachelors","Bachelor",
 "Master","Master",
 "College","College",
 "Doctor","Doctorate",
 "High School or Below","High School or Below",
 "Other")</f>
        <v>College</v>
      </c>
      <c r="H481" s="1">
        <v>494263.06</v>
      </c>
      <c r="I481">
        <v>23285</v>
      </c>
      <c r="J481">
        <v>65</v>
      </c>
      <c r="K481" s="2">
        <v>0</v>
      </c>
      <c r="L481" t="s">
        <v>16</v>
      </c>
      <c r="M481" t="s">
        <v>24</v>
      </c>
      <c r="N481">
        <v>118.446235</v>
      </c>
      <c r="O481" s="2">
        <v>35118.446235000003</v>
      </c>
    </row>
    <row r="482" spans="1:15" x14ac:dyDescent="0.35">
      <c r="A482" t="s">
        <v>521</v>
      </c>
      <c r="B482" t="s">
        <v>33</v>
      </c>
      <c r="C482" s="9" t="str">
        <f t="shared" si="14"/>
        <v>Oregon</v>
      </c>
      <c r="D482" t="s">
        <v>27</v>
      </c>
      <c r="E482" s="8" t="str">
        <f t="shared" si="15"/>
        <v>NA</v>
      </c>
      <c r="F482" t="s">
        <v>21</v>
      </c>
      <c r="G482" s="9" t="str" cm="1">
        <f t="array" ref="G482">_xlfn.SWITCH(TRIM(F482),
 "Bachelor","Bachelor",
 "Bachelors","Bachelor",
 "Master","Master",
 "College","College",
 "Doctor","Doctorate",
 "High School or Below","High School or Below",
 "Other")</f>
        <v>Bachelor</v>
      </c>
      <c r="H482" s="1">
        <v>2359468.02</v>
      </c>
      <c r="I482">
        <v>76358</v>
      </c>
      <c r="J482">
        <v>66</v>
      </c>
      <c r="K482" s="2">
        <v>0</v>
      </c>
      <c r="L482" t="s">
        <v>16</v>
      </c>
      <c r="M482" t="s">
        <v>17</v>
      </c>
      <c r="N482">
        <v>86.461582000000007</v>
      </c>
      <c r="O482" s="2">
        <v>35086.461582000004</v>
      </c>
    </row>
    <row r="483" spans="1:15" x14ac:dyDescent="0.35">
      <c r="A483" t="s">
        <v>522</v>
      </c>
      <c r="B483" t="s">
        <v>13</v>
      </c>
      <c r="C483" s="9" t="str">
        <f t="shared" si="14"/>
        <v>Washington</v>
      </c>
      <c r="D483" t="s">
        <v>27</v>
      </c>
      <c r="E483" s="8" t="str">
        <f t="shared" si="15"/>
        <v>NA</v>
      </c>
      <c r="F483" t="s">
        <v>15</v>
      </c>
      <c r="G483" s="9" t="str" cm="1">
        <f t="array" ref="G483">_xlfn.SWITCH(TRIM(F483),
 "Bachelor","Bachelor",
 "Bachelors","Bachelor",
 "Master","Master",
 "College","College",
 "Doctor","Doctorate",
 "High School or Below","High School or Below",
 "Other")</f>
        <v>Master</v>
      </c>
      <c r="H483" s="1">
        <v>257250.66</v>
      </c>
      <c r="I483">
        <v>21104</v>
      </c>
      <c r="J483">
        <v>66</v>
      </c>
      <c r="K483" s="2">
        <v>0</v>
      </c>
      <c r="L483" t="s">
        <v>16</v>
      </c>
      <c r="M483" t="s">
        <v>17</v>
      </c>
      <c r="N483">
        <v>118.45497400000001</v>
      </c>
      <c r="O483" s="2">
        <v>35118.454974</v>
      </c>
    </row>
    <row r="484" spans="1:15" x14ac:dyDescent="0.35">
      <c r="A484" t="s">
        <v>523</v>
      </c>
      <c r="B484" t="s">
        <v>61</v>
      </c>
      <c r="C484" s="9" t="str">
        <f t="shared" si="14"/>
        <v>Arizona</v>
      </c>
      <c r="D484" t="s">
        <v>20</v>
      </c>
      <c r="E484" s="8" t="str">
        <f t="shared" si="15"/>
        <v>NA</v>
      </c>
      <c r="F484" t="s">
        <v>35</v>
      </c>
      <c r="G484" s="9" t="str" cm="1">
        <f t="array" ref="G484">_xlfn.SWITCH(TRIM(F484),
 "Bachelor","Bachelor",
 "Bachelors","Bachelor",
 "Master","Master",
 "College","College",
 "Doctor","Doctorate",
 "High School or Below","High School or Below",
 "Other")</f>
        <v>College</v>
      </c>
      <c r="H484" s="1">
        <v>538089.86</v>
      </c>
      <c r="I484">
        <v>55350</v>
      </c>
      <c r="J484">
        <v>67</v>
      </c>
      <c r="K484" s="2">
        <v>0</v>
      </c>
      <c r="L484" t="s">
        <v>16</v>
      </c>
      <c r="M484" t="s">
        <v>17</v>
      </c>
      <c r="N484">
        <v>321.60000000000002</v>
      </c>
      <c r="O484" s="2">
        <v>35321.599999999999</v>
      </c>
    </row>
    <row r="485" spans="1:15" x14ac:dyDescent="0.35">
      <c r="A485" t="s">
        <v>524</v>
      </c>
      <c r="B485" t="s">
        <v>26</v>
      </c>
      <c r="C485" s="9" t="str">
        <f t="shared" si="14"/>
        <v>California</v>
      </c>
      <c r="D485" t="s">
        <v>20</v>
      </c>
      <c r="E485" s="8" t="str">
        <f t="shared" si="15"/>
        <v>NA</v>
      </c>
      <c r="F485" t="s">
        <v>35</v>
      </c>
      <c r="G485" s="9" t="str" cm="1">
        <f t="array" ref="G485">_xlfn.SWITCH(TRIM(F485),
 "Bachelor","Bachelor",
 "Bachelors","Bachelor",
 "Master","Master",
 "College","College",
 "Doctor","Doctorate",
 "High School or Below","High School or Below",
 "Other")</f>
        <v>College</v>
      </c>
      <c r="H485" s="1">
        <v>477055.09</v>
      </c>
      <c r="I485">
        <v>12964</v>
      </c>
      <c r="J485">
        <v>65</v>
      </c>
      <c r="K485" s="2">
        <v>0</v>
      </c>
      <c r="L485" t="s">
        <v>16</v>
      </c>
      <c r="M485" t="s">
        <v>24</v>
      </c>
      <c r="N485">
        <v>362.77454499999999</v>
      </c>
      <c r="O485" s="2">
        <v>35362.774545</v>
      </c>
    </row>
    <row r="486" spans="1:15" x14ac:dyDescent="0.35">
      <c r="A486" t="s">
        <v>525</v>
      </c>
      <c r="B486" t="s">
        <v>61</v>
      </c>
      <c r="C486" s="9" t="str">
        <f t="shared" si="14"/>
        <v>Arizona</v>
      </c>
      <c r="D486" t="s">
        <v>20</v>
      </c>
      <c r="E486" s="8" t="str">
        <f t="shared" si="15"/>
        <v>NA</v>
      </c>
      <c r="F486" t="s">
        <v>15</v>
      </c>
      <c r="G486" s="9" t="str" cm="1">
        <f t="array" ref="G486">_xlfn.SWITCH(TRIM(F486),
 "Bachelor","Bachelor",
 "Bachelors","Bachelor",
 "Master","Master",
 "College","College",
 "Doctor","Doctorate",
 "High School or Below","High School or Below",
 "Other")</f>
        <v>Master</v>
      </c>
      <c r="H486" s="1">
        <v>675665.14</v>
      </c>
      <c r="I486">
        <v>33288</v>
      </c>
      <c r="J486">
        <v>86</v>
      </c>
      <c r="K486" s="2">
        <v>36557</v>
      </c>
      <c r="L486" t="s">
        <v>16</v>
      </c>
      <c r="M486" t="s">
        <v>17</v>
      </c>
      <c r="N486">
        <v>221.85618400000001</v>
      </c>
      <c r="O486" s="2">
        <v>35221.856183999997</v>
      </c>
    </row>
    <row r="487" spans="1:15" x14ac:dyDescent="0.35">
      <c r="A487" t="s">
        <v>526</v>
      </c>
      <c r="B487" t="s">
        <v>61</v>
      </c>
      <c r="C487" s="9" t="str">
        <f t="shared" si="14"/>
        <v>Arizona</v>
      </c>
      <c r="D487" t="s">
        <v>20</v>
      </c>
      <c r="E487" s="8" t="str">
        <f t="shared" si="15"/>
        <v>NA</v>
      </c>
      <c r="F487" t="s">
        <v>35</v>
      </c>
      <c r="G487" s="9" t="str" cm="1">
        <f t="array" ref="G487">_xlfn.SWITCH(TRIM(F487),
 "Bachelor","Bachelor",
 "Bachelors","Bachelor",
 "Master","Master",
 "College","College",
 "Doctor","Doctorate",
 "High School or Below","High School or Below",
 "Other")</f>
        <v>College</v>
      </c>
      <c r="H487" s="1">
        <v>593601.18000000005</v>
      </c>
      <c r="I487">
        <v>0</v>
      </c>
      <c r="J487">
        <v>84</v>
      </c>
      <c r="K487" s="2">
        <v>0</v>
      </c>
      <c r="L487" t="s">
        <v>16</v>
      </c>
      <c r="M487" t="s">
        <v>17</v>
      </c>
      <c r="N487">
        <v>980.16908100000001</v>
      </c>
      <c r="O487" s="2">
        <v>35980.169081</v>
      </c>
    </row>
    <row r="488" spans="1:15" x14ac:dyDescent="0.35">
      <c r="A488" t="s">
        <v>527</v>
      </c>
      <c r="B488" t="s">
        <v>61</v>
      </c>
      <c r="C488" s="9" t="str">
        <f t="shared" si="14"/>
        <v>Arizona</v>
      </c>
      <c r="D488" t="s">
        <v>20</v>
      </c>
      <c r="E488" s="8" t="str">
        <f t="shared" si="15"/>
        <v>F</v>
      </c>
      <c r="F488" t="s">
        <v>21</v>
      </c>
      <c r="G488" s="9" t="str" cm="1">
        <f t="array" ref="G488">_xlfn.SWITCH(TRIM(F488),
 "Bachelor","Bachelor",
 "Bachelors","Bachelor",
 "Master","Master",
 "College","College",
 "Doctor","Doctorate",
 "High School or Below","High School or Below",
 "Other")</f>
        <v>Bachelor</v>
      </c>
      <c r="H488" s="1">
        <v>357076.05</v>
      </c>
      <c r="I488">
        <v>56168</v>
      </c>
      <c r="J488">
        <v>88</v>
      </c>
      <c r="K488" s="2">
        <v>0</v>
      </c>
      <c r="L488" t="s">
        <v>16</v>
      </c>
      <c r="M488" t="s">
        <v>17</v>
      </c>
      <c r="N488">
        <v>614.67590600000005</v>
      </c>
      <c r="O488" s="2">
        <v>35614.675905999997</v>
      </c>
    </row>
    <row r="489" spans="1:15" x14ac:dyDescent="0.35">
      <c r="A489" t="s">
        <v>528</v>
      </c>
      <c r="B489" t="s">
        <v>26</v>
      </c>
      <c r="C489" s="9" t="str">
        <f t="shared" si="14"/>
        <v>California</v>
      </c>
      <c r="D489" t="s">
        <v>27</v>
      </c>
      <c r="E489" s="8" t="str">
        <f t="shared" si="15"/>
        <v>NA</v>
      </c>
      <c r="F489" t="s">
        <v>35</v>
      </c>
      <c r="G489" s="9" t="str" cm="1">
        <f t="array" ref="G489">_xlfn.SWITCH(TRIM(F489),
 "Bachelor","Bachelor",
 "Bachelors","Bachelor",
 "Master","Master",
 "College","College",
 "Doctor","Doctorate",
 "High School or Below","High School or Below",
 "Other")</f>
        <v>College</v>
      </c>
      <c r="H489" s="1">
        <v>601996.05000000005</v>
      </c>
      <c r="I489">
        <v>0</v>
      </c>
      <c r="J489">
        <v>92</v>
      </c>
      <c r="K489" s="2">
        <v>0</v>
      </c>
      <c r="L489" t="s">
        <v>16</v>
      </c>
      <c r="M489" t="s">
        <v>17</v>
      </c>
      <c r="N489">
        <v>662.4</v>
      </c>
      <c r="O489" s="2">
        <v>35662.400000000001</v>
      </c>
    </row>
    <row r="490" spans="1:15" x14ac:dyDescent="0.35">
      <c r="A490" t="s">
        <v>529</v>
      </c>
      <c r="B490" t="s">
        <v>33</v>
      </c>
      <c r="C490" s="9" t="str">
        <f t="shared" si="14"/>
        <v>Oregon</v>
      </c>
      <c r="D490" t="s">
        <v>27</v>
      </c>
      <c r="E490" s="8" t="str">
        <f t="shared" si="15"/>
        <v>NA</v>
      </c>
      <c r="F490" t="s">
        <v>31</v>
      </c>
      <c r="G490" s="9" t="str" cm="1">
        <f t="array" ref="G490">_xlfn.SWITCH(TRIM(F490),
 "Bachelor","Bachelor",
 "Bachelors","Bachelor",
 "Master","Master",
 "College","College",
 "Doctor","Doctorate",
 "High School or Below","High School or Below",
 "Other")</f>
        <v>High School or Below</v>
      </c>
      <c r="H490" s="1">
        <v>542686.4</v>
      </c>
      <c r="I490">
        <v>23105</v>
      </c>
      <c r="J490">
        <v>69</v>
      </c>
      <c r="K490" s="2">
        <v>0</v>
      </c>
      <c r="L490" t="s">
        <v>16</v>
      </c>
      <c r="M490" t="s">
        <v>24</v>
      </c>
      <c r="N490">
        <v>331.2</v>
      </c>
      <c r="O490" s="2">
        <v>35331.199999999997</v>
      </c>
    </row>
    <row r="491" spans="1:15" x14ac:dyDescent="0.35">
      <c r="A491" t="s">
        <v>530</v>
      </c>
      <c r="B491" t="s">
        <v>33</v>
      </c>
      <c r="C491" s="9" t="str">
        <f t="shared" si="14"/>
        <v>Oregon</v>
      </c>
      <c r="D491" t="s">
        <v>20</v>
      </c>
      <c r="E491" s="8" t="str">
        <f t="shared" si="15"/>
        <v>NA</v>
      </c>
      <c r="F491" t="s">
        <v>15</v>
      </c>
      <c r="G491" s="9" t="str" cm="1">
        <f t="array" ref="G491">_xlfn.SWITCH(TRIM(F491),
 "Bachelor","Bachelor",
 "Bachelors","Bachelor",
 "Master","Master",
 "College","College",
 "Doctor","Doctorate",
 "High School or Below","High School or Below",
 "Other")</f>
        <v>Master</v>
      </c>
      <c r="H491" s="1">
        <v>273031.38</v>
      </c>
      <c r="I491">
        <v>36218</v>
      </c>
      <c r="J491">
        <v>68</v>
      </c>
      <c r="K491" s="2">
        <v>0</v>
      </c>
      <c r="L491" t="s">
        <v>16</v>
      </c>
      <c r="M491" t="s">
        <v>17</v>
      </c>
      <c r="N491">
        <v>145.25216800000001</v>
      </c>
      <c r="O491" s="2">
        <v>35145.252167999999</v>
      </c>
    </row>
    <row r="492" spans="1:15" x14ac:dyDescent="0.35">
      <c r="A492" t="s">
        <v>531</v>
      </c>
      <c r="B492" t="s">
        <v>26</v>
      </c>
      <c r="C492" s="9" t="str">
        <f t="shared" si="14"/>
        <v>California</v>
      </c>
      <c r="D492" t="s">
        <v>20</v>
      </c>
      <c r="E492" s="8" t="str">
        <f t="shared" si="15"/>
        <v>NA</v>
      </c>
      <c r="F492" t="s">
        <v>31</v>
      </c>
      <c r="G492" s="9" t="str" cm="1">
        <f t="array" ref="G492">_xlfn.SWITCH(TRIM(F492),
 "Bachelor","Bachelor",
 "Bachelors","Bachelor",
 "Master","Master",
 "College","College",
 "Doctor","Doctorate",
 "High School or Below","High School or Below",
 "Other")</f>
        <v>High School or Below</v>
      </c>
      <c r="H492" s="1">
        <v>498268.14</v>
      </c>
      <c r="I492">
        <v>52275</v>
      </c>
      <c r="J492">
        <v>62</v>
      </c>
      <c r="K492" s="2">
        <v>0</v>
      </c>
      <c r="L492" t="s">
        <v>28</v>
      </c>
      <c r="M492" t="s">
        <v>17</v>
      </c>
      <c r="N492">
        <v>374.24078300000002</v>
      </c>
      <c r="O492" s="2">
        <v>35374.240783000001</v>
      </c>
    </row>
    <row r="493" spans="1:15" x14ac:dyDescent="0.35">
      <c r="A493" t="s">
        <v>532</v>
      </c>
      <c r="B493" t="s">
        <v>33</v>
      </c>
      <c r="C493" s="9" t="str">
        <f t="shared" si="14"/>
        <v>Oregon</v>
      </c>
      <c r="D493" t="s">
        <v>20</v>
      </c>
      <c r="E493" s="8" t="str">
        <f t="shared" si="15"/>
        <v>NA</v>
      </c>
      <c r="F493" t="s">
        <v>35</v>
      </c>
      <c r="G493" s="9" t="str" cm="1">
        <f t="array" ref="G493">_xlfn.SWITCH(TRIM(F493),
 "Bachelor","Bachelor",
 "Bachelors","Bachelor",
 "Master","Master",
 "College","College",
 "Doctor","Doctorate",
 "High School or Below","High School or Below",
 "Other")</f>
        <v>College</v>
      </c>
      <c r="H493" s="1">
        <v>876926.68</v>
      </c>
      <c r="I493">
        <v>49665</v>
      </c>
      <c r="J493">
        <v>74</v>
      </c>
      <c r="K493" s="2">
        <v>0</v>
      </c>
      <c r="L493" t="s">
        <v>16</v>
      </c>
      <c r="M493" t="s">
        <v>17</v>
      </c>
      <c r="N493">
        <v>355.2</v>
      </c>
      <c r="O493" s="2">
        <v>35355.199999999997</v>
      </c>
    </row>
    <row r="494" spans="1:15" x14ac:dyDescent="0.35">
      <c r="A494" t="s">
        <v>533</v>
      </c>
      <c r="B494" t="s">
        <v>23</v>
      </c>
      <c r="C494" s="9" t="str">
        <f t="shared" si="14"/>
        <v>Nevada</v>
      </c>
      <c r="D494" t="s">
        <v>27</v>
      </c>
      <c r="E494" s="8" t="str">
        <f t="shared" si="15"/>
        <v>NA</v>
      </c>
      <c r="F494" t="s">
        <v>31</v>
      </c>
      <c r="G494" s="9" t="str" cm="1">
        <f t="array" ref="G494">_xlfn.SWITCH(TRIM(F494),
 "Bachelor","Bachelor",
 "Bachelors","Bachelor",
 "Master","Master",
 "College","College",
 "Doctor","Doctorate",
 "High School or Below","High School or Below",
 "Other")</f>
        <v>High School or Below</v>
      </c>
      <c r="H494" s="1">
        <v>422061.35</v>
      </c>
      <c r="I494">
        <v>32471</v>
      </c>
      <c r="J494">
        <v>110</v>
      </c>
      <c r="K494" s="2">
        <v>0</v>
      </c>
      <c r="L494" t="s">
        <v>16</v>
      </c>
      <c r="M494" t="s">
        <v>24</v>
      </c>
      <c r="N494">
        <v>528</v>
      </c>
      <c r="O494" s="2">
        <v>35528</v>
      </c>
    </row>
    <row r="495" spans="1:15" x14ac:dyDescent="0.35">
      <c r="A495" t="s">
        <v>534</v>
      </c>
      <c r="B495" t="s">
        <v>61</v>
      </c>
      <c r="C495" s="9" t="str">
        <f t="shared" si="14"/>
        <v>Arizona</v>
      </c>
      <c r="D495" t="s">
        <v>27</v>
      </c>
      <c r="E495" s="8" t="str">
        <f t="shared" si="15"/>
        <v>NA</v>
      </c>
      <c r="F495" t="s">
        <v>31</v>
      </c>
      <c r="G495" s="9" t="str" cm="1">
        <f t="array" ref="G495">_xlfn.SWITCH(TRIM(F495),
 "Bachelor","Bachelor",
 "Bachelors","Bachelor",
 "Master","Master",
 "College","College",
 "Doctor","Doctorate",
 "High School or Below","High School or Below",
 "Other")</f>
        <v>High School or Below</v>
      </c>
      <c r="H495" s="1">
        <v>1153750.51</v>
      </c>
      <c r="I495">
        <v>0</v>
      </c>
      <c r="J495">
        <v>86</v>
      </c>
      <c r="K495" s="2">
        <v>36526</v>
      </c>
      <c r="L495" t="s">
        <v>28</v>
      </c>
      <c r="M495" t="s">
        <v>24</v>
      </c>
      <c r="N495">
        <v>619.20000000000005</v>
      </c>
      <c r="O495" s="2">
        <v>35619.199999999997</v>
      </c>
    </row>
    <row r="496" spans="1:15" x14ac:dyDescent="0.35">
      <c r="A496" t="s">
        <v>535</v>
      </c>
      <c r="B496" t="s">
        <v>26</v>
      </c>
      <c r="C496" s="9" t="str">
        <f t="shared" si="14"/>
        <v>California</v>
      </c>
      <c r="D496" t="s">
        <v>20</v>
      </c>
      <c r="E496" s="8" t="str">
        <f t="shared" si="15"/>
        <v>NA</v>
      </c>
      <c r="F496" t="s">
        <v>15</v>
      </c>
      <c r="G496" s="9" t="str" cm="1">
        <f t="array" ref="G496">_xlfn.SWITCH(TRIM(F496),
 "Bachelor","Bachelor",
 "Bachelors","Bachelor",
 "Master","Master",
 "College","College",
 "Doctor","Doctorate",
 "High School or Below","High School or Below",
 "Other")</f>
        <v>Master</v>
      </c>
      <c r="H496" s="1">
        <v>588718.19999999995</v>
      </c>
      <c r="I496">
        <v>62773</v>
      </c>
      <c r="J496">
        <v>73</v>
      </c>
      <c r="K496" s="2">
        <v>0</v>
      </c>
      <c r="L496" t="s">
        <v>16</v>
      </c>
      <c r="M496" t="s">
        <v>17</v>
      </c>
      <c r="N496">
        <v>80.669257000000002</v>
      </c>
      <c r="O496" s="2">
        <v>35080.669257000001</v>
      </c>
    </row>
    <row r="497" spans="1:15" x14ac:dyDescent="0.35">
      <c r="A497" t="s">
        <v>536</v>
      </c>
      <c r="B497" t="s">
        <v>26</v>
      </c>
      <c r="C497" s="9" t="str">
        <f t="shared" si="14"/>
        <v>California</v>
      </c>
      <c r="D497" t="s">
        <v>20</v>
      </c>
      <c r="E497" s="8" t="str">
        <f t="shared" si="15"/>
        <v>NA</v>
      </c>
      <c r="F497" t="s">
        <v>35</v>
      </c>
      <c r="G497" s="9" t="str" cm="1">
        <f t="array" ref="G497">_xlfn.SWITCH(TRIM(F497),
 "Bachelor","Bachelor",
 "Bachelors","Bachelor",
 "Master","Master",
 "College","College",
 "Doctor","Doctorate",
 "High School or Below","High School or Below",
 "Other")</f>
        <v>College</v>
      </c>
      <c r="H497" s="1">
        <v>470058.38</v>
      </c>
      <c r="I497">
        <v>76694</v>
      </c>
      <c r="J497">
        <v>117</v>
      </c>
      <c r="K497" s="2">
        <v>0</v>
      </c>
      <c r="L497" t="s">
        <v>16</v>
      </c>
      <c r="M497" t="s">
        <v>29</v>
      </c>
      <c r="N497">
        <v>561.6</v>
      </c>
      <c r="O497" s="2">
        <v>35561.599999999999</v>
      </c>
    </row>
    <row r="498" spans="1:15" x14ac:dyDescent="0.35">
      <c r="A498" t="s">
        <v>537</v>
      </c>
      <c r="B498" t="s">
        <v>33</v>
      </c>
      <c r="C498" s="9" t="str">
        <f t="shared" si="14"/>
        <v>Oregon</v>
      </c>
      <c r="D498" t="s">
        <v>27</v>
      </c>
      <c r="E498" s="8" t="str">
        <f t="shared" si="15"/>
        <v>NA</v>
      </c>
      <c r="F498" t="s">
        <v>31</v>
      </c>
      <c r="G498" s="9" t="str" cm="1">
        <f t="array" ref="G498">_xlfn.SWITCH(TRIM(F498),
 "Bachelor","Bachelor",
 "Bachelors","Bachelor",
 "Master","Master",
 "College","College",
 "Doctor","Doctorate",
 "High School or Below","High School or Below",
 "Other")</f>
        <v>High School or Below</v>
      </c>
      <c r="H498" s="1">
        <v>1096395.72</v>
      </c>
      <c r="I498">
        <v>55687</v>
      </c>
      <c r="J498">
        <v>276</v>
      </c>
      <c r="K498" s="2">
        <v>0</v>
      </c>
      <c r="L498" t="s">
        <v>16</v>
      </c>
      <c r="M498" t="s">
        <v>65</v>
      </c>
      <c r="N498">
        <v>1324.8</v>
      </c>
      <c r="O498" s="2">
        <v>36324.800000000003</v>
      </c>
    </row>
    <row r="499" spans="1:15" x14ac:dyDescent="0.35">
      <c r="A499" t="s">
        <v>538</v>
      </c>
      <c r="B499" t="s">
        <v>61</v>
      </c>
      <c r="C499" s="9" t="str">
        <f t="shared" si="14"/>
        <v>Arizona</v>
      </c>
      <c r="D499" t="s">
        <v>20</v>
      </c>
      <c r="E499" s="8" t="str">
        <f t="shared" si="15"/>
        <v>NA</v>
      </c>
      <c r="F499" t="s">
        <v>31</v>
      </c>
      <c r="G499" s="9" t="str" cm="1">
        <f t="array" ref="G499">_xlfn.SWITCH(TRIM(F499),
 "Bachelor","Bachelor",
 "Bachelors","Bachelor",
 "Master","Master",
 "College","College",
 "Doctor","Doctorate",
 "High School or Below","High School or Below",
 "Other")</f>
        <v>High School or Below</v>
      </c>
      <c r="H499" s="1">
        <v>252317.12</v>
      </c>
      <c r="I499">
        <v>0</v>
      </c>
      <c r="J499">
        <v>70</v>
      </c>
      <c r="K499" s="2">
        <v>0</v>
      </c>
      <c r="L499" t="s">
        <v>16</v>
      </c>
      <c r="M499" t="s">
        <v>17</v>
      </c>
      <c r="N499">
        <v>504</v>
      </c>
      <c r="O499" s="2">
        <v>35504</v>
      </c>
    </row>
    <row r="500" spans="1:15" x14ac:dyDescent="0.35">
      <c r="A500" t="s">
        <v>539</v>
      </c>
      <c r="B500" t="s">
        <v>23</v>
      </c>
      <c r="C500" s="9" t="str">
        <f t="shared" si="14"/>
        <v>Nevada</v>
      </c>
      <c r="D500" t="s">
        <v>27</v>
      </c>
      <c r="E500" s="8" t="str">
        <f t="shared" si="15"/>
        <v>NA</v>
      </c>
      <c r="F500" t="s">
        <v>80</v>
      </c>
      <c r="G500" s="9" t="str" cm="1">
        <f t="array" ref="G500">_xlfn.SWITCH(TRIM(F500),
 "Bachelor","Bachelor",
 "Bachelors","Bachelor",
 "Master","Master",
 "College","College",
 "Doctor","Doctorate",
 "High School or Below","High School or Below",
 "Other")</f>
        <v>Doctorate</v>
      </c>
      <c r="H500" s="1">
        <v>375780.47</v>
      </c>
      <c r="I500">
        <v>36633</v>
      </c>
      <c r="J500">
        <v>96</v>
      </c>
      <c r="K500" s="2">
        <v>36526</v>
      </c>
      <c r="L500" t="s">
        <v>16</v>
      </c>
      <c r="M500" t="s">
        <v>17</v>
      </c>
      <c r="N500">
        <v>460.8</v>
      </c>
      <c r="O500" s="2">
        <v>35460.800000000003</v>
      </c>
    </row>
    <row r="501" spans="1:15" x14ac:dyDescent="0.35">
      <c r="A501" t="s">
        <v>540</v>
      </c>
      <c r="B501" t="s">
        <v>33</v>
      </c>
      <c r="C501" s="9" t="str">
        <f t="shared" si="14"/>
        <v>Oregon</v>
      </c>
      <c r="D501" t="s">
        <v>27</v>
      </c>
      <c r="E501" s="8" t="str">
        <f t="shared" si="15"/>
        <v>NA</v>
      </c>
      <c r="F501" t="s">
        <v>31</v>
      </c>
      <c r="G501" s="9" t="str" cm="1">
        <f t="array" ref="G501">_xlfn.SWITCH(TRIM(F501),
 "Bachelor","Bachelor",
 "Bachelors","Bachelor",
 "Master","Master",
 "College","College",
 "Doctor","Doctorate",
 "High School or Below","High School or Below",
 "Other")</f>
        <v>High School or Below</v>
      </c>
      <c r="H501" s="1">
        <v>1294173.3500000001</v>
      </c>
      <c r="I501">
        <v>77060</v>
      </c>
      <c r="J501">
        <v>106</v>
      </c>
      <c r="K501" s="2">
        <v>0</v>
      </c>
      <c r="L501" t="s">
        <v>16</v>
      </c>
      <c r="M501" t="s">
        <v>29</v>
      </c>
      <c r="N501">
        <v>468.56613299999998</v>
      </c>
      <c r="O501" s="2">
        <v>35468.566133</v>
      </c>
    </row>
    <row r="502" spans="1:15" x14ac:dyDescent="0.35">
      <c r="A502" t="s">
        <v>541</v>
      </c>
      <c r="B502" t="s">
        <v>23</v>
      </c>
      <c r="C502" s="9" t="str">
        <f t="shared" si="14"/>
        <v>Nevada</v>
      </c>
      <c r="D502" t="s">
        <v>20</v>
      </c>
      <c r="E502" s="8" t="str">
        <f t="shared" si="15"/>
        <v>NA</v>
      </c>
      <c r="F502" t="s">
        <v>21</v>
      </c>
      <c r="G502" s="9" t="str" cm="1">
        <f t="array" ref="G502">_xlfn.SWITCH(TRIM(F502),
 "Bachelor","Bachelor",
 "Bachelors","Bachelor",
 "Master","Master",
 "College","College",
 "Doctor","Doctorate",
 "High School or Below","High School or Below",
 "Other")</f>
        <v>Bachelor</v>
      </c>
      <c r="H502" s="1">
        <v>376446.51</v>
      </c>
      <c r="I502">
        <v>92600</v>
      </c>
      <c r="J502">
        <v>94</v>
      </c>
      <c r="K502" s="2">
        <v>0</v>
      </c>
      <c r="L502" t="s">
        <v>28</v>
      </c>
      <c r="M502" t="s">
        <v>24</v>
      </c>
      <c r="N502">
        <v>842.43785000000003</v>
      </c>
      <c r="O502" s="2">
        <v>35842.437850000002</v>
      </c>
    </row>
    <row r="503" spans="1:15" x14ac:dyDescent="0.35">
      <c r="A503" t="s">
        <v>542</v>
      </c>
      <c r="B503" t="s">
        <v>26</v>
      </c>
      <c r="C503" s="9" t="str">
        <f t="shared" si="14"/>
        <v>California</v>
      </c>
      <c r="D503" t="s">
        <v>27</v>
      </c>
      <c r="E503" s="8" t="str">
        <f t="shared" si="15"/>
        <v>NA</v>
      </c>
      <c r="F503" t="s">
        <v>31</v>
      </c>
      <c r="G503" s="9" t="str" cm="1">
        <f t="array" ref="G503">_xlfn.SWITCH(TRIM(F503),
 "Bachelor","Bachelor",
 "Bachelors","Bachelor",
 "Master","Master",
 "College","College",
 "Doctor","Doctorate",
 "High School or Below","High School or Below",
 "Other")</f>
        <v>High School or Below</v>
      </c>
      <c r="H503" s="1">
        <v>688955.7</v>
      </c>
      <c r="I503">
        <v>0</v>
      </c>
      <c r="J503">
        <v>66</v>
      </c>
      <c r="K503" s="2">
        <v>0</v>
      </c>
      <c r="L503" t="s">
        <v>16</v>
      </c>
      <c r="M503" t="s">
        <v>17</v>
      </c>
      <c r="N503">
        <v>475.2</v>
      </c>
      <c r="O503" s="2">
        <v>35475.199999999997</v>
      </c>
    </row>
    <row r="504" spans="1:15" x14ac:dyDescent="0.35">
      <c r="A504" t="s">
        <v>543</v>
      </c>
      <c r="B504" t="s">
        <v>23</v>
      </c>
      <c r="C504" s="9" t="str">
        <f t="shared" si="14"/>
        <v>Nevada</v>
      </c>
      <c r="D504" t="s">
        <v>27</v>
      </c>
      <c r="E504" s="8" t="str">
        <f t="shared" si="15"/>
        <v>NA</v>
      </c>
      <c r="F504" t="s">
        <v>35</v>
      </c>
      <c r="G504" s="9" t="str" cm="1">
        <f t="array" ref="G504">_xlfn.SWITCH(TRIM(F504),
 "Bachelor","Bachelor",
 "Bachelors","Bachelor",
 "Master","Master",
 "College","College",
 "Doctor","Doctorate",
 "High School or Below","High School or Below",
 "Other")</f>
        <v>College</v>
      </c>
      <c r="H504" s="1">
        <v>362345.42</v>
      </c>
      <c r="I504">
        <v>0</v>
      </c>
      <c r="J504">
        <v>111</v>
      </c>
      <c r="K504" s="2">
        <v>36557</v>
      </c>
      <c r="L504" t="s">
        <v>28</v>
      </c>
      <c r="M504" t="s">
        <v>29</v>
      </c>
      <c r="N504">
        <v>1171.9311700000001</v>
      </c>
      <c r="O504" s="2">
        <v>36171.931170000003</v>
      </c>
    </row>
    <row r="505" spans="1:15" x14ac:dyDescent="0.35">
      <c r="A505" t="s">
        <v>544</v>
      </c>
      <c r="B505" t="s">
        <v>61</v>
      </c>
      <c r="C505" s="9" t="str">
        <f t="shared" si="14"/>
        <v>Arizona</v>
      </c>
      <c r="D505" t="s">
        <v>27</v>
      </c>
      <c r="E505" s="8" t="str">
        <f t="shared" si="15"/>
        <v>NA</v>
      </c>
      <c r="F505" t="s">
        <v>35</v>
      </c>
      <c r="G505" s="9" t="str" cm="1">
        <f t="array" ref="G505">_xlfn.SWITCH(TRIM(F505),
 "Bachelor","Bachelor",
 "Bachelors","Bachelor",
 "Master","Master",
 "College","College",
 "Doctor","Doctorate",
 "High School or Below","High School or Below",
 "Other")</f>
        <v>College</v>
      </c>
      <c r="H505" s="1">
        <v>758211.38</v>
      </c>
      <c r="I505">
        <v>64801</v>
      </c>
      <c r="J505">
        <v>64</v>
      </c>
      <c r="K505" s="2">
        <v>0</v>
      </c>
      <c r="L505" t="s">
        <v>16</v>
      </c>
      <c r="M505" t="s">
        <v>17</v>
      </c>
      <c r="N505">
        <v>268.47180200000003</v>
      </c>
      <c r="O505" s="2">
        <v>35268.471802</v>
      </c>
    </row>
    <row r="506" spans="1:15" x14ac:dyDescent="0.35">
      <c r="A506" t="s">
        <v>545</v>
      </c>
      <c r="B506" t="s">
        <v>33</v>
      </c>
      <c r="C506" s="9" t="str">
        <f t="shared" si="14"/>
        <v>Oregon</v>
      </c>
      <c r="D506" t="s">
        <v>20</v>
      </c>
      <c r="E506" s="8" t="str">
        <f t="shared" si="15"/>
        <v>NA</v>
      </c>
      <c r="F506" t="s">
        <v>35</v>
      </c>
      <c r="G506" s="9" t="str" cm="1">
        <f t="array" ref="G506">_xlfn.SWITCH(TRIM(F506),
 "Bachelor","Bachelor",
 "Bachelors","Bachelor",
 "Master","Master",
 "College","College",
 "Doctor","Doctorate",
 "High School or Below","High School or Below",
 "Other")</f>
        <v>College</v>
      </c>
      <c r="H506" s="1">
        <v>827774.56</v>
      </c>
      <c r="I506">
        <v>45257</v>
      </c>
      <c r="J506">
        <v>103</v>
      </c>
      <c r="K506" s="2">
        <v>0</v>
      </c>
      <c r="L506" t="s">
        <v>28</v>
      </c>
      <c r="M506" t="s">
        <v>24</v>
      </c>
      <c r="N506">
        <v>494.4</v>
      </c>
      <c r="O506" s="2">
        <v>35494.400000000001</v>
      </c>
    </row>
    <row r="507" spans="1:15" x14ac:dyDescent="0.35">
      <c r="A507" t="s">
        <v>546</v>
      </c>
      <c r="B507" t="s">
        <v>26</v>
      </c>
      <c r="C507" s="9" t="str">
        <f t="shared" si="14"/>
        <v>California</v>
      </c>
      <c r="D507" t="s">
        <v>27</v>
      </c>
      <c r="E507" s="8" t="str">
        <f t="shared" si="15"/>
        <v>NA</v>
      </c>
      <c r="F507" t="s">
        <v>31</v>
      </c>
      <c r="G507" s="9" t="str" cm="1">
        <f t="array" ref="G507">_xlfn.SWITCH(TRIM(F507),
 "Bachelor","Bachelor",
 "Bachelors","Bachelor",
 "Master","Master",
 "College","College",
 "Doctor","Doctorate",
 "High School or Below","High School or Below",
 "Other")</f>
        <v>High School or Below</v>
      </c>
      <c r="H507" s="1">
        <v>257645.56</v>
      </c>
      <c r="I507">
        <v>26854</v>
      </c>
      <c r="J507">
        <v>66</v>
      </c>
      <c r="K507" s="2">
        <v>0</v>
      </c>
      <c r="L507" t="s">
        <v>16</v>
      </c>
      <c r="M507" t="s">
        <v>17</v>
      </c>
      <c r="N507">
        <v>475.2</v>
      </c>
      <c r="O507" s="2">
        <v>35475.199999999997</v>
      </c>
    </row>
    <row r="508" spans="1:15" x14ac:dyDescent="0.35">
      <c r="A508" t="s">
        <v>547</v>
      </c>
      <c r="B508" t="s">
        <v>33</v>
      </c>
      <c r="C508" s="9" t="str">
        <f t="shared" si="14"/>
        <v>Oregon</v>
      </c>
      <c r="D508" t="s">
        <v>20</v>
      </c>
      <c r="E508" s="8" t="str">
        <f t="shared" si="15"/>
        <v>NA</v>
      </c>
      <c r="F508" t="s">
        <v>35</v>
      </c>
      <c r="G508" s="9" t="str" cm="1">
        <f t="array" ref="G508">_xlfn.SWITCH(TRIM(F508),
 "Bachelor","Bachelor",
 "Bachelors","Bachelor",
 "Master","Master",
 "College","College",
 "Doctor","Doctorate",
 "High School or Below","High School or Below",
 "Other")</f>
        <v>College</v>
      </c>
      <c r="H508" s="1">
        <v>820538.79</v>
      </c>
      <c r="I508">
        <v>85840</v>
      </c>
      <c r="J508">
        <v>102</v>
      </c>
      <c r="K508" s="2">
        <v>36557</v>
      </c>
      <c r="L508" t="s">
        <v>28</v>
      </c>
      <c r="M508" t="s">
        <v>29</v>
      </c>
      <c r="N508">
        <v>138.722385</v>
      </c>
      <c r="O508" s="2">
        <v>35138.722385000001</v>
      </c>
    </row>
    <row r="509" spans="1:15" x14ac:dyDescent="0.35">
      <c r="A509" t="s">
        <v>548</v>
      </c>
      <c r="B509" t="s">
        <v>33</v>
      </c>
      <c r="C509" s="9" t="str">
        <f t="shared" si="14"/>
        <v>Oregon</v>
      </c>
      <c r="D509" t="s">
        <v>20</v>
      </c>
      <c r="E509" s="8" t="str">
        <f t="shared" si="15"/>
        <v>NA</v>
      </c>
      <c r="F509" t="s">
        <v>80</v>
      </c>
      <c r="G509" s="9" t="str" cm="1">
        <f t="array" ref="G509">_xlfn.SWITCH(TRIM(F509),
 "Bachelor","Bachelor",
 "Bachelors","Bachelor",
 "Master","Master",
 "College","College",
 "Doctor","Doctorate",
 "High School or Below","High School or Below",
 "Other")</f>
        <v>Doctorate</v>
      </c>
      <c r="H509" s="1">
        <v>1958246.89</v>
      </c>
      <c r="I509">
        <v>26463</v>
      </c>
      <c r="J509">
        <v>72</v>
      </c>
      <c r="K509" s="2">
        <v>0</v>
      </c>
      <c r="L509" t="s">
        <v>28</v>
      </c>
      <c r="M509" t="s">
        <v>17</v>
      </c>
      <c r="N509">
        <v>345.6</v>
      </c>
      <c r="O509" s="2">
        <v>35345.599999999999</v>
      </c>
    </row>
    <row r="510" spans="1:15" x14ac:dyDescent="0.35">
      <c r="A510" t="s">
        <v>549</v>
      </c>
      <c r="B510" t="s">
        <v>23</v>
      </c>
      <c r="C510" s="9" t="str">
        <f t="shared" si="14"/>
        <v>Nevada</v>
      </c>
      <c r="D510" t="s">
        <v>20</v>
      </c>
      <c r="E510" s="8" t="str">
        <f t="shared" si="15"/>
        <v>NA</v>
      </c>
      <c r="F510" t="s">
        <v>21</v>
      </c>
      <c r="G510" s="9" t="str" cm="1">
        <f t="array" ref="G510">_xlfn.SWITCH(TRIM(F510),
 "Bachelor","Bachelor",
 "Bachelors","Bachelor",
 "Master","Master",
 "College","College",
 "Doctor","Doctorate",
 "High School or Below","High School or Below",
 "Other")</f>
        <v>Bachelor</v>
      </c>
      <c r="H510" s="1">
        <v>648152.66</v>
      </c>
      <c r="I510">
        <v>30689</v>
      </c>
      <c r="J510">
        <v>81</v>
      </c>
      <c r="K510" s="2">
        <v>0</v>
      </c>
      <c r="L510" t="s">
        <v>16</v>
      </c>
      <c r="M510" t="s">
        <v>17</v>
      </c>
      <c r="N510">
        <v>467.24802</v>
      </c>
      <c r="O510" s="2">
        <v>35467.248019999999</v>
      </c>
    </row>
    <row r="511" spans="1:15" x14ac:dyDescent="0.35">
      <c r="A511" t="s">
        <v>550</v>
      </c>
      <c r="B511" t="s">
        <v>33</v>
      </c>
      <c r="C511" s="9" t="str">
        <f t="shared" si="14"/>
        <v>Oregon</v>
      </c>
      <c r="D511" t="s">
        <v>27</v>
      </c>
      <c r="E511" s="8" t="str">
        <f t="shared" si="15"/>
        <v>NA</v>
      </c>
      <c r="F511" t="s">
        <v>31</v>
      </c>
      <c r="G511" s="9" t="str" cm="1">
        <f t="array" ref="G511">_xlfn.SWITCH(TRIM(F511),
 "Bachelor","Bachelor",
 "Bachelors","Bachelor",
 "Master","Master",
 "College","College",
 "Doctor","Doctorate",
 "High School or Below","High School or Below",
 "Other")</f>
        <v>High School or Below</v>
      </c>
      <c r="H511" s="1">
        <v>259931.09</v>
      </c>
      <c r="I511">
        <v>29590</v>
      </c>
      <c r="J511">
        <v>66</v>
      </c>
      <c r="K511" s="2">
        <v>0</v>
      </c>
      <c r="L511" t="s">
        <v>28</v>
      </c>
      <c r="M511" t="s">
        <v>24</v>
      </c>
      <c r="N511">
        <v>467.50323600000002</v>
      </c>
      <c r="O511" s="2">
        <v>35467.503235999997</v>
      </c>
    </row>
    <row r="512" spans="1:15" x14ac:dyDescent="0.35">
      <c r="A512" t="s">
        <v>551</v>
      </c>
      <c r="B512" t="s">
        <v>33</v>
      </c>
      <c r="C512" s="9" t="str">
        <f t="shared" si="14"/>
        <v>Oregon</v>
      </c>
      <c r="D512" t="s">
        <v>20</v>
      </c>
      <c r="E512" s="8" t="str">
        <f t="shared" si="15"/>
        <v>NA</v>
      </c>
      <c r="F512" t="s">
        <v>35</v>
      </c>
      <c r="G512" s="9" t="str" cm="1">
        <f t="array" ref="G512">_xlfn.SWITCH(TRIM(F512),
 "Bachelor","Bachelor",
 "Bachelors","Bachelor",
 "Master","Master",
 "College","College",
 "Doctor","Doctorate",
 "High School or Below","High School or Below",
 "Other")</f>
        <v>College</v>
      </c>
      <c r="H512" s="1">
        <v>983033.76</v>
      </c>
      <c r="I512">
        <v>25965</v>
      </c>
      <c r="J512">
        <v>253</v>
      </c>
      <c r="K512" s="2">
        <v>0</v>
      </c>
      <c r="L512" t="s">
        <v>16</v>
      </c>
      <c r="M512" t="s">
        <v>65</v>
      </c>
      <c r="N512">
        <v>1214.4000000000001</v>
      </c>
      <c r="O512" s="2">
        <v>36214.400000000001</v>
      </c>
    </row>
    <row r="513" spans="1:15" x14ac:dyDescent="0.35">
      <c r="A513" t="s">
        <v>552</v>
      </c>
      <c r="B513" t="s">
        <v>33</v>
      </c>
      <c r="C513" s="9" t="str">
        <f t="shared" si="14"/>
        <v>Oregon</v>
      </c>
      <c r="D513" t="s">
        <v>27</v>
      </c>
      <c r="E513" s="8" t="str">
        <f t="shared" si="15"/>
        <v>NA</v>
      </c>
      <c r="F513" t="s">
        <v>21</v>
      </c>
      <c r="G513" s="9" t="str" cm="1">
        <f t="array" ref="G513">_xlfn.SWITCH(TRIM(F513),
 "Bachelor","Bachelor",
 "Bachelors","Bachelor",
 "Master","Master",
 "College","College",
 "Doctor","Doctorate",
 "High School or Below","High School or Below",
 "Other")</f>
        <v>Bachelor</v>
      </c>
      <c r="H513" s="1">
        <v>1044265.14</v>
      </c>
      <c r="I513">
        <v>17269</v>
      </c>
      <c r="J513">
        <v>139</v>
      </c>
      <c r="K513" s="2">
        <v>0</v>
      </c>
      <c r="L513" t="s">
        <v>16</v>
      </c>
      <c r="M513" t="s">
        <v>29</v>
      </c>
      <c r="N513">
        <v>667.2</v>
      </c>
      <c r="O513" s="2">
        <v>35667.199999999997</v>
      </c>
    </row>
    <row r="514" spans="1:15" x14ac:dyDescent="0.35">
      <c r="A514" t="s">
        <v>553</v>
      </c>
      <c r="B514" t="s">
        <v>33</v>
      </c>
      <c r="C514" s="9" t="str">
        <f t="shared" si="14"/>
        <v>Oregon</v>
      </c>
      <c r="D514" t="s">
        <v>27</v>
      </c>
      <c r="E514" s="8" t="str">
        <f t="shared" si="15"/>
        <v>NA</v>
      </c>
      <c r="F514" t="s">
        <v>35</v>
      </c>
      <c r="G514" s="9" t="str" cm="1">
        <f t="array" ref="G514">_xlfn.SWITCH(TRIM(F514),
 "Bachelor","Bachelor",
 "Bachelors","Bachelor",
 "Master","Master",
 "College","College",
 "Doctor","Doctorate",
 "High School or Below","High School or Below",
 "Other")</f>
        <v>College</v>
      </c>
      <c r="H514" s="1">
        <v>3605753.7</v>
      </c>
      <c r="I514">
        <v>90330</v>
      </c>
      <c r="J514">
        <v>137</v>
      </c>
      <c r="K514" s="2">
        <v>36586</v>
      </c>
      <c r="L514" t="s">
        <v>28</v>
      </c>
      <c r="M514" t="s">
        <v>78</v>
      </c>
      <c r="N514">
        <v>192.08529899999999</v>
      </c>
      <c r="O514" s="2">
        <v>35192.085298999998</v>
      </c>
    </row>
    <row r="515" spans="1:15" x14ac:dyDescent="0.35">
      <c r="A515" t="s">
        <v>554</v>
      </c>
      <c r="B515" t="s">
        <v>26</v>
      </c>
      <c r="C515" s="9" t="str">
        <f t="shared" ref="C515:C578" si="16">IF(OR(B515="California",B515="Cali",B515="CA"),"California",
IF(OR(B515="Oregon",B515="OR"),"Oregon",
IF(OR(B515="Washington",B515="WA"),"Washington",
IF(OR(B515="Arizona",B515="AZ"),"Arizona",
IF(OR(B515="Nevada",B515="NV"),"Nevada",
IF(B515="ST","",B515))))))</f>
        <v>California</v>
      </c>
      <c r="D515" t="s">
        <v>20</v>
      </c>
      <c r="E515" s="8" t="str">
        <f t="shared" ref="E515:E578" si="17">IF(OR(A515="NA",A515=""),"NA",
   IF(LEFT(UPPER(TRIM(A515)),1)="F","F",
      IF(LEFT(UPPER(TRIM(A515)),1)="M","M","NA")))</f>
        <v>NA</v>
      </c>
      <c r="F515" t="s">
        <v>31</v>
      </c>
      <c r="G515" s="9" t="str" cm="1">
        <f t="array" ref="G515">_xlfn.SWITCH(TRIM(F515),
 "Bachelor","Bachelor",
 "Bachelors","Bachelor",
 "Master","Master",
 "College","College",
 "Doctor","Doctorate",
 "High School or Below","High School or Below",
 "Other")</f>
        <v>High School or Below</v>
      </c>
      <c r="H515" s="1">
        <v>847003.68</v>
      </c>
      <c r="I515">
        <v>0</v>
      </c>
      <c r="J515">
        <v>113</v>
      </c>
      <c r="K515" s="2">
        <v>0</v>
      </c>
      <c r="L515" t="s">
        <v>28</v>
      </c>
      <c r="M515" t="s">
        <v>29</v>
      </c>
      <c r="N515">
        <v>619.97388899999999</v>
      </c>
      <c r="O515" s="2">
        <v>35619.973889000001</v>
      </c>
    </row>
    <row r="516" spans="1:15" x14ac:dyDescent="0.35">
      <c r="A516" t="s">
        <v>555</v>
      </c>
      <c r="B516" t="s">
        <v>26</v>
      </c>
      <c r="C516" s="9" t="str">
        <f t="shared" si="16"/>
        <v>California</v>
      </c>
      <c r="D516" t="s">
        <v>20</v>
      </c>
      <c r="E516" s="8" t="str">
        <f t="shared" si="17"/>
        <v>NA</v>
      </c>
      <c r="F516" t="s">
        <v>31</v>
      </c>
      <c r="G516" s="9" t="str" cm="1">
        <f t="array" ref="G516">_xlfn.SWITCH(TRIM(F516),
 "Bachelor","Bachelor",
 "Bachelors","Bachelor",
 "Master","Master",
 "College","College",
 "Doctor","Doctorate",
 "High School or Below","High School or Below",
 "Other")</f>
        <v>High School or Below</v>
      </c>
      <c r="H516" s="1">
        <v>827878.65</v>
      </c>
      <c r="I516">
        <v>0</v>
      </c>
      <c r="J516">
        <v>110</v>
      </c>
      <c r="K516" s="2">
        <v>0</v>
      </c>
      <c r="L516" t="s">
        <v>16</v>
      </c>
      <c r="M516" t="s">
        <v>17</v>
      </c>
      <c r="N516">
        <v>1002.782553</v>
      </c>
      <c r="O516" s="2">
        <v>36002.782552999997</v>
      </c>
    </row>
    <row r="517" spans="1:15" x14ac:dyDescent="0.35">
      <c r="A517" t="s">
        <v>556</v>
      </c>
      <c r="B517" t="s">
        <v>26</v>
      </c>
      <c r="C517" s="9" t="str">
        <f t="shared" si="16"/>
        <v>California</v>
      </c>
      <c r="D517" t="s">
        <v>20</v>
      </c>
      <c r="E517" s="8" t="str">
        <f t="shared" si="17"/>
        <v>NA</v>
      </c>
      <c r="F517" t="s">
        <v>31</v>
      </c>
      <c r="G517" s="9" t="str" cm="1">
        <f t="array" ref="G517">_xlfn.SWITCH(TRIM(F517),
 "Bachelor","Bachelor",
 "Bachelors","Bachelor",
 "Master","Master",
 "College","College",
 "Doctor","Doctorate",
 "High School or Below","High School or Below",
 "Other")</f>
        <v>High School or Below</v>
      </c>
      <c r="H517" s="1">
        <v>478893.26</v>
      </c>
      <c r="I517">
        <v>0</v>
      </c>
      <c r="J517">
        <v>67</v>
      </c>
      <c r="K517" s="2">
        <v>36526</v>
      </c>
      <c r="L517" t="s">
        <v>16</v>
      </c>
      <c r="M517" t="s">
        <v>24</v>
      </c>
      <c r="N517">
        <v>321.60000000000002</v>
      </c>
      <c r="O517" s="2">
        <v>35321.599999999999</v>
      </c>
    </row>
    <row r="518" spans="1:15" x14ac:dyDescent="0.35">
      <c r="A518" t="s">
        <v>557</v>
      </c>
      <c r="B518" t="s">
        <v>61</v>
      </c>
      <c r="C518" s="9" t="str">
        <f t="shared" si="16"/>
        <v>Arizona</v>
      </c>
      <c r="D518" t="s">
        <v>20</v>
      </c>
      <c r="E518" s="8" t="str">
        <f t="shared" si="17"/>
        <v>NA</v>
      </c>
      <c r="F518" t="s">
        <v>21</v>
      </c>
      <c r="G518" s="9" t="str" cm="1">
        <f t="array" ref="G518">_xlfn.SWITCH(TRIM(F518),
 "Bachelor","Bachelor",
 "Bachelors","Bachelor",
 "Master","Master",
 "College","College",
 "Doctor","Doctorate",
 "High School or Below","High School or Below",
 "Other")</f>
        <v>Bachelor</v>
      </c>
      <c r="H518" s="1">
        <v>308799.99</v>
      </c>
      <c r="I518">
        <v>18558</v>
      </c>
      <c r="J518">
        <v>80</v>
      </c>
      <c r="K518" s="2">
        <v>0</v>
      </c>
      <c r="L518" t="s">
        <v>39</v>
      </c>
      <c r="M518" t="s">
        <v>17</v>
      </c>
      <c r="N518">
        <v>384</v>
      </c>
      <c r="O518" s="2">
        <v>35384</v>
      </c>
    </row>
    <row r="519" spans="1:15" x14ac:dyDescent="0.35">
      <c r="A519" t="s">
        <v>558</v>
      </c>
      <c r="B519" t="s">
        <v>19</v>
      </c>
      <c r="C519" s="9" t="str">
        <f t="shared" si="16"/>
        <v>Arizona</v>
      </c>
      <c r="D519" t="s">
        <v>27</v>
      </c>
      <c r="E519" s="8" t="str">
        <f t="shared" si="17"/>
        <v>NA</v>
      </c>
      <c r="F519" t="s">
        <v>21</v>
      </c>
      <c r="G519" s="9" t="str" cm="1">
        <f t="array" ref="G519">_xlfn.SWITCH(TRIM(F519),
 "Bachelor","Bachelor",
 "Bachelors","Bachelor",
 "Master","Master",
 "College","College",
 "Doctor","Doctorate",
 "High School or Below","High School or Below",
 "Other")</f>
        <v>Bachelor</v>
      </c>
      <c r="H519" s="1">
        <v>444373.62</v>
      </c>
      <c r="I519">
        <v>46384</v>
      </c>
      <c r="J519">
        <v>113</v>
      </c>
      <c r="K519" s="2">
        <v>0</v>
      </c>
      <c r="L519" t="s">
        <v>28</v>
      </c>
      <c r="M519" t="s">
        <v>17</v>
      </c>
      <c r="N519">
        <v>251.774574</v>
      </c>
      <c r="O519" s="2">
        <v>35251.774574000003</v>
      </c>
    </row>
    <row r="520" spans="1:15" x14ac:dyDescent="0.35">
      <c r="A520" t="s">
        <v>559</v>
      </c>
      <c r="B520" t="s">
        <v>33</v>
      </c>
      <c r="C520" s="9" t="str">
        <f t="shared" si="16"/>
        <v>Oregon</v>
      </c>
      <c r="D520" t="s">
        <v>20</v>
      </c>
      <c r="E520" s="8" t="str">
        <f t="shared" si="17"/>
        <v>NA</v>
      </c>
      <c r="F520" t="s">
        <v>31</v>
      </c>
      <c r="G520" s="9" t="str" cm="1">
        <f t="array" ref="G520">_xlfn.SWITCH(TRIM(F520),
 "Bachelor","Bachelor",
 "Bachelors","Bachelor",
 "Master","Master",
 "College","College",
 "Doctor","Doctorate",
 "High School or Below","High School or Below",
 "Other")</f>
        <v>High School or Below</v>
      </c>
      <c r="H520" s="1">
        <v>798408.65</v>
      </c>
      <c r="I520">
        <v>0</v>
      </c>
      <c r="J520">
        <v>72</v>
      </c>
      <c r="K520" s="2">
        <v>0</v>
      </c>
      <c r="L520" t="s">
        <v>16</v>
      </c>
      <c r="M520" t="s">
        <v>24</v>
      </c>
      <c r="N520">
        <v>866.20832099999996</v>
      </c>
      <c r="O520" s="2">
        <v>35866.208320999998</v>
      </c>
    </row>
    <row r="521" spans="1:15" x14ac:dyDescent="0.35">
      <c r="A521" t="s">
        <v>560</v>
      </c>
      <c r="B521" t="s">
        <v>33</v>
      </c>
      <c r="C521" s="9" t="str">
        <f t="shared" si="16"/>
        <v>Oregon</v>
      </c>
      <c r="D521" t="s">
        <v>20</v>
      </c>
      <c r="E521" s="8" t="str">
        <f t="shared" si="17"/>
        <v>F</v>
      </c>
      <c r="F521" t="s">
        <v>35</v>
      </c>
      <c r="G521" s="9" t="str" cm="1">
        <f t="array" ref="G521">_xlfn.SWITCH(TRIM(F521),
 "Bachelor","Bachelor",
 "Bachelors","Bachelor",
 "Master","Master",
 "College","College",
 "Doctor","Doctorate",
 "High School or Below","High School or Below",
 "Other")</f>
        <v>College</v>
      </c>
      <c r="H521" s="1">
        <v>718097.1</v>
      </c>
      <c r="I521">
        <v>42303</v>
      </c>
      <c r="J521">
        <v>180</v>
      </c>
      <c r="K521" s="2">
        <v>0</v>
      </c>
      <c r="L521" t="s">
        <v>16</v>
      </c>
      <c r="M521" t="s">
        <v>65</v>
      </c>
      <c r="N521">
        <v>1210.9209490000001</v>
      </c>
      <c r="O521" s="2">
        <v>36210.920948999999</v>
      </c>
    </row>
    <row r="522" spans="1:15" x14ac:dyDescent="0.35">
      <c r="A522" t="s">
        <v>561</v>
      </c>
      <c r="B522" t="s">
        <v>26</v>
      </c>
      <c r="C522" s="9" t="str">
        <f t="shared" si="16"/>
        <v>California</v>
      </c>
      <c r="D522" t="s">
        <v>20</v>
      </c>
      <c r="E522" s="8" t="str">
        <f t="shared" si="17"/>
        <v>NA</v>
      </c>
      <c r="F522" t="s">
        <v>21</v>
      </c>
      <c r="G522" s="9" t="str" cm="1">
        <f t="array" ref="G522">_xlfn.SWITCH(TRIM(F522),
 "Bachelor","Bachelor",
 "Bachelors","Bachelor",
 "Master","Master",
 "College","College",
 "Doctor","Doctorate",
 "High School or Below","High School or Below",
 "Other")</f>
        <v>Bachelor</v>
      </c>
      <c r="H522" s="1">
        <v>1565603.43</v>
      </c>
      <c r="I522">
        <v>71731</v>
      </c>
      <c r="J522">
        <v>130</v>
      </c>
      <c r="K522" s="2">
        <v>0</v>
      </c>
      <c r="L522" t="s">
        <v>28</v>
      </c>
      <c r="M522" t="s">
        <v>29</v>
      </c>
      <c r="N522">
        <v>599.64846599999998</v>
      </c>
      <c r="O522" s="2">
        <v>35599.648465999999</v>
      </c>
    </row>
    <row r="523" spans="1:15" x14ac:dyDescent="0.35">
      <c r="A523" t="s">
        <v>562</v>
      </c>
      <c r="B523" t="s">
        <v>33</v>
      </c>
      <c r="C523" s="9" t="str">
        <f t="shared" si="16"/>
        <v>Oregon</v>
      </c>
      <c r="D523" t="s">
        <v>27</v>
      </c>
      <c r="E523" s="8" t="str">
        <f t="shared" si="17"/>
        <v>NA</v>
      </c>
      <c r="F523" t="s">
        <v>31</v>
      </c>
      <c r="G523" s="9" t="str" cm="1">
        <f t="array" ref="G523">_xlfn.SWITCH(TRIM(F523),
 "Bachelor","Bachelor",
 "Bachelors","Bachelor",
 "Master","Master",
 "College","College",
 "Doctor","Doctorate",
 "High School or Below","High School or Below",
 "Other")</f>
        <v>High School or Below</v>
      </c>
      <c r="H523" s="1">
        <v>578018.22</v>
      </c>
      <c r="I523">
        <v>51066</v>
      </c>
      <c r="J523">
        <v>74</v>
      </c>
      <c r="K523" s="2">
        <v>0</v>
      </c>
      <c r="L523" t="s">
        <v>28</v>
      </c>
      <c r="M523" t="s">
        <v>17</v>
      </c>
      <c r="N523">
        <v>787.99331299999994</v>
      </c>
      <c r="O523" s="2">
        <v>35787.993312999999</v>
      </c>
    </row>
    <row r="524" spans="1:15" x14ac:dyDescent="0.35">
      <c r="A524" t="s">
        <v>563</v>
      </c>
      <c r="B524" t="s">
        <v>26</v>
      </c>
      <c r="C524" s="9" t="str">
        <f t="shared" si="16"/>
        <v>California</v>
      </c>
      <c r="D524" t="s">
        <v>27</v>
      </c>
      <c r="E524" s="8" t="str">
        <f t="shared" si="17"/>
        <v>NA</v>
      </c>
      <c r="F524" t="s">
        <v>35</v>
      </c>
      <c r="G524" s="9" t="str" cm="1">
        <f t="array" ref="G524">_xlfn.SWITCH(TRIM(F524),
 "Bachelor","Bachelor",
 "Bachelors","Bachelor",
 "Master","Master",
 "College","College",
 "Doctor","Doctorate",
 "High School or Below","High School or Below",
 "Other")</f>
        <v>College</v>
      </c>
      <c r="H524" s="1">
        <v>2071494.04</v>
      </c>
      <c r="I524">
        <v>0</v>
      </c>
      <c r="J524">
        <v>203</v>
      </c>
      <c r="K524" s="2">
        <v>0</v>
      </c>
      <c r="L524" t="s">
        <v>28</v>
      </c>
      <c r="M524" t="s">
        <v>117</v>
      </c>
      <c r="N524">
        <v>2027.724442</v>
      </c>
      <c r="O524" s="2">
        <v>37027.724441999999</v>
      </c>
    </row>
    <row r="525" spans="1:15" x14ac:dyDescent="0.35">
      <c r="A525" t="s">
        <v>564</v>
      </c>
      <c r="B525" t="s">
        <v>23</v>
      </c>
      <c r="C525" s="9" t="str">
        <f t="shared" si="16"/>
        <v>Nevada</v>
      </c>
      <c r="D525" t="s">
        <v>20</v>
      </c>
      <c r="E525" s="8" t="str">
        <f t="shared" si="17"/>
        <v>NA</v>
      </c>
      <c r="F525" t="s">
        <v>21</v>
      </c>
      <c r="G525" s="9" t="str" cm="1">
        <f t="array" ref="G525">_xlfn.SWITCH(TRIM(F525),
 "Bachelor","Bachelor",
 "Bachelors","Bachelor",
 "Master","Master",
 "College","College",
 "Doctor","Doctorate",
 "High School or Below","High School or Below",
 "Other")</f>
        <v>Bachelor</v>
      </c>
      <c r="H525" s="1">
        <v>533735.24</v>
      </c>
      <c r="I525">
        <v>0</v>
      </c>
      <c r="J525">
        <v>86</v>
      </c>
      <c r="K525" s="2">
        <v>36586</v>
      </c>
      <c r="L525" t="s">
        <v>16</v>
      </c>
      <c r="M525" t="s">
        <v>17</v>
      </c>
      <c r="N525">
        <v>619.20000000000005</v>
      </c>
      <c r="O525" s="2">
        <v>35619.199999999997</v>
      </c>
    </row>
    <row r="526" spans="1:15" x14ac:dyDescent="0.35">
      <c r="A526" t="s">
        <v>565</v>
      </c>
      <c r="B526" t="s">
        <v>19</v>
      </c>
      <c r="C526" s="9" t="str">
        <f t="shared" si="16"/>
        <v>Arizona</v>
      </c>
      <c r="D526" t="s">
        <v>27</v>
      </c>
      <c r="E526" s="8" t="str">
        <f t="shared" si="17"/>
        <v>NA</v>
      </c>
      <c r="F526" t="s">
        <v>35</v>
      </c>
      <c r="G526" s="9" t="str" cm="1">
        <f t="array" ref="G526">_xlfn.SWITCH(TRIM(F526),
 "Bachelor","Bachelor",
 "Bachelors","Bachelor",
 "Master","Master",
 "College","College",
 "Doctor","Doctorate",
 "High School or Below","High School or Below",
 "Other")</f>
        <v>College</v>
      </c>
      <c r="H526" s="1">
        <v>505082.62</v>
      </c>
      <c r="I526">
        <v>0</v>
      </c>
      <c r="J526">
        <v>69</v>
      </c>
      <c r="K526" s="2">
        <v>0</v>
      </c>
      <c r="L526" t="s">
        <v>16</v>
      </c>
      <c r="M526" t="s">
        <v>24</v>
      </c>
      <c r="N526">
        <v>72.852046999999999</v>
      </c>
      <c r="O526" s="2">
        <v>35072.852047</v>
      </c>
    </row>
    <row r="527" spans="1:15" x14ac:dyDescent="0.35">
      <c r="A527" t="s">
        <v>566</v>
      </c>
      <c r="B527" t="s">
        <v>19</v>
      </c>
      <c r="C527" s="9" t="str">
        <f t="shared" si="16"/>
        <v>Arizona</v>
      </c>
      <c r="D527" t="s">
        <v>20</v>
      </c>
      <c r="E527" s="8" t="str">
        <f t="shared" si="17"/>
        <v>NA</v>
      </c>
      <c r="F527" t="s">
        <v>31</v>
      </c>
      <c r="G527" s="9" t="str" cm="1">
        <f t="array" ref="G527">_xlfn.SWITCH(TRIM(F527),
 "Bachelor","Bachelor",
 "Bachelors","Bachelor",
 "Master","Master",
 "College","College",
 "Doctor","Doctorate",
 "High School or Below","High School or Below",
 "Other")</f>
        <v>High School or Below</v>
      </c>
      <c r="H527" s="1">
        <v>511662.4</v>
      </c>
      <c r="I527">
        <v>26173</v>
      </c>
      <c r="J527">
        <v>68</v>
      </c>
      <c r="K527" s="2">
        <v>36526</v>
      </c>
      <c r="L527" t="s">
        <v>28</v>
      </c>
      <c r="M527" t="s">
        <v>17</v>
      </c>
      <c r="N527">
        <v>449.81967100000003</v>
      </c>
      <c r="O527" s="2">
        <v>35449.819670999997</v>
      </c>
    </row>
    <row r="528" spans="1:15" x14ac:dyDescent="0.35">
      <c r="A528" t="s">
        <v>567</v>
      </c>
      <c r="B528" t="s">
        <v>33</v>
      </c>
      <c r="C528" s="9" t="str">
        <f t="shared" si="16"/>
        <v>Oregon</v>
      </c>
      <c r="D528" t="s">
        <v>27</v>
      </c>
      <c r="E528" s="8" t="str">
        <f t="shared" si="17"/>
        <v>NA</v>
      </c>
      <c r="F528" t="s">
        <v>21</v>
      </c>
      <c r="G528" s="9" t="str" cm="1">
        <f t="array" ref="G528">_xlfn.SWITCH(TRIM(F528),
 "Bachelor","Bachelor",
 "Bachelors","Bachelor",
 "Master","Master",
 "College","College",
 "Doctor","Doctorate",
 "High School or Below","High School or Below",
 "Other")</f>
        <v>Bachelor</v>
      </c>
      <c r="H528" s="1">
        <v>726873.7</v>
      </c>
      <c r="I528">
        <v>24445</v>
      </c>
      <c r="J528">
        <v>63</v>
      </c>
      <c r="K528" s="2">
        <v>0</v>
      </c>
      <c r="L528" t="s">
        <v>16</v>
      </c>
      <c r="M528" t="s">
        <v>24</v>
      </c>
      <c r="N528">
        <v>302.39999999999998</v>
      </c>
      <c r="O528" s="2">
        <v>35302.400000000001</v>
      </c>
    </row>
    <row r="529" spans="1:15" x14ac:dyDescent="0.35">
      <c r="A529" t="s">
        <v>568</v>
      </c>
      <c r="B529" t="s">
        <v>33</v>
      </c>
      <c r="C529" s="9" t="str">
        <f t="shared" si="16"/>
        <v>Oregon</v>
      </c>
      <c r="D529" t="s">
        <v>271</v>
      </c>
      <c r="E529" s="8" t="str">
        <f t="shared" si="17"/>
        <v>NA</v>
      </c>
      <c r="F529" t="s">
        <v>35</v>
      </c>
      <c r="G529" s="9" t="str" cm="1">
        <f t="array" ref="G529">_xlfn.SWITCH(TRIM(F529),
 "Bachelor","Bachelor",
 "Bachelors","Bachelor",
 "Master","Master",
 "College","College",
 "Doctor","Doctorate",
 "High School or Below","High School or Below",
 "Other")</f>
        <v>College</v>
      </c>
      <c r="H529" s="1">
        <v>261661.39</v>
      </c>
      <c r="I529">
        <v>72302</v>
      </c>
      <c r="J529">
        <v>66</v>
      </c>
      <c r="K529" s="2">
        <v>0</v>
      </c>
      <c r="L529" t="s">
        <v>16</v>
      </c>
      <c r="M529" t="s">
        <v>24</v>
      </c>
      <c r="N529">
        <v>316.8</v>
      </c>
      <c r="O529" s="2">
        <v>35316.800000000003</v>
      </c>
    </row>
    <row r="530" spans="1:15" x14ac:dyDescent="0.35">
      <c r="A530" t="s">
        <v>569</v>
      </c>
      <c r="B530" t="s">
        <v>33</v>
      </c>
      <c r="C530" s="9" t="str">
        <f t="shared" si="16"/>
        <v>Oregon</v>
      </c>
      <c r="D530" t="s">
        <v>271</v>
      </c>
      <c r="E530" s="8" t="str">
        <f t="shared" si="17"/>
        <v>NA</v>
      </c>
      <c r="F530" t="s">
        <v>31</v>
      </c>
      <c r="G530" s="9" t="str" cm="1">
        <f t="array" ref="G530">_xlfn.SWITCH(TRIM(F530),
 "Bachelor","Bachelor",
 "Bachelors","Bachelor",
 "Master","Master",
 "College","College",
 "Doctor","Doctorate",
 "High School or Below","High School or Below",
 "Other")</f>
        <v>High School or Below</v>
      </c>
      <c r="H530" s="1">
        <v>373843.62</v>
      </c>
      <c r="I530">
        <v>27208</v>
      </c>
      <c r="J530">
        <v>102</v>
      </c>
      <c r="K530" s="2">
        <v>0</v>
      </c>
      <c r="L530" t="s">
        <v>16</v>
      </c>
      <c r="M530" t="s">
        <v>29</v>
      </c>
      <c r="N530">
        <v>489.6</v>
      </c>
      <c r="O530" s="2">
        <v>35489.599999999999</v>
      </c>
    </row>
    <row r="531" spans="1:15" x14ac:dyDescent="0.35">
      <c r="A531" t="s">
        <v>570</v>
      </c>
      <c r="B531" t="s">
        <v>26</v>
      </c>
      <c r="C531" s="9" t="str">
        <f t="shared" si="16"/>
        <v>California</v>
      </c>
      <c r="D531" t="s">
        <v>20</v>
      </c>
      <c r="E531" s="8" t="str">
        <f t="shared" si="17"/>
        <v>NA</v>
      </c>
      <c r="F531" t="s">
        <v>15</v>
      </c>
      <c r="G531" s="9" t="str" cm="1">
        <f t="array" ref="G531">_xlfn.SWITCH(TRIM(F531),
 "Bachelor","Bachelor",
 "Bachelors","Bachelor",
 "Master","Master",
 "College","College",
 "Doctor","Doctorate",
 "High School or Below","High School or Below",
 "Other")</f>
        <v>Master</v>
      </c>
      <c r="H531" s="1">
        <v>272535.64</v>
      </c>
      <c r="I531">
        <v>36650</v>
      </c>
      <c r="J531">
        <v>69</v>
      </c>
      <c r="K531" s="2">
        <v>36526</v>
      </c>
      <c r="L531" t="s">
        <v>39</v>
      </c>
      <c r="M531" t="s">
        <v>17</v>
      </c>
      <c r="N531">
        <v>56.60333</v>
      </c>
      <c r="O531" s="2">
        <v>35056.603329999998</v>
      </c>
    </row>
    <row r="532" spans="1:15" x14ac:dyDescent="0.35">
      <c r="A532" t="s">
        <v>571</v>
      </c>
      <c r="B532" t="s">
        <v>19</v>
      </c>
      <c r="C532" s="9" t="str">
        <f t="shared" si="16"/>
        <v>Arizona</v>
      </c>
      <c r="D532" t="s">
        <v>271</v>
      </c>
      <c r="E532" s="8" t="str">
        <f t="shared" si="17"/>
        <v>NA</v>
      </c>
      <c r="F532" t="s">
        <v>35</v>
      </c>
      <c r="G532" s="9" t="str" cm="1">
        <f t="array" ref="G532">_xlfn.SWITCH(TRIM(F532),
 "Bachelor","Bachelor",
 "Bachelors","Bachelor",
 "Master","Master",
 "College","College",
 "Doctor","Doctorate",
 "High School or Below","High School or Below",
 "Other")</f>
        <v>College</v>
      </c>
      <c r="H532" s="1">
        <v>545386.12</v>
      </c>
      <c r="I532">
        <v>30855</v>
      </c>
      <c r="J532">
        <v>68</v>
      </c>
      <c r="K532" s="2">
        <v>0</v>
      </c>
      <c r="L532" t="s">
        <v>28</v>
      </c>
      <c r="M532" t="s">
        <v>17</v>
      </c>
      <c r="N532">
        <v>259.06086199999999</v>
      </c>
      <c r="O532" s="2">
        <v>35259.060861999998</v>
      </c>
    </row>
    <row r="533" spans="1:15" x14ac:dyDescent="0.35">
      <c r="A533" t="s">
        <v>572</v>
      </c>
      <c r="B533" t="s">
        <v>19</v>
      </c>
      <c r="C533" s="9" t="str">
        <f t="shared" si="16"/>
        <v>Arizona</v>
      </c>
      <c r="D533" t="s">
        <v>20</v>
      </c>
      <c r="E533" s="8" t="str">
        <f t="shared" si="17"/>
        <v>NA</v>
      </c>
      <c r="F533" t="s">
        <v>21</v>
      </c>
      <c r="G533" s="9" t="str" cm="1">
        <f t="array" ref="G533">_xlfn.SWITCH(TRIM(F533),
 "Bachelor","Bachelor",
 "Bachelors","Bachelor",
 "Master","Master",
 "College","College",
 "Doctor","Doctorate",
 "High School or Below","High School or Below",
 "Other")</f>
        <v>Bachelor</v>
      </c>
      <c r="H533" s="1">
        <v>684615.03</v>
      </c>
      <c r="I533">
        <v>0</v>
      </c>
      <c r="J533">
        <v>95</v>
      </c>
      <c r="K533" s="2">
        <v>0</v>
      </c>
      <c r="L533" t="s">
        <v>16</v>
      </c>
      <c r="M533" t="s">
        <v>24</v>
      </c>
      <c r="N533">
        <v>456</v>
      </c>
      <c r="O533" s="2">
        <v>35456</v>
      </c>
    </row>
    <row r="534" spans="1:15" x14ac:dyDescent="0.35">
      <c r="A534" t="s">
        <v>573</v>
      </c>
      <c r="B534" t="s">
        <v>33</v>
      </c>
      <c r="C534" s="9" t="str">
        <f t="shared" si="16"/>
        <v>Oregon</v>
      </c>
      <c r="D534" t="s">
        <v>271</v>
      </c>
      <c r="E534" s="8" t="str">
        <f t="shared" si="17"/>
        <v>NA</v>
      </c>
      <c r="F534" t="s">
        <v>15</v>
      </c>
      <c r="G534" s="9" t="str" cm="1">
        <f t="array" ref="G534">_xlfn.SWITCH(TRIM(F534),
 "Bachelor","Bachelor",
 "Bachelors","Bachelor",
 "Master","Master",
 "College","College",
 "Doctor","Doctorate",
 "High School or Below","High School or Below",
 "Other")</f>
        <v>Master</v>
      </c>
      <c r="H534" s="1">
        <v>617291.42000000004</v>
      </c>
      <c r="I534">
        <v>99960</v>
      </c>
      <c r="J534">
        <v>76</v>
      </c>
      <c r="K534" s="2">
        <v>0</v>
      </c>
      <c r="L534" t="s">
        <v>28</v>
      </c>
      <c r="M534" t="s">
        <v>17</v>
      </c>
      <c r="N534">
        <v>364.8</v>
      </c>
      <c r="O534" s="2">
        <v>35364.800000000003</v>
      </c>
    </row>
    <row r="535" spans="1:15" x14ac:dyDescent="0.35">
      <c r="A535" t="s">
        <v>574</v>
      </c>
      <c r="B535" t="s">
        <v>19</v>
      </c>
      <c r="C535" s="9" t="str">
        <f t="shared" si="16"/>
        <v>Arizona</v>
      </c>
      <c r="D535" t="s">
        <v>20</v>
      </c>
      <c r="E535" s="8" t="str">
        <f t="shared" si="17"/>
        <v>NA</v>
      </c>
      <c r="F535" t="s">
        <v>21</v>
      </c>
      <c r="G535" s="9" t="str" cm="1">
        <f t="array" ref="G535">_xlfn.SWITCH(TRIM(F535),
 "Bachelor","Bachelor",
 "Bachelors","Bachelor",
 "Master","Master",
 "College","College",
 "Doctor","Doctorate",
 "High School or Below","High School or Below",
 "Other")</f>
        <v>Bachelor</v>
      </c>
      <c r="H535" s="1">
        <v>1034632.45</v>
      </c>
      <c r="I535">
        <v>0</v>
      </c>
      <c r="J535">
        <v>98</v>
      </c>
      <c r="K535" s="2">
        <v>0</v>
      </c>
      <c r="L535" t="s">
        <v>16</v>
      </c>
      <c r="M535" t="s">
        <v>17</v>
      </c>
      <c r="N535">
        <v>470.4</v>
      </c>
      <c r="O535" s="2">
        <v>35470.400000000001</v>
      </c>
    </row>
    <row r="536" spans="1:15" x14ac:dyDescent="0.35">
      <c r="A536" t="s">
        <v>575</v>
      </c>
      <c r="B536" t="s">
        <v>23</v>
      </c>
      <c r="C536" s="9" t="str">
        <f t="shared" si="16"/>
        <v>Nevada</v>
      </c>
      <c r="D536" t="s">
        <v>20</v>
      </c>
      <c r="E536" s="8" t="str">
        <f t="shared" si="17"/>
        <v>NA</v>
      </c>
      <c r="F536" t="s">
        <v>21</v>
      </c>
      <c r="G536" s="9" t="str" cm="1">
        <f t="array" ref="G536">_xlfn.SWITCH(TRIM(F536),
 "Bachelor","Bachelor",
 "Bachelors","Bachelor",
 "Master","Master",
 "College","College",
 "Doctor","Doctorate",
 "High School or Below","High School or Below",
 "Other")</f>
        <v>Bachelor</v>
      </c>
      <c r="H536" s="1">
        <v>699700.86</v>
      </c>
      <c r="I536">
        <v>55873</v>
      </c>
      <c r="J536">
        <v>88</v>
      </c>
      <c r="K536" s="2">
        <v>0</v>
      </c>
      <c r="L536" t="s">
        <v>16</v>
      </c>
      <c r="M536" t="s">
        <v>17</v>
      </c>
      <c r="N536">
        <v>299.35608300000001</v>
      </c>
      <c r="O536" s="2">
        <v>35299.356082999999</v>
      </c>
    </row>
    <row r="537" spans="1:15" x14ac:dyDescent="0.35">
      <c r="A537" t="s">
        <v>576</v>
      </c>
      <c r="B537" t="s">
        <v>19</v>
      </c>
      <c r="C537" s="9" t="str">
        <f t="shared" si="16"/>
        <v>Arizona</v>
      </c>
      <c r="D537" t="s">
        <v>20</v>
      </c>
      <c r="E537" s="8" t="str">
        <f t="shared" si="17"/>
        <v>NA</v>
      </c>
      <c r="F537" t="s">
        <v>31</v>
      </c>
      <c r="G537" s="9" t="str" cm="1">
        <f t="array" ref="G537">_xlfn.SWITCH(TRIM(F537),
 "Bachelor","Bachelor",
 "Bachelors","Bachelor",
 "Master","Master",
 "College","College",
 "Doctor","Doctorate",
 "High School or Below","High School or Below",
 "Other")</f>
        <v>High School or Below</v>
      </c>
      <c r="H537" s="1">
        <v>419625.77</v>
      </c>
      <c r="I537">
        <v>18052</v>
      </c>
      <c r="J537">
        <v>111</v>
      </c>
      <c r="K537" s="2">
        <v>0</v>
      </c>
      <c r="L537" t="s">
        <v>16</v>
      </c>
      <c r="M537" t="s">
        <v>17</v>
      </c>
      <c r="N537">
        <v>699.16790000000003</v>
      </c>
      <c r="O537" s="2">
        <v>35699.1679</v>
      </c>
    </row>
    <row r="538" spans="1:15" x14ac:dyDescent="0.35">
      <c r="A538" t="s">
        <v>577</v>
      </c>
      <c r="B538" t="s">
        <v>33</v>
      </c>
      <c r="C538" s="9" t="str">
        <f t="shared" si="16"/>
        <v>Oregon</v>
      </c>
      <c r="D538" t="s">
        <v>20</v>
      </c>
      <c r="E538" s="8" t="str">
        <f t="shared" si="17"/>
        <v>NA</v>
      </c>
      <c r="F538" t="s">
        <v>31</v>
      </c>
      <c r="G538" s="9" t="str" cm="1">
        <f t="array" ref="G538">_xlfn.SWITCH(TRIM(F538),
 "Bachelor","Bachelor",
 "Bachelors","Bachelor",
 "Master","Master",
 "College","College",
 "Doctor","Doctorate",
 "High School or Below","High School or Below",
 "Other")</f>
        <v>High School or Below</v>
      </c>
      <c r="H538" s="1">
        <v>785810.98</v>
      </c>
      <c r="I538">
        <v>28937</v>
      </c>
      <c r="J538">
        <v>104</v>
      </c>
      <c r="K538" s="2">
        <v>36557</v>
      </c>
      <c r="L538" t="s">
        <v>16</v>
      </c>
      <c r="M538" t="s">
        <v>29</v>
      </c>
      <c r="N538">
        <v>117.959654</v>
      </c>
      <c r="O538" s="2">
        <v>35117.959653999998</v>
      </c>
    </row>
    <row r="539" spans="1:15" x14ac:dyDescent="0.35">
      <c r="A539" t="s">
        <v>578</v>
      </c>
      <c r="B539" t="s">
        <v>33</v>
      </c>
      <c r="C539" s="9" t="str">
        <f t="shared" si="16"/>
        <v>Oregon</v>
      </c>
      <c r="D539" t="s">
        <v>20</v>
      </c>
      <c r="E539" s="8" t="str">
        <f t="shared" si="17"/>
        <v>NA</v>
      </c>
      <c r="F539" t="s">
        <v>31</v>
      </c>
      <c r="G539" s="9" t="str" cm="1">
        <f t="array" ref="G539">_xlfn.SWITCH(TRIM(F539),
 "Bachelor","Bachelor",
 "Bachelors","Bachelor",
 "Master","Master",
 "College","College",
 "Doctor","Doctorate",
 "High School or Below","High School or Below",
 "Other")</f>
        <v>High School or Below</v>
      </c>
      <c r="H539" s="1">
        <v>606434.4</v>
      </c>
      <c r="I539">
        <v>0</v>
      </c>
      <c r="J539">
        <v>86</v>
      </c>
      <c r="K539" s="2">
        <v>0</v>
      </c>
      <c r="L539" t="s">
        <v>16</v>
      </c>
      <c r="M539" t="s">
        <v>17</v>
      </c>
      <c r="N539">
        <v>545.24034099999994</v>
      </c>
      <c r="O539" s="2">
        <v>35545.240340999997</v>
      </c>
    </row>
    <row r="540" spans="1:15" x14ac:dyDescent="0.35">
      <c r="A540" t="s">
        <v>579</v>
      </c>
      <c r="B540" t="s">
        <v>26</v>
      </c>
      <c r="C540" s="9" t="str">
        <f t="shared" si="16"/>
        <v>California</v>
      </c>
      <c r="D540" t="s">
        <v>271</v>
      </c>
      <c r="E540" s="8" t="str">
        <f t="shared" si="17"/>
        <v>NA</v>
      </c>
      <c r="F540" t="s">
        <v>35</v>
      </c>
      <c r="G540" s="9" t="str" cm="1">
        <f t="array" ref="G540">_xlfn.SWITCH(TRIM(F540),
 "Bachelor","Bachelor",
 "Bachelors","Bachelor",
 "Master","Master",
 "College","College",
 "Doctor","Doctorate",
 "High School or Below","High School or Below",
 "Other")</f>
        <v>College</v>
      </c>
      <c r="H540" s="1">
        <v>1749752.2</v>
      </c>
      <c r="I540">
        <v>0</v>
      </c>
      <c r="J540">
        <v>73</v>
      </c>
      <c r="K540" s="2">
        <v>0</v>
      </c>
      <c r="L540" t="s">
        <v>16</v>
      </c>
      <c r="M540" t="s">
        <v>24</v>
      </c>
      <c r="N540">
        <v>350.4</v>
      </c>
      <c r="O540" s="2">
        <v>35350.400000000001</v>
      </c>
    </row>
    <row r="541" spans="1:15" x14ac:dyDescent="0.35">
      <c r="A541" t="s">
        <v>580</v>
      </c>
      <c r="B541" t="s">
        <v>33</v>
      </c>
      <c r="C541" s="9" t="str">
        <f t="shared" si="16"/>
        <v>Oregon</v>
      </c>
      <c r="D541" t="s">
        <v>271</v>
      </c>
      <c r="E541" s="8" t="str">
        <f t="shared" si="17"/>
        <v>NA</v>
      </c>
      <c r="F541" t="s">
        <v>80</v>
      </c>
      <c r="G541" s="9" t="str" cm="1">
        <f t="array" ref="G541">_xlfn.SWITCH(TRIM(F541),
 "Bachelor","Bachelor",
 "Bachelors","Bachelor",
 "Master","Master",
 "College","College",
 "Doctor","Doctorate",
 "High School or Below","High School or Below",
 "Other")</f>
        <v>Doctorate</v>
      </c>
      <c r="H541" s="1">
        <v>897064.73</v>
      </c>
      <c r="I541">
        <v>12829</v>
      </c>
      <c r="J541">
        <v>118</v>
      </c>
      <c r="K541" s="2">
        <v>0</v>
      </c>
      <c r="L541" t="s">
        <v>16</v>
      </c>
      <c r="M541" t="s">
        <v>29</v>
      </c>
      <c r="N541">
        <v>328.23143199999998</v>
      </c>
      <c r="O541" s="2">
        <v>35328.231432</v>
      </c>
    </row>
    <row r="542" spans="1:15" x14ac:dyDescent="0.35">
      <c r="A542" t="s">
        <v>581</v>
      </c>
      <c r="B542" t="s">
        <v>33</v>
      </c>
      <c r="C542" s="9" t="str">
        <f t="shared" si="16"/>
        <v>Oregon</v>
      </c>
      <c r="D542" t="s">
        <v>20</v>
      </c>
      <c r="E542" s="8" t="str">
        <f t="shared" si="17"/>
        <v>NA</v>
      </c>
      <c r="F542" t="s">
        <v>15</v>
      </c>
      <c r="G542" s="9" t="str" cm="1">
        <f t="array" ref="G542">_xlfn.SWITCH(TRIM(F542),
 "Bachelor","Bachelor",
 "Bachelors","Bachelor",
 "Master","Master",
 "College","College",
 "Doctor","Doctorate",
 "High School or Below","High School or Below",
 "Other")</f>
        <v>Master</v>
      </c>
      <c r="H542" s="1">
        <v>592311.72</v>
      </c>
      <c r="I542">
        <v>92163</v>
      </c>
      <c r="J542">
        <v>73</v>
      </c>
      <c r="K542" s="2">
        <v>0</v>
      </c>
      <c r="L542" t="s">
        <v>16</v>
      </c>
      <c r="M542" t="s">
        <v>24</v>
      </c>
      <c r="N542">
        <v>66.568641999999997</v>
      </c>
      <c r="O542" s="2">
        <v>35066.568641999998</v>
      </c>
    </row>
    <row r="543" spans="1:15" x14ac:dyDescent="0.35">
      <c r="A543" t="s">
        <v>582</v>
      </c>
      <c r="B543" t="s">
        <v>33</v>
      </c>
      <c r="C543" s="9" t="str">
        <f t="shared" si="16"/>
        <v>Oregon</v>
      </c>
      <c r="D543" t="s">
        <v>271</v>
      </c>
      <c r="E543" s="8" t="str">
        <f t="shared" si="17"/>
        <v>NA</v>
      </c>
      <c r="F543" t="s">
        <v>31</v>
      </c>
      <c r="G543" s="9" t="str" cm="1">
        <f t="array" ref="G543">_xlfn.SWITCH(TRIM(F543),
 "Bachelor","Bachelor",
 "Bachelors","Bachelor",
 "Master","Master",
 "College","College",
 "Doctor","Doctorate",
 "High School or Below","High School or Below",
 "Other")</f>
        <v>High School or Below</v>
      </c>
      <c r="H543" s="1">
        <v>3585059.94</v>
      </c>
      <c r="I543">
        <v>17588</v>
      </c>
      <c r="J543">
        <v>192</v>
      </c>
      <c r="K543" s="2">
        <v>0</v>
      </c>
      <c r="L543" t="s">
        <v>16</v>
      </c>
      <c r="M543" t="s">
        <v>117</v>
      </c>
      <c r="N543">
        <v>1382.4</v>
      </c>
      <c r="O543" s="2">
        <v>36382.400000000001</v>
      </c>
    </row>
    <row r="544" spans="1:15" x14ac:dyDescent="0.35">
      <c r="A544" t="s">
        <v>583</v>
      </c>
      <c r="B544" t="s">
        <v>13</v>
      </c>
      <c r="C544" s="9" t="str">
        <f t="shared" si="16"/>
        <v>Washington</v>
      </c>
      <c r="D544" t="s">
        <v>20</v>
      </c>
      <c r="E544" s="8" t="str">
        <f t="shared" si="17"/>
        <v>NA</v>
      </c>
      <c r="F544" t="s">
        <v>21</v>
      </c>
      <c r="G544" s="9" t="str" cm="1">
        <f t="array" ref="G544">_xlfn.SWITCH(TRIM(F544),
 "Bachelor","Bachelor",
 "Bachelors","Bachelor",
 "Master","Master",
 "College","College",
 "Doctor","Doctorate",
 "High School or Below","High School or Below",
 "Other")</f>
        <v>Bachelor</v>
      </c>
      <c r="H544" s="1">
        <v>870984.53</v>
      </c>
      <c r="I544">
        <v>41546</v>
      </c>
      <c r="J544">
        <v>111</v>
      </c>
      <c r="K544" s="2">
        <v>0</v>
      </c>
      <c r="L544" t="s">
        <v>28</v>
      </c>
      <c r="M544" t="s">
        <v>17</v>
      </c>
      <c r="N544">
        <v>121.306839</v>
      </c>
      <c r="O544" s="2">
        <v>35121.306838999997</v>
      </c>
    </row>
    <row r="545" spans="1:15" x14ac:dyDescent="0.35">
      <c r="A545" t="s">
        <v>584</v>
      </c>
      <c r="B545" t="s">
        <v>19</v>
      </c>
      <c r="C545" s="9" t="str">
        <f t="shared" si="16"/>
        <v>Arizona</v>
      </c>
      <c r="D545" t="s">
        <v>271</v>
      </c>
      <c r="E545" s="8" t="str">
        <f t="shared" si="17"/>
        <v>M</v>
      </c>
      <c r="F545" t="s">
        <v>35</v>
      </c>
      <c r="G545" s="9" t="str" cm="1">
        <f t="array" ref="G545">_xlfn.SWITCH(TRIM(F545),
 "Bachelor","Bachelor",
 "Bachelors","Bachelor",
 "Master","Master",
 "College","College",
 "Doctor","Doctorate",
 "High School or Below","High School or Below",
 "Other")</f>
        <v>College</v>
      </c>
      <c r="H545" s="1">
        <v>1330933.52</v>
      </c>
      <c r="I545">
        <v>0</v>
      </c>
      <c r="J545">
        <v>127</v>
      </c>
      <c r="K545" s="2">
        <v>0</v>
      </c>
      <c r="L545" t="s">
        <v>16</v>
      </c>
      <c r="M545" t="s">
        <v>29</v>
      </c>
      <c r="N545">
        <v>609.6</v>
      </c>
      <c r="O545" s="2">
        <v>35609.599999999999</v>
      </c>
    </row>
    <row r="546" spans="1:15" x14ac:dyDescent="0.35">
      <c r="A546" t="s">
        <v>585</v>
      </c>
      <c r="B546" t="s">
        <v>26</v>
      </c>
      <c r="C546" s="9" t="str">
        <f t="shared" si="16"/>
        <v>California</v>
      </c>
      <c r="D546" t="s">
        <v>27</v>
      </c>
      <c r="E546" s="8" t="str">
        <f t="shared" si="17"/>
        <v>NA</v>
      </c>
      <c r="F546" t="s">
        <v>31</v>
      </c>
      <c r="G546" s="9" t="str" cm="1">
        <f t="array" ref="G546">_xlfn.SWITCH(TRIM(F546),
 "Bachelor","Bachelor",
 "Bachelors","Bachelor",
 "Master","Master",
 "College","College",
 "Doctor","Doctorate",
 "High School or Below","High School or Below",
 "Other")</f>
        <v>High School or Below</v>
      </c>
      <c r="H546" s="1">
        <v>452850.49</v>
      </c>
      <c r="I546">
        <v>70340</v>
      </c>
      <c r="J546">
        <v>113</v>
      </c>
      <c r="K546" s="2">
        <v>0</v>
      </c>
      <c r="L546" t="s">
        <v>39</v>
      </c>
      <c r="M546" t="s">
        <v>17</v>
      </c>
      <c r="N546">
        <v>542.4</v>
      </c>
      <c r="O546" s="2">
        <v>35542.400000000001</v>
      </c>
    </row>
    <row r="547" spans="1:15" x14ac:dyDescent="0.35">
      <c r="A547" t="s">
        <v>586</v>
      </c>
      <c r="B547" t="s">
        <v>33</v>
      </c>
      <c r="C547" s="9" t="str">
        <f t="shared" si="16"/>
        <v>Oregon</v>
      </c>
      <c r="D547" t="s">
        <v>20</v>
      </c>
      <c r="E547" s="8" t="str">
        <f t="shared" si="17"/>
        <v>NA</v>
      </c>
      <c r="F547" t="s">
        <v>31</v>
      </c>
      <c r="G547" s="9" t="str" cm="1">
        <f t="array" ref="G547">_xlfn.SWITCH(TRIM(F547),
 "Bachelor","Bachelor",
 "Bachelors","Bachelor",
 "Master","Master",
 "College","College",
 "Doctor","Doctorate",
 "High School or Below","High School or Below",
 "Other")</f>
        <v>High School or Below</v>
      </c>
      <c r="H547" s="1">
        <v>279190.65000000002</v>
      </c>
      <c r="I547">
        <v>0</v>
      </c>
      <c r="J547">
        <v>74</v>
      </c>
      <c r="K547" s="2">
        <v>0</v>
      </c>
      <c r="L547" t="s">
        <v>16</v>
      </c>
      <c r="M547" t="s">
        <v>17</v>
      </c>
      <c r="N547">
        <v>532.79999999999995</v>
      </c>
      <c r="O547" s="2">
        <v>35532.800000000003</v>
      </c>
    </row>
    <row r="548" spans="1:15" x14ac:dyDescent="0.35">
      <c r="A548" t="s">
        <v>587</v>
      </c>
      <c r="B548" t="s">
        <v>13</v>
      </c>
      <c r="C548" s="9" t="str">
        <f t="shared" si="16"/>
        <v>Washington</v>
      </c>
      <c r="D548" t="s">
        <v>27</v>
      </c>
      <c r="E548" s="8" t="str">
        <f t="shared" si="17"/>
        <v>NA</v>
      </c>
      <c r="F548" t="s">
        <v>31</v>
      </c>
      <c r="G548" s="9" t="str" cm="1">
        <f t="array" ref="G548">_xlfn.SWITCH(TRIM(F548),
 "Bachelor","Bachelor",
 "Bachelors","Bachelor",
 "Master","Master",
 "College","College",
 "Doctor","Doctorate",
 "High School or Below","High School or Below",
 "Other")</f>
        <v>High School or Below</v>
      </c>
      <c r="H548" s="1">
        <v>443441.12</v>
      </c>
      <c r="I548">
        <v>34549</v>
      </c>
      <c r="J548">
        <v>111</v>
      </c>
      <c r="K548" s="2">
        <v>0</v>
      </c>
      <c r="L548" t="s">
        <v>16</v>
      </c>
      <c r="M548" t="s">
        <v>17</v>
      </c>
      <c r="N548">
        <v>125.93300499999999</v>
      </c>
      <c r="O548" s="2">
        <v>35125.933004999999</v>
      </c>
    </row>
    <row r="549" spans="1:15" x14ac:dyDescent="0.35">
      <c r="A549" t="s">
        <v>588</v>
      </c>
      <c r="B549" t="s">
        <v>19</v>
      </c>
      <c r="C549" s="9" t="str">
        <f t="shared" si="16"/>
        <v>Arizona</v>
      </c>
      <c r="D549" t="s">
        <v>27</v>
      </c>
      <c r="E549" s="8" t="str">
        <f t="shared" si="17"/>
        <v>NA</v>
      </c>
      <c r="F549" t="s">
        <v>35</v>
      </c>
      <c r="G549" s="9" t="str" cm="1">
        <f t="array" ref="G549">_xlfn.SWITCH(TRIM(F549),
 "Bachelor","Bachelor",
 "Bachelors","Bachelor",
 "Master","Master",
 "College","College",
 "Doctor","Doctorate",
 "High School or Below","High School or Below",
 "Other")</f>
        <v>College</v>
      </c>
      <c r="H549" s="1">
        <v>799600.75</v>
      </c>
      <c r="I549">
        <v>93459</v>
      </c>
      <c r="J549">
        <v>99</v>
      </c>
      <c r="K549" s="2">
        <v>0</v>
      </c>
      <c r="L549" t="s">
        <v>16</v>
      </c>
      <c r="M549" t="s">
        <v>17</v>
      </c>
      <c r="N549">
        <v>655.41332999999997</v>
      </c>
      <c r="O549" s="2">
        <v>35655.413330000003</v>
      </c>
    </row>
    <row r="550" spans="1:15" x14ac:dyDescent="0.35">
      <c r="A550" t="s">
        <v>589</v>
      </c>
      <c r="B550" t="s">
        <v>19</v>
      </c>
      <c r="C550" s="9" t="str">
        <f t="shared" si="16"/>
        <v>Arizona</v>
      </c>
      <c r="D550" t="s">
        <v>27</v>
      </c>
      <c r="E550" s="8" t="str">
        <f t="shared" si="17"/>
        <v>NA</v>
      </c>
      <c r="F550" t="s">
        <v>21</v>
      </c>
      <c r="G550" s="9" t="str" cm="1">
        <f t="array" ref="G550">_xlfn.SWITCH(TRIM(F550),
 "Bachelor","Bachelor",
 "Bachelors","Bachelor",
 "Master","Master",
 "College","College",
 "Doctor","Doctorate",
 "High School or Below","High School or Below",
 "Other")</f>
        <v>Bachelor</v>
      </c>
      <c r="H550" s="1">
        <v>512973.9</v>
      </c>
      <c r="I550">
        <v>86148</v>
      </c>
      <c r="J550">
        <v>65</v>
      </c>
      <c r="K550" s="2">
        <v>36557</v>
      </c>
      <c r="L550" t="s">
        <v>16</v>
      </c>
      <c r="M550" t="s">
        <v>17</v>
      </c>
      <c r="N550">
        <v>312</v>
      </c>
      <c r="O550" s="2">
        <v>35312</v>
      </c>
    </row>
    <row r="551" spans="1:15" x14ac:dyDescent="0.35">
      <c r="A551" t="s">
        <v>590</v>
      </c>
      <c r="B551" t="s">
        <v>26</v>
      </c>
      <c r="C551" s="9" t="str">
        <f t="shared" si="16"/>
        <v>California</v>
      </c>
      <c r="D551" t="s">
        <v>20</v>
      </c>
      <c r="E551" s="8" t="str">
        <f t="shared" si="17"/>
        <v>NA</v>
      </c>
      <c r="F551" t="s">
        <v>21</v>
      </c>
      <c r="G551" s="9" t="str" cm="1">
        <f t="array" ref="G551">_xlfn.SWITCH(TRIM(F551),
 "Bachelor","Bachelor",
 "Bachelors","Bachelor",
 "Master","Master",
 "College","College",
 "Doctor","Doctorate",
 "High School or Below","High School or Below",
 "Other")</f>
        <v>Bachelor</v>
      </c>
      <c r="H551" s="1">
        <v>569717.52</v>
      </c>
      <c r="I551">
        <v>27048</v>
      </c>
      <c r="J551">
        <v>72</v>
      </c>
      <c r="K551" s="2">
        <v>0</v>
      </c>
      <c r="L551" t="s">
        <v>28</v>
      </c>
      <c r="M551" t="s">
        <v>17</v>
      </c>
      <c r="N551">
        <v>345.6</v>
      </c>
      <c r="O551" s="2">
        <v>35345.599999999999</v>
      </c>
    </row>
    <row r="552" spans="1:15" x14ac:dyDescent="0.35">
      <c r="A552" t="s">
        <v>591</v>
      </c>
      <c r="B552" t="s">
        <v>33</v>
      </c>
      <c r="C552" s="9" t="str">
        <f t="shared" si="16"/>
        <v>Oregon</v>
      </c>
      <c r="D552" t="s">
        <v>20</v>
      </c>
      <c r="E552" s="8" t="str">
        <f t="shared" si="17"/>
        <v>M</v>
      </c>
      <c r="F552" t="s">
        <v>35</v>
      </c>
      <c r="G552" s="9" t="str" cm="1">
        <f t="array" ref="G552">_xlfn.SWITCH(TRIM(F552),
 "Bachelor","Bachelor",
 "Bachelors","Bachelor",
 "Master","Master",
 "College","College",
 "Doctor","Doctorate",
 "High School or Below","High School or Below",
 "Other")</f>
        <v>College</v>
      </c>
      <c r="H552" s="1">
        <v>921713.06</v>
      </c>
      <c r="I552">
        <v>73259</v>
      </c>
      <c r="J552">
        <v>115</v>
      </c>
      <c r="K552" s="2">
        <v>0</v>
      </c>
      <c r="L552" t="s">
        <v>16</v>
      </c>
      <c r="M552" t="s">
        <v>29</v>
      </c>
      <c r="N552">
        <v>673.34265000000005</v>
      </c>
      <c r="O552" s="2">
        <v>35673.342649999999</v>
      </c>
    </row>
    <row r="553" spans="1:15" x14ac:dyDescent="0.35">
      <c r="A553" t="s">
        <v>592</v>
      </c>
      <c r="B553" t="s">
        <v>33</v>
      </c>
      <c r="C553" s="9" t="str">
        <f t="shared" si="16"/>
        <v>Oregon</v>
      </c>
      <c r="D553" t="s">
        <v>20</v>
      </c>
      <c r="E553" s="8" t="str">
        <f t="shared" si="17"/>
        <v>NA</v>
      </c>
      <c r="F553" t="s">
        <v>35</v>
      </c>
      <c r="G553" s="9" t="str" cm="1">
        <f t="array" ref="G553">_xlfn.SWITCH(TRIM(F553),
 "Bachelor","Bachelor",
 "Bachelors","Bachelor",
 "Master","Master",
 "College","College",
 "Doctor","Doctorate",
 "High School or Below","High School or Below",
 "Other")</f>
        <v>College</v>
      </c>
      <c r="H553" s="1">
        <v>1020892.76</v>
      </c>
      <c r="I553">
        <v>35482</v>
      </c>
      <c r="J553">
        <v>129</v>
      </c>
      <c r="K553" s="2">
        <v>0</v>
      </c>
      <c r="L553" t="s">
        <v>28</v>
      </c>
      <c r="M553" t="s">
        <v>29</v>
      </c>
      <c r="N553">
        <v>619.20000000000005</v>
      </c>
      <c r="O553" s="2">
        <v>35619.199999999997</v>
      </c>
    </row>
    <row r="554" spans="1:15" x14ac:dyDescent="0.35">
      <c r="A554" t="s">
        <v>593</v>
      </c>
      <c r="B554" t="s">
        <v>33</v>
      </c>
      <c r="C554" s="9" t="str">
        <f t="shared" si="16"/>
        <v>Oregon</v>
      </c>
      <c r="D554" t="s">
        <v>20</v>
      </c>
      <c r="E554" s="8" t="str">
        <f t="shared" si="17"/>
        <v>NA</v>
      </c>
      <c r="F554" t="s">
        <v>15</v>
      </c>
      <c r="G554" s="9" t="str" cm="1">
        <f t="array" ref="G554">_xlfn.SWITCH(TRIM(F554),
 "Bachelor","Bachelor",
 "Bachelors","Bachelor",
 "Master","Master",
 "College","College",
 "Doctor","Doctorate",
 "High School or Below","High School or Below",
 "Other")</f>
        <v>Master</v>
      </c>
      <c r="H554" s="1">
        <v>417068.73</v>
      </c>
      <c r="I554">
        <v>29462</v>
      </c>
      <c r="J554">
        <v>107</v>
      </c>
      <c r="K554" s="2">
        <v>36526</v>
      </c>
      <c r="L554" t="s">
        <v>16</v>
      </c>
      <c r="M554" t="s">
        <v>29</v>
      </c>
      <c r="N554">
        <v>513.6</v>
      </c>
      <c r="O554" s="2">
        <v>35513.599999999999</v>
      </c>
    </row>
    <row r="555" spans="1:15" x14ac:dyDescent="0.35">
      <c r="A555" t="s">
        <v>594</v>
      </c>
      <c r="B555" t="s">
        <v>33</v>
      </c>
      <c r="C555" s="9" t="str">
        <f t="shared" si="16"/>
        <v>Oregon</v>
      </c>
      <c r="D555" t="s">
        <v>20</v>
      </c>
      <c r="E555" s="8" t="str">
        <f t="shared" si="17"/>
        <v>NA</v>
      </c>
      <c r="F555" t="s">
        <v>35</v>
      </c>
      <c r="G555" s="9" t="str" cm="1">
        <f t="array" ref="G555">_xlfn.SWITCH(TRIM(F555),
 "Bachelor","Bachelor",
 "Bachelors","Bachelor",
 "Master","Master",
 "College","College",
 "Doctor","Doctorate",
 "High School or Below","High School or Below",
 "Other")</f>
        <v>College</v>
      </c>
      <c r="H555" s="1">
        <v>450540.58</v>
      </c>
      <c r="I555">
        <v>67801</v>
      </c>
      <c r="J555">
        <v>115</v>
      </c>
      <c r="K555" s="2">
        <v>36526</v>
      </c>
      <c r="L555" t="s">
        <v>16</v>
      </c>
      <c r="M555" t="s">
        <v>29</v>
      </c>
      <c r="N555">
        <v>23.810490999999999</v>
      </c>
      <c r="O555" s="2">
        <v>35023.810490999997</v>
      </c>
    </row>
    <row r="556" spans="1:15" x14ac:dyDescent="0.35">
      <c r="A556" t="s">
        <v>595</v>
      </c>
      <c r="B556" t="s">
        <v>26</v>
      </c>
      <c r="C556" s="9" t="str">
        <f t="shared" si="16"/>
        <v>California</v>
      </c>
      <c r="D556" t="s">
        <v>27</v>
      </c>
      <c r="E556" s="8" t="str">
        <f t="shared" si="17"/>
        <v>M</v>
      </c>
      <c r="F556" t="s">
        <v>31</v>
      </c>
      <c r="G556" s="9" t="str" cm="1">
        <f t="array" ref="G556">_xlfn.SWITCH(TRIM(F556),
 "Bachelor","Bachelor",
 "Bachelors","Bachelor",
 "Master","Master",
 "College","College",
 "Doctor","Doctorate",
 "High School or Below","High School or Below",
 "Other")</f>
        <v>High School or Below</v>
      </c>
      <c r="H556" s="1">
        <v>310756.86</v>
      </c>
      <c r="I556">
        <v>0</v>
      </c>
      <c r="J556">
        <v>94</v>
      </c>
      <c r="K556" s="2">
        <v>36617</v>
      </c>
      <c r="L556" t="s">
        <v>16</v>
      </c>
      <c r="M556" t="s">
        <v>24</v>
      </c>
      <c r="N556">
        <v>451.2</v>
      </c>
      <c r="O556" s="2">
        <v>35451.199999999997</v>
      </c>
    </row>
    <row r="557" spans="1:15" x14ac:dyDescent="0.35">
      <c r="A557" t="s">
        <v>596</v>
      </c>
      <c r="B557" t="s">
        <v>19</v>
      </c>
      <c r="C557" s="9" t="str">
        <f t="shared" si="16"/>
        <v>Arizona</v>
      </c>
      <c r="D557" t="s">
        <v>27</v>
      </c>
      <c r="E557" s="8" t="str">
        <f t="shared" si="17"/>
        <v>NA</v>
      </c>
      <c r="F557" t="s">
        <v>31</v>
      </c>
      <c r="G557" s="9" t="str" cm="1">
        <f t="array" ref="G557">_xlfn.SWITCH(TRIM(F557),
 "Bachelor","Bachelor",
 "Bachelors","Bachelor",
 "Master","Master",
 "College","College",
 "Doctor","Doctorate",
 "High School or Below","High School or Below",
 "Other")</f>
        <v>High School or Below</v>
      </c>
      <c r="H557" s="1">
        <v>552866.5</v>
      </c>
      <c r="I557">
        <v>16042</v>
      </c>
      <c r="J557">
        <v>73</v>
      </c>
      <c r="K557" s="2">
        <v>0</v>
      </c>
      <c r="L557" t="s">
        <v>16</v>
      </c>
      <c r="M557" t="s">
        <v>24</v>
      </c>
      <c r="N557">
        <v>350.4</v>
      </c>
      <c r="O557" s="2">
        <v>35350.400000000001</v>
      </c>
    </row>
    <row r="558" spans="1:15" x14ac:dyDescent="0.35">
      <c r="A558" t="s">
        <v>597</v>
      </c>
      <c r="B558" t="s">
        <v>26</v>
      </c>
      <c r="C558" s="9" t="str">
        <f t="shared" si="16"/>
        <v>California</v>
      </c>
      <c r="D558" t="s">
        <v>27</v>
      </c>
      <c r="E558" s="8" t="str">
        <f t="shared" si="17"/>
        <v>NA</v>
      </c>
      <c r="F558" t="s">
        <v>31</v>
      </c>
      <c r="G558" s="9" t="str" cm="1">
        <f t="array" ref="G558">_xlfn.SWITCH(TRIM(F558),
 "Bachelor","Bachelor",
 "Bachelors","Bachelor",
 "Master","Master",
 "College","College",
 "Doctor","Doctorate",
 "High School or Below","High School or Below",
 "Other")</f>
        <v>High School or Below</v>
      </c>
      <c r="H558" s="1">
        <v>504586.67</v>
      </c>
      <c r="I558">
        <v>28056</v>
      </c>
      <c r="J558">
        <v>64</v>
      </c>
      <c r="K558" s="2">
        <v>36526</v>
      </c>
      <c r="L558" t="s">
        <v>16</v>
      </c>
      <c r="M558" t="s">
        <v>17</v>
      </c>
      <c r="N558">
        <v>307.2</v>
      </c>
      <c r="O558" s="2">
        <v>35307.199999999997</v>
      </c>
    </row>
    <row r="559" spans="1:15" x14ac:dyDescent="0.35">
      <c r="A559" t="s">
        <v>598</v>
      </c>
      <c r="B559" t="s">
        <v>26</v>
      </c>
      <c r="C559" s="9" t="str">
        <f t="shared" si="16"/>
        <v>California</v>
      </c>
      <c r="D559" t="s">
        <v>27</v>
      </c>
      <c r="E559" s="8" t="str">
        <f t="shared" si="17"/>
        <v>NA</v>
      </c>
      <c r="F559" t="s">
        <v>31</v>
      </c>
      <c r="G559" s="9" t="str" cm="1">
        <f t="array" ref="G559">_xlfn.SWITCH(TRIM(F559),
 "Bachelor","Bachelor",
 "Bachelors","Bachelor",
 "Master","Master",
 "College","College",
 "Doctor","Doctorate",
 "High School or Below","High School or Below",
 "Other")</f>
        <v>High School or Below</v>
      </c>
      <c r="H559" s="1">
        <v>296272.25</v>
      </c>
      <c r="I559">
        <v>16495</v>
      </c>
      <c r="J559">
        <v>85</v>
      </c>
      <c r="K559" s="2">
        <v>36586</v>
      </c>
      <c r="L559" t="s">
        <v>28</v>
      </c>
      <c r="M559" t="s">
        <v>17</v>
      </c>
      <c r="N559">
        <v>408</v>
      </c>
      <c r="O559" s="2">
        <v>35408</v>
      </c>
    </row>
    <row r="560" spans="1:15" x14ac:dyDescent="0.35">
      <c r="A560" t="s">
        <v>599</v>
      </c>
      <c r="B560" t="s">
        <v>26</v>
      </c>
      <c r="C560" s="9" t="str">
        <f t="shared" si="16"/>
        <v>California</v>
      </c>
      <c r="D560" t="s">
        <v>20</v>
      </c>
      <c r="E560" s="8" t="str">
        <f t="shared" si="17"/>
        <v>NA</v>
      </c>
      <c r="F560" t="s">
        <v>15</v>
      </c>
      <c r="G560" s="9" t="str" cm="1">
        <f t="array" ref="G560">_xlfn.SWITCH(TRIM(F560),
 "Bachelor","Bachelor",
 "Bachelors","Bachelor",
 "Master","Master",
 "College","College",
 "Doctor","Doctorate",
 "High School or Below","High School or Below",
 "Other")</f>
        <v>Master</v>
      </c>
      <c r="H560" s="1">
        <v>866595.64</v>
      </c>
      <c r="I560">
        <v>41163</v>
      </c>
      <c r="J560">
        <v>108</v>
      </c>
      <c r="K560" s="2">
        <v>0</v>
      </c>
      <c r="L560" t="s">
        <v>28</v>
      </c>
      <c r="M560" t="s">
        <v>29</v>
      </c>
      <c r="N560">
        <v>231.92217299999999</v>
      </c>
      <c r="O560" s="2">
        <v>35231.922172999999</v>
      </c>
    </row>
    <row r="561" spans="1:15" x14ac:dyDescent="0.35">
      <c r="A561" t="s">
        <v>600</v>
      </c>
      <c r="B561" t="s">
        <v>19</v>
      </c>
      <c r="C561" s="9" t="str">
        <f t="shared" si="16"/>
        <v>Arizona</v>
      </c>
      <c r="D561" t="s">
        <v>20</v>
      </c>
      <c r="E561" s="8" t="str">
        <f t="shared" si="17"/>
        <v>NA</v>
      </c>
      <c r="F561" t="s">
        <v>35</v>
      </c>
      <c r="G561" s="9" t="str" cm="1">
        <f t="array" ref="G561">_xlfn.SWITCH(TRIM(F561),
 "Bachelor","Bachelor",
 "Bachelors","Bachelor",
 "Master","Master",
 "College","College",
 "Doctor","Doctorate",
 "High School or Below","High School or Below",
 "Other")</f>
        <v>College</v>
      </c>
      <c r="H561" s="1">
        <v>1141344.1200000001</v>
      </c>
      <c r="I561">
        <v>0</v>
      </c>
      <c r="J561">
        <v>161</v>
      </c>
      <c r="K561" s="2">
        <v>36526</v>
      </c>
      <c r="L561" t="s">
        <v>16</v>
      </c>
      <c r="M561" t="s">
        <v>78</v>
      </c>
      <c r="N561">
        <v>772.8</v>
      </c>
      <c r="O561" s="2">
        <v>35772.800000000003</v>
      </c>
    </row>
    <row r="562" spans="1:15" x14ac:dyDescent="0.35">
      <c r="A562" t="s">
        <v>601</v>
      </c>
      <c r="B562" t="s">
        <v>26</v>
      </c>
      <c r="C562" s="9" t="str">
        <f t="shared" si="16"/>
        <v>California</v>
      </c>
      <c r="D562" t="s">
        <v>27</v>
      </c>
      <c r="E562" s="8" t="str">
        <f t="shared" si="17"/>
        <v>M</v>
      </c>
      <c r="F562" t="s">
        <v>21</v>
      </c>
      <c r="G562" s="9" t="str" cm="1">
        <f t="array" ref="G562">_xlfn.SWITCH(TRIM(F562),
 "Bachelor","Bachelor",
 "Bachelors","Bachelor",
 "Master","Master",
 "College","College",
 "Doctor","Doctorate",
 "High School or Below","High School or Below",
 "Other")</f>
        <v>Bachelor</v>
      </c>
      <c r="H562" s="1">
        <v>1548843.2</v>
      </c>
      <c r="I562">
        <v>33799</v>
      </c>
      <c r="J562">
        <v>109</v>
      </c>
      <c r="K562" s="2">
        <v>36586</v>
      </c>
      <c r="L562" t="s">
        <v>28</v>
      </c>
      <c r="M562" t="s">
        <v>29</v>
      </c>
      <c r="N562">
        <v>664.98024199999998</v>
      </c>
      <c r="O562" s="2">
        <v>35664.980241999998</v>
      </c>
    </row>
    <row r="563" spans="1:15" x14ac:dyDescent="0.35">
      <c r="A563" t="s">
        <v>602</v>
      </c>
      <c r="B563" t="s">
        <v>13</v>
      </c>
      <c r="C563" s="9" t="str">
        <f t="shared" si="16"/>
        <v>Washington</v>
      </c>
      <c r="D563" t="s">
        <v>20</v>
      </c>
      <c r="E563" s="8" t="str">
        <f t="shared" si="17"/>
        <v>NA</v>
      </c>
      <c r="F563" t="s">
        <v>35</v>
      </c>
      <c r="G563" s="9" t="str" cm="1">
        <f t="array" ref="G563">_xlfn.SWITCH(TRIM(F563),
 "Bachelor","Bachelor",
 "Bachelors","Bachelor",
 "Master","Master",
 "College","College",
 "Doctor","Doctorate",
 "High School or Below","High School or Below",
 "Other")</f>
        <v>College</v>
      </c>
      <c r="H563" s="1">
        <v>886114.95</v>
      </c>
      <c r="I563">
        <v>90125</v>
      </c>
      <c r="J563">
        <v>110</v>
      </c>
      <c r="K563" s="2">
        <v>0</v>
      </c>
      <c r="L563" t="s">
        <v>28</v>
      </c>
      <c r="M563" t="s">
        <v>29</v>
      </c>
      <c r="N563">
        <v>128.64594600000001</v>
      </c>
      <c r="O563" s="2">
        <v>35128.645945999997</v>
      </c>
    </row>
    <row r="564" spans="1:15" x14ac:dyDescent="0.35">
      <c r="A564" t="s">
        <v>603</v>
      </c>
      <c r="B564" t="s">
        <v>33</v>
      </c>
      <c r="C564" s="9" t="str">
        <f t="shared" si="16"/>
        <v>Oregon</v>
      </c>
      <c r="D564" t="s">
        <v>20</v>
      </c>
      <c r="E564" s="8" t="str">
        <f t="shared" si="17"/>
        <v>NA</v>
      </c>
      <c r="F564" t="s">
        <v>21</v>
      </c>
      <c r="G564" s="9" t="str" cm="1">
        <f t="array" ref="G564">_xlfn.SWITCH(TRIM(F564),
 "Bachelor","Bachelor",
 "Bachelors","Bachelor",
 "Master","Master",
 "College","College",
 "Doctor","Doctorate",
 "High School or Below","High School or Below",
 "Other")</f>
        <v>Bachelor</v>
      </c>
      <c r="H564" s="1">
        <v>593474.15</v>
      </c>
      <c r="I564">
        <v>87747</v>
      </c>
      <c r="J564">
        <v>147</v>
      </c>
      <c r="K564" s="2">
        <v>36526</v>
      </c>
      <c r="L564" t="s">
        <v>16</v>
      </c>
      <c r="M564" t="s">
        <v>29</v>
      </c>
      <c r="N564">
        <v>46.492038999999998</v>
      </c>
      <c r="O564" s="2">
        <v>35046.492038999997</v>
      </c>
    </row>
    <row r="565" spans="1:15" x14ac:dyDescent="0.35">
      <c r="A565" t="s">
        <v>604</v>
      </c>
      <c r="B565" t="s">
        <v>23</v>
      </c>
      <c r="C565" s="9" t="str">
        <f t="shared" si="16"/>
        <v>Nevada</v>
      </c>
      <c r="D565" t="s">
        <v>27</v>
      </c>
      <c r="E565" s="8" t="str">
        <f t="shared" si="17"/>
        <v>NA</v>
      </c>
      <c r="F565" t="s">
        <v>35</v>
      </c>
      <c r="G565" s="9" t="str" cm="1">
        <f t="array" ref="G565">_xlfn.SWITCH(TRIM(F565),
 "Bachelor","Bachelor",
 "Bachelors","Bachelor",
 "Master","Master",
 "College","College",
 "Doctor","Doctorate",
 "High School or Below","High School or Below",
 "Other")</f>
        <v>College</v>
      </c>
      <c r="H565" s="1">
        <v>354323.21</v>
      </c>
      <c r="I565">
        <v>35695</v>
      </c>
      <c r="J565">
        <v>90</v>
      </c>
      <c r="K565" s="2">
        <v>0</v>
      </c>
      <c r="L565" t="s">
        <v>16</v>
      </c>
      <c r="M565" t="s">
        <v>17</v>
      </c>
      <c r="N565">
        <v>432</v>
      </c>
      <c r="O565" s="2">
        <v>35432</v>
      </c>
    </row>
    <row r="566" spans="1:15" x14ac:dyDescent="0.35">
      <c r="A566" t="s">
        <v>605</v>
      </c>
      <c r="B566" t="s">
        <v>26</v>
      </c>
      <c r="C566" s="9" t="str">
        <f t="shared" si="16"/>
        <v>California</v>
      </c>
      <c r="D566" t="s">
        <v>27</v>
      </c>
      <c r="E566" s="8" t="str">
        <f t="shared" si="17"/>
        <v>F</v>
      </c>
      <c r="F566" t="s">
        <v>15</v>
      </c>
      <c r="G566" s="9" t="str" cm="1">
        <f t="array" ref="G566">_xlfn.SWITCH(TRIM(F566),
 "Bachelor","Bachelor",
 "Bachelors","Bachelor",
 "Master","Master",
 "College","College",
 "Doctor","Doctorate",
 "High School or Below","High School or Below",
 "Other")</f>
        <v>Master</v>
      </c>
      <c r="H566" s="1">
        <v>349002.83</v>
      </c>
      <c r="I566">
        <v>90985</v>
      </c>
      <c r="J566">
        <v>87</v>
      </c>
      <c r="K566" s="2">
        <v>0</v>
      </c>
      <c r="L566" t="s">
        <v>16</v>
      </c>
      <c r="M566" t="s">
        <v>17</v>
      </c>
      <c r="N566">
        <v>78.085149000000001</v>
      </c>
      <c r="O566" s="2">
        <v>35078.085148999999</v>
      </c>
    </row>
    <row r="567" spans="1:15" x14ac:dyDescent="0.35">
      <c r="A567" t="s">
        <v>606</v>
      </c>
      <c r="B567" t="s">
        <v>26</v>
      </c>
      <c r="C567" s="9" t="str">
        <f t="shared" si="16"/>
        <v>California</v>
      </c>
      <c r="D567" t="s">
        <v>20</v>
      </c>
      <c r="E567" s="8" t="str">
        <f t="shared" si="17"/>
        <v>NA</v>
      </c>
      <c r="F567" t="s">
        <v>35</v>
      </c>
      <c r="G567" s="9" t="str" cm="1">
        <f t="array" ref="G567">_xlfn.SWITCH(TRIM(F567),
 "Bachelor","Bachelor",
 "Bachelors","Bachelor",
 "Master","Master",
 "College","College",
 "Doctor","Doctorate",
 "High School or Below","High School or Below",
 "Other")</f>
        <v>College</v>
      </c>
      <c r="H567" s="1">
        <v>368309.99</v>
      </c>
      <c r="I567">
        <v>0</v>
      </c>
      <c r="J567">
        <v>101</v>
      </c>
      <c r="K567" s="2">
        <v>0</v>
      </c>
      <c r="L567" t="s">
        <v>28</v>
      </c>
      <c r="M567" t="s">
        <v>78</v>
      </c>
      <c r="N567">
        <v>564.46655599999997</v>
      </c>
      <c r="O567" s="2">
        <v>35564.466555999999</v>
      </c>
    </row>
    <row r="568" spans="1:15" x14ac:dyDescent="0.35">
      <c r="A568" t="s">
        <v>607</v>
      </c>
      <c r="B568" t="s">
        <v>26</v>
      </c>
      <c r="C568" s="9" t="str">
        <f t="shared" si="16"/>
        <v>California</v>
      </c>
      <c r="D568" t="s">
        <v>27</v>
      </c>
      <c r="E568" s="8" t="str">
        <f t="shared" si="17"/>
        <v>NA</v>
      </c>
      <c r="F568" t="s">
        <v>35</v>
      </c>
      <c r="G568" s="9" t="str" cm="1">
        <f t="array" ref="G568">_xlfn.SWITCH(TRIM(F568),
 "Bachelor","Bachelor",
 "Bachelors","Bachelor",
 "Master","Master",
 "College","College",
 "Doctor","Doctorate",
 "High School or Below","High School or Below",
 "Other")</f>
        <v>College</v>
      </c>
      <c r="H568" s="1">
        <v>598977.39</v>
      </c>
      <c r="I568">
        <v>66839</v>
      </c>
      <c r="J568">
        <v>154</v>
      </c>
      <c r="K568" s="2">
        <v>0</v>
      </c>
      <c r="L568" t="s">
        <v>16</v>
      </c>
      <c r="M568" t="s">
        <v>78</v>
      </c>
      <c r="N568">
        <v>739.2</v>
      </c>
      <c r="O568" s="2">
        <v>35739.199999999997</v>
      </c>
    </row>
    <row r="569" spans="1:15" x14ac:dyDescent="0.35">
      <c r="A569" t="s">
        <v>608</v>
      </c>
      <c r="B569" t="s">
        <v>26</v>
      </c>
      <c r="C569" s="9" t="str">
        <f t="shared" si="16"/>
        <v>California</v>
      </c>
      <c r="D569" t="s">
        <v>20</v>
      </c>
      <c r="E569" s="8" t="str">
        <f t="shared" si="17"/>
        <v>NA</v>
      </c>
      <c r="F569" t="s">
        <v>31</v>
      </c>
      <c r="G569" s="9" t="str" cm="1">
        <f t="array" ref="G569">_xlfn.SWITCH(TRIM(F569),
 "Bachelor","Bachelor",
 "Bachelors","Bachelor",
 "Master","Master",
 "College","College",
 "Doctor","Doctorate",
 "High School or Below","High School or Below",
 "Other")</f>
        <v>High School or Below</v>
      </c>
      <c r="H569" s="1">
        <v>1250084.3</v>
      </c>
      <c r="I569">
        <v>0</v>
      </c>
      <c r="J569">
        <v>165</v>
      </c>
      <c r="K569" s="2">
        <v>0</v>
      </c>
      <c r="L569" t="s">
        <v>16</v>
      </c>
      <c r="M569" t="s">
        <v>29</v>
      </c>
      <c r="N569">
        <v>792</v>
      </c>
      <c r="O569" s="2">
        <v>35792</v>
      </c>
    </row>
    <row r="570" spans="1:15" x14ac:dyDescent="0.35">
      <c r="A570" t="s">
        <v>609</v>
      </c>
      <c r="B570" t="s">
        <v>33</v>
      </c>
      <c r="C570" s="9" t="str">
        <f t="shared" si="16"/>
        <v>Oregon</v>
      </c>
      <c r="D570" t="s">
        <v>20</v>
      </c>
      <c r="E570" s="8" t="str">
        <f t="shared" si="17"/>
        <v>NA</v>
      </c>
      <c r="F570" t="s">
        <v>21</v>
      </c>
      <c r="G570" s="9" t="str" cm="1">
        <f t="array" ref="G570">_xlfn.SWITCH(TRIM(F570),
 "Bachelor","Bachelor",
 "Bachelors","Bachelor",
 "Master","Master",
 "College","College",
 "Doctor","Doctorate",
 "High School or Below","High School or Below",
 "Other")</f>
        <v>Bachelor</v>
      </c>
      <c r="H570" s="1">
        <v>860915.82</v>
      </c>
      <c r="I570">
        <v>79090</v>
      </c>
      <c r="J570">
        <v>107</v>
      </c>
      <c r="K570" s="2">
        <v>0</v>
      </c>
      <c r="L570" t="s">
        <v>28</v>
      </c>
      <c r="M570" t="s">
        <v>29</v>
      </c>
      <c r="N570">
        <v>289.04073399999999</v>
      </c>
      <c r="O570" s="2">
        <v>35289.040734000002</v>
      </c>
    </row>
    <row r="571" spans="1:15" x14ac:dyDescent="0.35">
      <c r="A571" t="s">
        <v>610</v>
      </c>
      <c r="B571" t="s">
        <v>33</v>
      </c>
      <c r="C571" s="9" t="str">
        <f t="shared" si="16"/>
        <v>Oregon</v>
      </c>
      <c r="D571" t="s">
        <v>27</v>
      </c>
      <c r="E571" s="8" t="str">
        <f t="shared" si="17"/>
        <v>NA</v>
      </c>
      <c r="F571" t="s">
        <v>21</v>
      </c>
      <c r="G571" s="9" t="str" cm="1">
        <f t="array" ref="G571">_xlfn.SWITCH(TRIM(F571),
 "Bachelor","Bachelor",
 "Bachelors","Bachelor",
 "Master","Master",
 "College","College",
 "Doctor","Doctorate",
 "High School or Below","High School or Below",
 "Other")</f>
        <v>Bachelor</v>
      </c>
      <c r="H571" s="1">
        <v>249745.51</v>
      </c>
      <c r="I571">
        <v>24825</v>
      </c>
      <c r="J571">
        <v>64</v>
      </c>
      <c r="K571" s="2">
        <v>0</v>
      </c>
      <c r="L571" t="s">
        <v>16</v>
      </c>
      <c r="M571" t="s">
        <v>24</v>
      </c>
      <c r="N571">
        <v>155.938593</v>
      </c>
      <c r="O571" s="2">
        <v>35155.938592999999</v>
      </c>
    </row>
    <row r="572" spans="1:15" x14ac:dyDescent="0.35">
      <c r="A572" t="s">
        <v>611</v>
      </c>
      <c r="B572" t="s">
        <v>26</v>
      </c>
      <c r="C572" s="9" t="str">
        <f t="shared" si="16"/>
        <v>California</v>
      </c>
      <c r="D572" t="s">
        <v>27</v>
      </c>
      <c r="E572" s="8" t="str">
        <f t="shared" si="17"/>
        <v>NA</v>
      </c>
      <c r="F572" t="s">
        <v>35</v>
      </c>
      <c r="G572" s="9" t="str" cm="1">
        <f t="array" ref="G572">_xlfn.SWITCH(TRIM(F572),
 "Bachelor","Bachelor",
 "Bachelors","Bachelor",
 "Master","Master",
 "College","College",
 "Doctor","Doctorate",
 "High School or Below","High School or Below",
 "Other")</f>
        <v>College</v>
      </c>
      <c r="H572" s="1">
        <v>701917.72</v>
      </c>
      <c r="I572">
        <v>26806</v>
      </c>
      <c r="J572">
        <v>63</v>
      </c>
      <c r="K572" s="2">
        <v>0</v>
      </c>
      <c r="L572" t="s">
        <v>16</v>
      </c>
      <c r="M572" t="s">
        <v>17</v>
      </c>
      <c r="N572">
        <v>302.39999999999998</v>
      </c>
      <c r="O572" s="2">
        <v>35302.400000000001</v>
      </c>
    </row>
    <row r="573" spans="1:15" x14ac:dyDescent="0.35">
      <c r="A573" t="s">
        <v>612</v>
      </c>
      <c r="B573" t="s">
        <v>33</v>
      </c>
      <c r="C573" s="9" t="str">
        <f t="shared" si="16"/>
        <v>Oregon</v>
      </c>
      <c r="D573" t="s">
        <v>20</v>
      </c>
      <c r="E573" s="8" t="str">
        <f t="shared" si="17"/>
        <v>NA</v>
      </c>
      <c r="F573" t="s">
        <v>35</v>
      </c>
      <c r="G573" s="9" t="str" cm="1">
        <f t="array" ref="G573">_xlfn.SWITCH(TRIM(F573),
 "Bachelor","Bachelor",
 "Bachelors","Bachelor",
 "Master","Master",
 "College","College",
 "Doctor","Doctorate",
 "High School or Below","High School or Below",
 "Other")</f>
        <v>College</v>
      </c>
      <c r="H573" s="1">
        <v>538792.63</v>
      </c>
      <c r="I573">
        <v>56835</v>
      </c>
      <c r="J573">
        <v>67</v>
      </c>
      <c r="K573" s="2">
        <v>0</v>
      </c>
      <c r="L573" t="s">
        <v>16</v>
      </c>
      <c r="M573" t="s">
        <v>24</v>
      </c>
      <c r="N573">
        <v>326.54942499999999</v>
      </c>
      <c r="O573" s="2">
        <v>35326.549424999997</v>
      </c>
    </row>
    <row r="574" spans="1:15" x14ac:dyDescent="0.35">
      <c r="A574" t="s">
        <v>613</v>
      </c>
      <c r="B574" t="s">
        <v>33</v>
      </c>
      <c r="C574" s="9" t="str">
        <f t="shared" si="16"/>
        <v>Oregon</v>
      </c>
      <c r="D574" t="s">
        <v>20</v>
      </c>
      <c r="E574" s="8" t="str">
        <f t="shared" si="17"/>
        <v>NA</v>
      </c>
      <c r="F574" t="s">
        <v>21</v>
      </c>
      <c r="G574" s="9" t="str" cm="1">
        <f t="array" ref="G574">_xlfn.SWITCH(TRIM(F574),
 "Bachelor","Bachelor",
 "Bachelors","Bachelor",
 "Master","Master",
 "College","College",
 "Doctor","Doctorate",
 "High School or Below","High School or Below",
 "Other")</f>
        <v>Bachelor</v>
      </c>
      <c r="H574" s="1">
        <v>616555.75</v>
      </c>
      <c r="I574">
        <v>0</v>
      </c>
      <c r="J574">
        <v>88</v>
      </c>
      <c r="K574" s="2">
        <v>0</v>
      </c>
      <c r="L574" t="s">
        <v>39</v>
      </c>
      <c r="M574" t="s">
        <v>24</v>
      </c>
      <c r="N574">
        <v>653.65668000000005</v>
      </c>
      <c r="O574" s="2">
        <v>35653.65668</v>
      </c>
    </row>
    <row r="575" spans="1:15" x14ac:dyDescent="0.35">
      <c r="A575" t="s">
        <v>614</v>
      </c>
      <c r="B575" t="s">
        <v>26</v>
      </c>
      <c r="C575" s="9" t="str">
        <f t="shared" si="16"/>
        <v>California</v>
      </c>
      <c r="D575" t="s">
        <v>27</v>
      </c>
      <c r="E575" s="8" t="str">
        <f t="shared" si="17"/>
        <v>NA</v>
      </c>
      <c r="F575" t="s">
        <v>21</v>
      </c>
      <c r="G575" s="9" t="str" cm="1">
        <f t="array" ref="G575">_xlfn.SWITCH(TRIM(F575),
 "Bachelor","Bachelor",
 "Bachelors","Bachelor",
 "Master","Master",
 "College","College",
 "Doctor","Doctorate",
 "High School or Below","High School or Below",
 "Other")</f>
        <v>Bachelor</v>
      </c>
      <c r="H575" s="1">
        <v>273020.28999999998</v>
      </c>
      <c r="I575">
        <v>46135</v>
      </c>
      <c r="J575">
        <v>69</v>
      </c>
      <c r="K575" s="2">
        <v>0</v>
      </c>
      <c r="L575" t="s">
        <v>16</v>
      </c>
      <c r="M575" t="s">
        <v>17</v>
      </c>
      <c r="N575">
        <v>103.93560100000001</v>
      </c>
      <c r="O575" s="2">
        <v>35103.935600999997</v>
      </c>
    </row>
    <row r="576" spans="1:15" x14ac:dyDescent="0.35">
      <c r="A576" t="s">
        <v>615</v>
      </c>
      <c r="B576" t="s">
        <v>19</v>
      </c>
      <c r="C576" s="9" t="str">
        <f t="shared" si="16"/>
        <v>Arizona</v>
      </c>
      <c r="D576" t="s">
        <v>20</v>
      </c>
      <c r="E576" s="8" t="str">
        <f t="shared" si="17"/>
        <v>NA</v>
      </c>
      <c r="F576" t="s">
        <v>21</v>
      </c>
      <c r="G576" s="9" t="str" cm="1">
        <f t="array" ref="G576">_xlfn.SWITCH(TRIM(F576),
 "Bachelor","Bachelor",
 "Bachelors","Bachelor",
 "Master","Master",
 "College","College",
 "Doctor","Doctorate",
 "High School or Below","High School or Below",
 "Other")</f>
        <v>Bachelor</v>
      </c>
      <c r="H576" s="1">
        <v>516211.69</v>
      </c>
      <c r="I576">
        <v>0</v>
      </c>
      <c r="J576">
        <v>73</v>
      </c>
      <c r="K576" s="2">
        <v>0</v>
      </c>
      <c r="L576" t="s">
        <v>16</v>
      </c>
      <c r="M576" t="s">
        <v>17</v>
      </c>
      <c r="N576">
        <v>809.53234099999997</v>
      </c>
      <c r="O576" s="2">
        <v>35809.532340999998</v>
      </c>
    </row>
    <row r="577" spans="1:15" x14ac:dyDescent="0.35">
      <c r="A577" t="s">
        <v>616</v>
      </c>
      <c r="B577" t="s">
        <v>33</v>
      </c>
      <c r="C577" s="9" t="str">
        <f t="shared" si="16"/>
        <v>Oregon</v>
      </c>
      <c r="D577" t="s">
        <v>20</v>
      </c>
      <c r="E577" s="8" t="str">
        <f t="shared" si="17"/>
        <v>NA</v>
      </c>
      <c r="F577" t="s">
        <v>31</v>
      </c>
      <c r="G577" s="9" t="str" cm="1">
        <f t="array" ref="G577">_xlfn.SWITCH(TRIM(F577),
 "Bachelor","Bachelor",
 "Bachelors","Bachelor",
 "Master","Master",
 "College","College",
 "Doctor","Doctorate",
 "High School or Below","High School or Below",
 "Other")</f>
        <v>High School or Below</v>
      </c>
      <c r="H577" s="1">
        <v>793706.48</v>
      </c>
      <c r="I577">
        <v>22862</v>
      </c>
      <c r="J577">
        <v>67</v>
      </c>
      <c r="K577" s="2">
        <v>0</v>
      </c>
      <c r="L577" t="s">
        <v>16</v>
      </c>
      <c r="M577" t="s">
        <v>24</v>
      </c>
      <c r="N577">
        <v>321.60000000000002</v>
      </c>
      <c r="O577" s="2">
        <v>35321.599999999999</v>
      </c>
    </row>
    <row r="578" spans="1:15" x14ac:dyDescent="0.35">
      <c r="A578" t="s">
        <v>617</v>
      </c>
      <c r="B578" t="s">
        <v>33</v>
      </c>
      <c r="C578" s="9" t="str">
        <f t="shared" si="16"/>
        <v>Oregon</v>
      </c>
      <c r="D578" t="s">
        <v>20</v>
      </c>
      <c r="E578" s="8" t="str">
        <f t="shared" si="17"/>
        <v>NA</v>
      </c>
      <c r="F578" t="s">
        <v>31</v>
      </c>
      <c r="G578" s="9" t="str" cm="1">
        <f t="array" ref="G578">_xlfn.SWITCH(TRIM(F578),
 "Bachelor","Bachelor",
 "Bachelors","Bachelor",
 "Master","Master",
 "College","College",
 "Doctor","Doctorate",
 "High School or Below","High School or Below",
 "Other")</f>
        <v>High School or Below</v>
      </c>
      <c r="H578" s="1">
        <v>860815.72</v>
      </c>
      <c r="I578">
        <v>21450</v>
      </c>
      <c r="J578">
        <v>110</v>
      </c>
      <c r="K578" s="2">
        <v>36557</v>
      </c>
      <c r="L578" t="s">
        <v>16</v>
      </c>
      <c r="M578" t="s">
        <v>78</v>
      </c>
      <c r="N578">
        <v>528</v>
      </c>
      <c r="O578" s="2">
        <v>35528</v>
      </c>
    </row>
    <row r="579" spans="1:15" x14ac:dyDescent="0.35">
      <c r="A579" t="s">
        <v>618</v>
      </c>
      <c r="B579" t="s">
        <v>33</v>
      </c>
      <c r="C579" s="9" t="str">
        <f t="shared" ref="C579:C642" si="18">IF(OR(B579="California",B579="Cali",B579="CA"),"California",
IF(OR(B579="Oregon",B579="OR"),"Oregon",
IF(OR(B579="Washington",B579="WA"),"Washington",
IF(OR(B579="Arizona",B579="AZ"),"Arizona",
IF(OR(B579="Nevada",B579="NV"),"Nevada",
IF(B579="ST","",B579))))))</f>
        <v>Oregon</v>
      </c>
      <c r="D579" t="s">
        <v>27</v>
      </c>
      <c r="E579" s="8" t="str">
        <f t="shared" ref="E579:E642" si="19">IF(OR(A579="NA",A579=""),"NA",
   IF(LEFT(UPPER(TRIM(A579)),1)="F","F",
      IF(LEFT(UPPER(TRIM(A579)),1)="M","M","NA")))</f>
        <v>NA</v>
      </c>
      <c r="F579" t="s">
        <v>21</v>
      </c>
      <c r="G579" s="9" t="str" cm="1">
        <f t="array" ref="G579">_xlfn.SWITCH(TRIM(F579),
 "Bachelor","Bachelor",
 "Bachelors","Bachelor",
 "Master","Master",
 "College","College",
 "Doctor","Doctorate",
 "High School or Below","High School or Below",
 "Other")</f>
        <v>Bachelor</v>
      </c>
      <c r="H579" s="1">
        <v>263254.58</v>
      </c>
      <c r="I579">
        <v>95854</v>
      </c>
      <c r="J579">
        <v>65</v>
      </c>
      <c r="K579" s="2">
        <v>0</v>
      </c>
      <c r="L579" t="s">
        <v>16</v>
      </c>
      <c r="M579" t="s">
        <v>24</v>
      </c>
      <c r="N579">
        <v>312</v>
      </c>
      <c r="O579" s="2">
        <v>35312</v>
      </c>
    </row>
    <row r="580" spans="1:15" x14ac:dyDescent="0.35">
      <c r="A580" t="s">
        <v>619</v>
      </c>
      <c r="B580" t="s">
        <v>33</v>
      </c>
      <c r="C580" s="9" t="str">
        <f t="shared" si="18"/>
        <v>Oregon</v>
      </c>
      <c r="D580" t="s">
        <v>20</v>
      </c>
      <c r="E580" s="8" t="str">
        <f t="shared" si="19"/>
        <v>NA</v>
      </c>
      <c r="F580" t="s">
        <v>21</v>
      </c>
      <c r="G580" s="9" t="str" cm="1">
        <f t="array" ref="G580">_xlfn.SWITCH(TRIM(F580),
 "Bachelor","Bachelor",
 "Bachelors","Bachelor",
 "Master","Master",
 "College","College",
 "Doctor","Doctorate",
 "High School or Below","High School or Below",
 "Other")</f>
        <v>Bachelor</v>
      </c>
      <c r="H580" s="1">
        <v>778500.42</v>
      </c>
      <c r="I580">
        <v>44897</v>
      </c>
      <c r="J580">
        <v>99</v>
      </c>
      <c r="K580" s="2">
        <v>36526</v>
      </c>
      <c r="L580" t="s">
        <v>16</v>
      </c>
      <c r="M580" t="s">
        <v>17</v>
      </c>
      <c r="N580">
        <v>580.72531000000004</v>
      </c>
      <c r="O580" s="2">
        <v>35580.725310000002</v>
      </c>
    </row>
    <row r="581" spans="1:15" x14ac:dyDescent="0.35">
      <c r="A581" t="s">
        <v>620</v>
      </c>
      <c r="B581" t="s">
        <v>13</v>
      </c>
      <c r="C581" s="9" t="str">
        <f t="shared" si="18"/>
        <v>Washington</v>
      </c>
      <c r="D581" t="s">
        <v>27</v>
      </c>
      <c r="E581" s="8" t="str">
        <f t="shared" si="19"/>
        <v>NA</v>
      </c>
      <c r="F581" t="s">
        <v>31</v>
      </c>
      <c r="G581" s="9" t="str" cm="1">
        <f t="array" ref="G581">_xlfn.SWITCH(TRIM(F581),
 "Bachelor","Bachelor",
 "Bachelors","Bachelor",
 "Master","Master",
 "College","College",
 "Doctor","Doctorate",
 "High School or Below","High School or Below",
 "Other")</f>
        <v>High School or Below</v>
      </c>
      <c r="H581" s="1">
        <v>2163983.86</v>
      </c>
      <c r="I581">
        <v>64455</v>
      </c>
      <c r="J581">
        <v>108</v>
      </c>
      <c r="K581" s="2">
        <v>0</v>
      </c>
      <c r="L581" t="s">
        <v>16</v>
      </c>
      <c r="M581" t="s">
        <v>29</v>
      </c>
      <c r="N581">
        <v>133.73539500000001</v>
      </c>
      <c r="O581" s="2">
        <v>35133.735395000003</v>
      </c>
    </row>
    <row r="582" spans="1:15" x14ac:dyDescent="0.35">
      <c r="A582" t="s">
        <v>621</v>
      </c>
      <c r="B582" t="s">
        <v>33</v>
      </c>
      <c r="C582" s="9" t="str">
        <f t="shared" si="18"/>
        <v>Oregon</v>
      </c>
      <c r="D582" t="s">
        <v>20</v>
      </c>
      <c r="E582" s="8" t="str">
        <f t="shared" si="19"/>
        <v>NA</v>
      </c>
      <c r="F582" t="s">
        <v>15</v>
      </c>
      <c r="G582" s="9" t="str" cm="1">
        <f t="array" ref="G582">_xlfn.SWITCH(TRIM(F582),
 "Bachelor","Bachelor",
 "Bachelors","Bachelor",
 "Master","Master",
 "College","College",
 "Doctor","Doctorate",
 "High School or Below","High School or Below",
 "Other")</f>
        <v>Master</v>
      </c>
      <c r="H582" s="1">
        <v>498082.5</v>
      </c>
      <c r="I582">
        <v>53265</v>
      </c>
      <c r="J582">
        <v>62</v>
      </c>
      <c r="K582" s="2">
        <v>0</v>
      </c>
      <c r="L582" t="s">
        <v>16</v>
      </c>
      <c r="M582" t="s">
        <v>17</v>
      </c>
      <c r="N582">
        <v>238.00507400000001</v>
      </c>
      <c r="O582" s="2">
        <v>35238.005074000001</v>
      </c>
    </row>
    <row r="583" spans="1:15" x14ac:dyDescent="0.35">
      <c r="A583" t="s">
        <v>622</v>
      </c>
      <c r="B583" t="s">
        <v>19</v>
      </c>
      <c r="C583" s="9" t="str">
        <f t="shared" si="18"/>
        <v>Arizona</v>
      </c>
      <c r="D583" t="s">
        <v>20</v>
      </c>
      <c r="E583" s="8" t="str">
        <f t="shared" si="19"/>
        <v>NA</v>
      </c>
      <c r="F583" t="s">
        <v>31</v>
      </c>
      <c r="G583" s="9" t="str" cm="1">
        <f t="array" ref="G583">_xlfn.SWITCH(TRIM(F583),
 "Bachelor","Bachelor",
 "Bachelors","Bachelor",
 "Master","Master",
 "College","College",
 "Doctor","Doctorate",
 "High School or Below","High School or Below",
 "Other")</f>
        <v>High School or Below</v>
      </c>
      <c r="H583" s="1">
        <v>745723.78</v>
      </c>
      <c r="I583">
        <v>0</v>
      </c>
      <c r="J583">
        <v>198</v>
      </c>
      <c r="K583" s="2">
        <v>36526</v>
      </c>
      <c r="L583" t="s">
        <v>16</v>
      </c>
      <c r="M583" t="s">
        <v>117</v>
      </c>
      <c r="N583">
        <v>1577.6744169999999</v>
      </c>
      <c r="O583" s="2">
        <v>36577.674417000002</v>
      </c>
    </row>
    <row r="584" spans="1:15" x14ac:dyDescent="0.35">
      <c r="A584" t="s">
        <v>623</v>
      </c>
      <c r="B584" t="s">
        <v>13</v>
      </c>
      <c r="C584" s="9" t="str">
        <f t="shared" si="18"/>
        <v>Washington</v>
      </c>
      <c r="D584" t="s">
        <v>27</v>
      </c>
      <c r="E584" s="8" t="str">
        <f t="shared" si="19"/>
        <v>NA</v>
      </c>
      <c r="F584" t="s">
        <v>15</v>
      </c>
      <c r="G584" s="9" t="str" cm="1">
        <f t="array" ref="G584">_xlfn.SWITCH(TRIM(F584),
 "Bachelor","Bachelor",
 "Bachelors","Bachelor",
 "Master","Master",
 "College","College",
 "Doctor","Doctorate",
 "High School or Below","High School or Below",
 "Other")</f>
        <v>Master</v>
      </c>
      <c r="H584" s="1">
        <v>1064093.93</v>
      </c>
      <c r="I584">
        <v>50450</v>
      </c>
      <c r="J584">
        <v>90</v>
      </c>
      <c r="K584" s="2">
        <v>0</v>
      </c>
      <c r="L584" t="s">
        <v>16</v>
      </c>
      <c r="M584" t="s">
        <v>24</v>
      </c>
      <c r="N584">
        <v>135.89244400000001</v>
      </c>
      <c r="O584" s="2">
        <v>35135.892443999997</v>
      </c>
    </row>
    <row r="585" spans="1:15" x14ac:dyDescent="0.35">
      <c r="A585" t="s">
        <v>624</v>
      </c>
      <c r="B585" t="s">
        <v>26</v>
      </c>
      <c r="C585" s="9" t="str">
        <f t="shared" si="18"/>
        <v>California</v>
      </c>
      <c r="D585" t="s">
        <v>20</v>
      </c>
      <c r="E585" s="8" t="str">
        <f t="shared" si="19"/>
        <v>NA</v>
      </c>
      <c r="F585" t="s">
        <v>31</v>
      </c>
      <c r="G585" s="9" t="str" cm="1">
        <f t="array" ref="G585">_xlfn.SWITCH(TRIM(F585),
 "Bachelor","Bachelor",
 "Bachelors","Bachelor",
 "Master","Master",
 "College","College",
 "Doctor","Doctorate",
 "High School or Below","High School or Below",
 "Other")</f>
        <v>High School or Below</v>
      </c>
      <c r="H585" s="1">
        <v>686250.83</v>
      </c>
      <c r="I585">
        <v>54780</v>
      </c>
      <c r="J585">
        <v>88</v>
      </c>
      <c r="K585" s="2">
        <v>36586</v>
      </c>
      <c r="L585" t="s">
        <v>16</v>
      </c>
      <c r="M585" t="s">
        <v>17</v>
      </c>
      <c r="N585">
        <v>135.26124999999999</v>
      </c>
      <c r="O585" s="2">
        <v>35135.261250000003</v>
      </c>
    </row>
    <row r="586" spans="1:15" x14ac:dyDescent="0.35">
      <c r="A586" t="s">
        <v>625</v>
      </c>
      <c r="B586" t="s">
        <v>23</v>
      </c>
      <c r="C586" s="9" t="str">
        <f t="shared" si="18"/>
        <v>Nevada</v>
      </c>
      <c r="D586" t="s">
        <v>27</v>
      </c>
      <c r="E586" s="8" t="str">
        <f t="shared" si="19"/>
        <v>NA</v>
      </c>
      <c r="F586" t="s">
        <v>31</v>
      </c>
      <c r="G586" s="9" t="str" cm="1">
        <f t="array" ref="G586">_xlfn.SWITCH(TRIM(F586),
 "Bachelor","Bachelor",
 "Bachelors","Bachelor",
 "Master","Master",
 "College","College",
 "Doctor","Doctorate",
 "High School or Below","High School or Below",
 "Other")</f>
        <v>High School or Below</v>
      </c>
      <c r="H586" s="1">
        <v>904898.34</v>
      </c>
      <c r="I586">
        <v>0</v>
      </c>
      <c r="J586">
        <v>119</v>
      </c>
      <c r="K586" s="2">
        <v>0</v>
      </c>
      <c r="L586" t="s">
        <v>16</v>
      </c>
      <c r="M586" t="s">
        <v>78</v>
      </c>
      <c r="N586">
        <v>571.20000000000005</v>
      </c>
      <c r="O586" s="2">
        <v>35571.199999999997</v>
      </c>
    </row>
    <row r="587" spans="1:15" x14ac:dyDescent="0.35">
      <c r="A587" t="s">
        <v>626</v>
      </c>
      <c r="B587" t="s">
        <v>26</v>
      </c>
      <c r="C587" s="9" t="str">
        <f t="shared" si="18"/>
        <v>California</v>
      </c>
      <c r="D587" t="s">
        <v>27</v>
      </c>
      <c r="E587" s="8" t="str">
        <f t="shared" si="19"/>
        <v>NA</v>
      </c>
      <c r="F587" t="s">
        <v>21</v>
      </c>
      <c r="G587" s="9" t="str" cm="1">
        <f t="array" ref="G587">_xlfn.SWITCH(TRIM(F587),
 "Bachelor","Bachelor",
 "Bachelors","Bachelor",
 "Master","Master",
 "College","College",
 "Doctor","Doctorate",
 "High School or Below","High School or Below",
 "Other")</f>
        <v>Bachelor</v>
      </c>
      <c r="H587" s="1">
        <v>554803.18999999994</v>
      </c>
      <c r="I587">
        <v>67798</v>
      </c>
      <c r="J587">
        <v>69</v>
      </c>
      <c r="K587" s="2">
        <v>0</v>
      </c>
      <c r="L587" t="s">
        <v>16</v>
      </c>
      <c r="M587" t="s">
        <v>17</v>
      </c>
      <c r="N587">
        <v>331.2</v>
      </c>
      <c r="O587" s="2">
        <v>35331.199999999997</v>
      </c>
    </row>
    <row r="588" spans="1:15" x14ac:dyDescent="0.35">
      <c r="A588" t="s">
        <v>627</v>
      </c>
      <c r="B588" t="s">
        <v>33</v>
      </c>
      <c r="C588" s="9" t="str">
        <f t="shared" si="18"/>
        <v>Oregon</v>
      </c>
      <c r="D588" t="s">
        <v>27</v>
      </c>
      <c r="E588" s="8" t="str">
        <f t="shared" si="19"/>
        <v>F</v>
      </c>
      <c r="F588" t="s">
        <v>21</v>
      </c>
      <c r="G588" s="9" t="str" cm="1">
        <f t="array" ref="G588">_xlfn.SWITCH(TRIM(F588),
 "Bachelor","Bachelor",
 "Bachelors","Bachelor",
 "Master","Master",
 "College","College",
 "Doctor","Doctorate",
 "High School or Below","High School or Below",
 "Other")</f>
        <v>Bachelor</v>
      </c>
      <c r="H588" s="1">
        <v>831268.16</v>
      </c>
      <c r="I588">
        <v>21442</v>
      </c>
      <c r="J588">
        <v>118</v>
      </c>
      <c r="K588" s="2">
        <v>0</v>
      </c>
      <c r="L588" t="s">
        <v>16</v>
      </c>
      <c r="M588" t="s">
        <v>29</v>
      </c>
      <c r="N588">
        <v>566.4</v>
      </c>
      <c r="O588" s="2">
        <v>35566.400000000001</v>
      </c>
    </row>
    <row r="589" spans="1:15" x14ac:dyDescent="0.35">
      <c r="A589" t="s">
        <v>628</v>
      </c>
      <c r="B589" t="s">
        <v>26</v>
      </c>
      <c r="C589" s="9" t="str">
        <f t="shared" si="18"/>
        <v>California</v>
      </c>
      <c r="D589" t="s">
        <v>27</v>
      </c>
      <c r="E589" s="8" t="str">
        <f t="shared" si="19"/>
        <v>F</v>
      </c>
      <c r="F589" t="s">
        <v>21</v>
      </c>
      <c r="G589" s="9" t="str" cm="1">
        <f t="array" ref="G589">_xlfn.SWITCH(TRIM(F589),
 "Bachelor","Bachelor",
 "Bachelors","Bachelor",
 "Master","Master",
 "College","College",
 "Doctor","Doctorate",
 "High School or Below","High School or Below",
 "Other")</f>
        <v>Bachelor</v>
      </c>
      <c r="H589" s="1">
        <v>238998.1</v>
      </c>
      <c r="I589">
        <v>27615</v>
      </c>
      <c r="J589">
        <v>62</v>
      </c>
      <c r="K589" s="2">
        <v>36526</v>
      </c>
      <c r="L589" t="s">
        <v>16</v>
      </c>
      <c r="M589" t="s">
        <v>17</v>
      </c>
      <c r="N589">
        <v>297.60000000000002</v>
      </c>
      <c r="O589" s="2">
        <v>35297.599999999999</v>
      </c>
    </row>
    <row r="590" spans="1:15" x14ac:dyDescent="0.35">
      <c r="A590" t="s">
        <v>629</v>
      </c>
      <c r="B590" t="s">
        <v>26</v>
      </c>
      <c r="C590" s="9" t="str">
        <f t="shared" si="18"/>
        <v>California</v>
      </c>
      <c r="D590" t="s">
        <v>27</v>
      </c>
      <c r="E590" s="8" t="str">
        <f t="shared" si="19"/>
        <v>NA</v>
      </c>
      <c r="F590" t="s">
        <v>21</v>
      </c>
      <c r="G590" s="9" t="str" cm="1">
        <f t="array" ref="G590">_xlfn.SWITCH(TRIM(F590),
 "Bachelor","Bachelor",
 "Bachelors","Bachelor",
 "Master","Master",
 "College","College",
 "Doctor","Doctorate",
 "High School or Below","High School or Below",
 "Other")</f>
        <v>Bachelor</v>
      </c>
      <c r="H590" s="1">
        <v>445811.34</v>
      </c>
      <c r="I590">
        <v>17622</v>
      </c>
      <c r="J590">
        <v>65</v>
      </c>
      <c r="K590" s="2">
        <v>36526</v>
      </c>
      <c r="L590" t="s">
        <v>16</v>
      </c>
      <c r="M590" t="s">
        <v>17</v>
      </c>
      <c r="N590">
        <v>312</v>
      </c>
      <c r="O590" s="2">
        <v>35312</v>
      </c>
    </row>
    <row r="591" spans="1:15" x14ac:dyDescent="0.35">
      <c r="A591" t="s">
        <v>630</v>
      </c>
      <c r="B591" t="s">
        <v>23</v>
      </c>
      <c r="C591" s="9" t="str">
        <f t="shared" si="18"/>
        <v>Nevada</v>
      </c>
      <c r="D591" t="s">
        <v>27</v>
      </c>
      <c r="E591" s="8" t="str">
        <f t="shared" si="19"/>
        <v>NA</v>
      </c>
      <c r="F591" t="s">
        <v>31</v>
      </c>
      <c r="G591" s="9" t="str" cm="1">
        <f t="array" ref="G591">_xlfn.SWITCH(TRIM(F591),
 "Bachelor","Bachelor",
 "Bachelors","Bachelor",
 "Master","Master",
 "College","College",
 "Doctor","Doctorate",
 "High School or Below","High School or Below",
 "Other")</f>
        <v>High School or Below</v>
      </c>
      <c r="H591" s="1">
        <v>529574.17000000004</v>
      </c>
      <c r="I591">
        <v>50200</v>
      </c>
      <c r="J591">
        <v>135</v>
      </c>
      <c r="K591" s="2">
        <v>0</v>
      </c>
      <c r="L591" t="s">
        <v>16</v>
      </c>
      <c r="M591" t="s">
        <v>78</v>
      </c>
      <c r="N591">
        <v>637.06345799999997</v>
      </c>
      <c r="O591" s="2">
        <v>35637.063457999997</v>
      </c>
    </row>
    <row r="592" spans="1:15" x14ac:dyDescent="0.35">
      <c r="A592" t="s">
        <v>631</v>
      </c>
      <c r="B592" t="s">
        <v>19</v>
      </c>
      <c r="C592" s="9" t="str">
        <f t="shared" si="18"/>
        <v>Arizona</v>
      </c>
      <c r="D592" t="s">
        <v>20</v>
      </c>
      <c r="E592" s="8" t="str">
        <f t="shared" si="19"/>
        <v>NA</v>
      </c>
      <c r="F592" t="s">
        <v>80</v>
      </c>
      <c r="G592" s="9" t="str" cm="1">
        <f t="array" ref="G592">_xlfn.SWITCH(TRIM(F592),
 "Bachelor","Bachelor",
 "Bachelors","Bachelor",
 "Master","Master",
 "College","College",
 "Doctor","Doctorate",
 "High School or Below","High School or Below",
 "Other")</f>
        <v>Doctorate</v>
      </c>
      <c r="H592" s="1">
        <v>383960.61</v>
      </c>
      <c r="I592">
        <v>0</v>
      </c>
      <c r="J592">
        <v>112</v>
      </c>
      <c r="K592" s="2">
        <v>36557</v>
      </c>
      <c r="L592" t="s">
        <v>16</v>
      </c>
      <c r="M592" t="s">
        <v>29</v>
      </c>
      <c r="N592">
        <v>537.6</v>
      </c>
      <c r="O592" s="2">
        <v>35537.599999999999</v>
      </c>
    </row>
    <row r="593" spans="1:15" x14ac:dyDescent="0.35">
      <c r="A593" t="s">
        <v>632</v>
      </c>
      <c r="B593" t="s">
        <v>26</v>
      </c>
      <c r="C593" s="9" t="str">
        <f t="shared" si="18"/>
        <v>California</v>
      </c>
      <c r="D593" t="s">
        <v>20</v>
      </c>
      <c r="E593" s="8" t="str">
        <f t="shared" si="19"/>
        <v>NA</v>
      </c>
      <c r="F593" t="s">
        <v>31</v>
      </c>
      <c r="G593" s="9" t="str" cm="1">
        <f t="array" ref="G593">_xlfn.SWITCH(TRIM(F593),
 "Bachelor","Bachelor",
 "Bachelors","Bachelor",
 "Master","Master",
 "College","College",
 "Doctor","Doctorate",
 "High School or Below","High School or Below",
 "Other")</f>
        <v>High School or Below</v>
      </c>
      <c r="H593" s="1">
        <v>373150.46</v>
      </c>
      <c r="I593">
        <v>0</v>
      </c>
      <c r="J593">
        <v>96</v>
      </c>
      <c r="K593" s="2">
        <v>0</v>
      </c>
      <c r="L593" t="s">
        <v>16</v>
      </c>
      <c r="M593" t="s">
        <v>17</v>
      </c>
      <c r="N593">
        <v>460.8</v>
      </c>
      <c r="O593" s="2">
        <v>35460.800000000003</v>
      </c>
    </row>
    <row r="594" spans="1:15" x14ac:dyDescent="0.35">
      <c r="A594" t="s">
        <v>633</v>
      </c>
      <c r="B594" t="s">
        <v>26</v>
      </c>
      <c r="C594" s="9" t="str">
        <f t="shared" si="18"/>
        <v>California</v>
      </c>
      <c r="D594" t="s">
        <v>20</v>
      </c>
      <c r="E594" s="8" t="str">
        <f t="shared" si="19"/>
        <v>NA</v>
      </c>
      <c r="F594" t="s">
        <v>15</v>
      </c>
      <c r="G594" s="9" t="str" cm="1">
        <f t="array" ref="G594">_xlfn.SWITCH(TRIM(F594),
 "Bachelor","Bachelor",
 "Bachelors","Bachelor",
 "Master","Master",
 "College","College",
 "Doctor","Doctorate",
 "High School or Below","High School or Below",
 "Other")</f>
        <v>Master</v>
      </c>
      <c r="H594" s="1">
        <v>277890.37</v>
      </c>
      <c r="I594">
        <v>73570</v>
      </c>
      <c r="J594">
        <v>70</v>
      </c>
      <c r="K594" s="2">
        <v>36526</v>
      </c>
      <c r="L594" t="s">
        <v>39</v>
      </c>
      <c r="M594" t="s">
        <v>24</v>
      </c>
      <c r="N594">
        <v>75.936096000000006</v>
      </c>
      <c r="O594" s="2">
        <v>35075.936095999998</v>
      </c>
    </row>
    <row r="595" spans="1:15" x14ac:dyDescent="0.35">
      <c r="A595" t="s">
        <v>634</v>
      </c>
      <c r="B595" t="s">
        <v>33</v>
      </c>
      <c r="C595" s="9" t="str">
        <f t="shared" si="18"/>
        <v>Oregon</v>
      </c>
      <c r="D595" t="s">
        <v>20</v>
      </c>
      <c r="E595" s="8" t="str">
        <f t="shared" si="19"/>
        <v>NA</v>
      </c>
      <c r="F595" t="s">
        <v>31</v>
      </c>
      <c r="G595" s="9" t="str" cm="1">
        <f t="array" ref="G595">_xlfn.SWITCH(TRIM(F595),
 "Bachelor","Bachelor",
 "Bachelors","Bachelor",
 "Master","Master",
 "College","College",
 "Doctor","Doctorate",
 "High School or Below","High School or Below",
 "Other")</f>
        <v>High School or Below</v>
      </c>
      <c r="H595" s="1">
        <v>401654.2</v>
      </c>
      <c r="I595">
        <v>0</v>
      </c>
      <c r="J595">
        <v>111</v>
      </c>
      <c r="K595" s="2">
        <v>0</v>
      </c>
      <c r="L595" t="s">
        <v>16</v>
      </c>
      <c r="M595" t="s">
        <v>29</v>
      </c>
      <c r="N595">
        <v>799.2</v>
      </c>
      <c r="O595" s="2">
        <v>35799.199999999997</v>
      </c>
    </row>
    <row r="596" spans="1:15" x14ac:dyDescent="0.35">
      <c r="A596" t="s">
        <v>635</v>
      </c>
      <c r="B596" t="s">
        <v>13</v>
      </c>
      <c r="C596" s="9" t="str">
        <f t="shared" si="18"/>
        <v>Washington</v>
      </c>
      <c r="D596" t="s">
        <v>27</v>
      </c>
      <c r="E596" s="8" t="str">
        <f t="shared" si="19"/>
        <v>NA</v>
      </c>
      <c r="F596" t="s">
        <v>80</v>
      </c>
      <c r="G596" s="9" t="str" cm="1">
        <f t="array" ref="G596">_xlfn.SWITCH(TRIM(F596),
 "Bachelor","Bachelor",
 "Bachelors","Bachelor",
 "Master","Master",
 "College","College",
 "Doctor","Doctorate",
 "High School or Below","High School or Below",
 "Other")</f>
        <v>Doctorate</v>
      </c>
      <c r="H596" s="1">
        <v>493094.93</v>
      </c>
      <c r="I596">
        <v>70412</v>
      </c>
      <c r="J596">
        <v>61</v>
      </c>
      <c r="K596" s="2">
        <v>0</v>
      </c>
      <c r="L596" t="s">
        <v>28</v>
      </c>
      <c r="M596" t="s">
        <v>24</v>
      </c>
      <c r="N596">
        <v>136.29108299999999</v>
      </c>
      <c r="O596" s="2">
        <v>35136.291082999996</v>
      </c>
    </row>
    <row r="597" spans="1:15" x14ac:dyDescent="0.35">
      <c r="A597" t="s">
        <v>636</v>
      </c>
      <c r="B597" t="s">
        <v>23</v>
      </c>
      <c r="C597" s="9" t="str">
        <f t="shared" si="18"/>
        <v>Nevada</v>
      </c>
      <c r="D597" t="s">
        <v>27</v>
      </c>
      <c r="E597" s="8" t="str">
        <f t="shared" si="19"/>
        <v>NA</v>
      </c>
      <c r="F597" t="s">
        <v>80</v>
      </c>
      <c r="G597" s="9" t="str" cm="1">
        <f t="array" ref="G597">_xlfn.SWITCH(TRIM(F597),
 "Bachelor","Bachelor",
 "Bachelors","Bachelor",
 "Master","Master",
 "College","College",
 "Doctor","Doctorate",
 "High School or Below","High School or Below",
 "Other")</f>
        <v>Doctorate</v>
      </c>
      <c r="H597" s="1">
        <v>249131.7</v>
      </c>
      <c r="I597">
        <v>36631</v>
      </c>
      <c r="J597">
        <v>62</v>
      </c>
      <c r="K597" s="2">
        <v>0</v>
      </c>
      <c r="L597" t="s">
        <v>16</v>
      </c>
      <c r="M597" t="s">
        <v>17</v>
      </c>
      <c r="N597">
        <v>67.530904000000007</v>
      </c>
      <c r="O597" s="2">
        <v>35067.530903999999</v>
      </c>
    </row>
    <row r="598" spans="1:15" x14ac:dyDescent="0.35">
      <c r="A598" t="s">
        <v>637</v>
      </c>
      <c r="B598" t="s">
        <v>33</v>
      </c>
      <c r="C598" s="9" t="str">
        <f t="shared" si="18"/>
        <v>Oregon</v>
      </c>
      <c r="D598" t="s">
        <v>20</v>
      </c>
      <c r="E598" s="8" t="str">
        <f t="shared" si="19"/>
        <v>NA</v>
      </c>
      <c r="F598" t="s">
        <v>35</v>
      </c>
      <c r="G598" s="9" t="str" cm="1">
        <f t="array" ref="G598">_xlfn.SWITCH(TRIM(F598),
 "Bachelor","Bachelor",
 "Bachelors","Bachelor",
 "Master","Master",
 "College","College",
 "Doctor","Doctorate",
 "High School or Below","High School or Below",
 "Other")</f>
        <v>College</v>
      </c>
      <c r="H598" s="1">
        <v>290887.59000000003</v>
      </c>
      <c r="I598">
        <v>35895</v>
      </c>
      <c r="J598">
        <v>73</v>
      </c>
      <c r="K598" s="2">
        <v>0</v>
      </c>
      <c r="L598" t="s">
        <v>16</v>
      </c>
      <c r="M598" t="s">
        <v>17</v>
      </c>
      <c r="N598">
        <v>312.92125600000003</v>
      </c>
      <c r="O598" s="2">
        <v>35312.921256000001</v>
      </c>
    </row>
    <row r="599" spans="1:15" x14ac:dyDescent="0.35">
      <c r="A599" t="s">
        <v>638</v>
      </c>
      <c r="B599" t="s">
        <v>19</v>
      </c>
      <c r="C599" s="9" t="str">
        <f t="shared" si="18"/>
        <v>Arizona</v>
      </c>
      <c r="D599" t="s">
        <v>20</v>
      </c>
      <c r="E599" s="8" t="str">
        <f t="shared" si="19"/>
        <v>NA</v>
      </c>
      <c r="F599" t="s">
        <v>35</v>
      </c>
      <c r="G599" s="9" t="str" cm="1">
        <f t="array" ref="G599">_xlfn.SWITCH(TRIM(F599),
 "Bachelor","Bachelor",
 "Bachelors","Bachelor",
 "Master","Master",
 "College","College",
 "Doctor","Doctorate",
 "High School or Below","High School or Below",
 "Other")</f>
        <v>College</v>
      </c>
      <c r="H599" s="1">
        <v>428294.8</v>
      </c>
      <c r="I599">
        <v>40864</v>
      </c>
      <c r="J599">
        <v>109</v>
      </c>
      <c r="K599" s="2">
        <v>36526</v>
      </c>
      <c r="L599" t="s">
        <v>16</v>
      </c>
      <c r="M599" t="s">
        <v>29</v>
      </c>
      <c r="N599">
        <v>166.937747</v>
      </c>
      <c r="O599" s="2">
        <v>35166.937747000004</v>
      </c>
    </row>
    <row r="600" spans="1:15" x14ac:dyDescent="0.35">
      <c r="A600" t="s">
        <v>639</v>
      </c>
      <c r="B600" t="s">
        <v>33</v>
      </c>
      <c r="C600" s="9" t="str">
        <f t="shared" si="18"/>
        <v>Oregon</v>
      </c>
      <c r="D600" t="s">
        <v>27</v>
      </c>
      <c r="E600" s="8" t="str">
        <f t="shared" si="19"/>
        <v>NA</v>
      </c>
      <c r="F600" t="s">
        <v>35</v>
      </c>
      <c r="G600" s="9" t="str" cm="1">
        <f t="array" ref="G600">_xlfn.SWITCH(TRIM(F600),
 "Bachelor","Bachelor",
 "Bachelors","Bachelor",
 "Master","Master",
 "College","College",
 "Doctor","Doctorate",
 "High School or Below","High School or Below",
 "Other")</f>
        <v>College</v>
      </c>
      <c r="H600" s="1">
        <v>834162.37</v>
      </c>
      <c r="I600">
        <v>0</v>
      </c>
      <c r="J600">
        <v>118</v>
      </c>
      <c r="K600" s="2">
        <v>0</v>
      </c>
      <c r="L600" t="s">
        <v>16</v>
      </c>
      <c r="M600" t="s">
        <v>17</v>
      </c>
      <c r="N600">
        <v>566.4</v>
      </c>
      <c r="O600" s="2">
        <v>35566.400000000001</v>
      </c>
    </row>
    <row r="601" spans="1:15" x14ac:dyDescent="0.35">
      <c r="A601" t="s">
        <v>640</v>
      </c>
      <c r="B601" t="s">
        <v>19</v>
      </c>
      <c r="C601" s="9" t="str">
        <f t="shared" si="18"/>
        <v>Arizona</v>
      </c>
      <c r="D601" t="s">
        <v>20</v>
      </c>
      <c r="E601" s="8" t="str">
        <f t="shared" si="19"/>
        <v>F</v>
      </c>
      <c r="F601" t="s">
        <v>15</v>
      </c>
      <c r="G601" s="9" t="str" cm="1">
        <f t="array" ref="G601">_xlfn.SWITCH(TRIM(F601),
 "Bachelor","Bachelor",
 "Bachelors","Bachelor",
 "Master","Master",
 "College","College",
 "Doctor","Doctorate",
 "High School or Below","High School or Below",
 "Other")</f>
        <v>Master</v>
      </c>
      <c r="H601" s="1">
        <v>509078.13</v>
      </c>
      <c r="I601">
        <v>93018</v>
      </c>
      <c r="J601">
        <v>63</v>
      </c>
      <c r="K601" s="2">
        <v>0</v>
      </c>
      <c r="L601" t="s">
        <v>16</v>
      </c>
      <c r="M601" t="s">
        <v>17</v>
      </c>
      <c r="N601">
        <v>135.382194</v>
      </c>
      <c r="O601" s="2">
        <v>35135.382193999998</v>
      </c>
    </row>
    <row r="602" spans="1:15" x14ac:dyDescent="0.35">
      <c r="A602" t="s">
        <v>641</v>
      </c>
      <c r="B602" t="s">
        <v>33</v>
      </c>
      <c r="C602" s="9" t="str">
        <f t="shared" si="18"/>
        <v>Oregon</v>
      </c>
      <c r="D602" t="s">
        <v>27</v>
      </c>
      <c r="E602" s="8" t="str">
        <f t="shared" si="19"/>
        <v>NA</v>
      </c>
      <c r="F602" t="s">
        <v>21</v>
      </c>
      <c r="G602" s="9" t="str" cm="1">
        <f t="array" ref="G602">_xlfn.SWITCH(TRIM(F602),
 "Bachelor","Bachelor",
 "Bachelors","Bachelor",
 "Master","Master",
 "College","College",
 "Doctor","Doctorate",
 "High School or Below","High School or Below",
 "Other")</f>
        <v>Bachelor</v>
      </c>
      <c r="H602" s="1">
        <v>736618.83</v>
      </c>
      <c r="I602">
        <v>70014</v>
      </c>
      <c r="J602">
        <v>62</v>
      </c>
      <c r="K602" s="2">
        <v>0</v>
      </c>
      <c r="L602" t="s">
        <v>28</v>
      </c>
      <c r="M602" t="s">
        <v>17</v>
      </c>
      <c r="N602">
        <v>17.742954000000001</v>
      </c>
      <c r="O602" s="2">
        <v>35017.742954000001</v>
      </c>
    </row>
    <row r="603" spans="1:15" x14ac:dyDescent="0.35">
      <c r="A603" t="s">
        <v>642</v>
      </c>
      <c r="B603" t="s">
        <v>33</v>
      </c>
      <c r="C603" s="9" t="str">
        <f t="shared" si="18"/>
        <v>Oregon</v>
      </c>
      <c r="D603" t="s">
        <v>20</v>
      </c>
      <c r="E603" s="8" t="str">
        <f t="shared" si="19"/>
        <v>NA</v>
      </c>
      <c r="F603" t="s">
        <v>35</v>
      </c>
      <c r="G603" s="9" t="str" cm="1">
        <f t="array" ref="G603">_xlfn.SWITCH(TRIM(F603),
 "Bachelor","Bachelor",
 "Bachelors","Bachelor",
 "Master","Master",
 "College","College",
 "Doctor","Doctorate",
 "High School or Below","High School or Below",
 "Other")</f>
        <v>College</v>
      </c>
      <c r="H603" s="1">
        <v>243687.51</v>
      </c>
      <c r="I603">
        <v>48875</v>
      </c>
      <c r="J603">
        <v>61</v>
      </c>
      <c r="K603" s="2">
        <v>0</v>
      </c>
      <c r="L603" t="s">
        <v>16</v>
      </c>
      <c r="M603" t="s">
        <v>24</v>
      </c>
      <c r="N603">
        <v>1.8383670000000001</v>
      </c>
      <c r="O603" s="2">
        <v>35001.838366999997</v>
      </c>
    </row>
    <row r="604" spans="1:15" x14ac:dyDescent="0.35">
      <c r="A604" t="s">
        <v>643</v>
      </c>
      <c r="B604" t="s">
        <v>26</v>
      </c>
      <c r="C604" s="9" t="str">
        <f t="shared" si="18"/>
        <v>California</v>
      </c>
      <c r="D604" t="s">
        <v>27</v>
      </c>
      <c r="E604" s="8" t="str">
        <f t="shared" si="19"/>
        <v>NA</v>
      </c>
      <c r="F604" t="s">
        <v>21</v>
      </c>
      <c r="G604" s="9" t="str" cm="1">
        <f t="array" ref="G604">_xlfn.SWITCH(TRIM(F604),
 "Bachelor","Bachelor",
 "Bachelors","Bachelor",
 "Master","Master",
 "College","College",
 "Doctor","Doctorate",
 "High School or Below","High School or Below",
 "Other")</f>
        <v>Bachelor</v>
      </c>
      <c r="H604" s="1">
        <v>885268.87</v>
      </c>
      <c r="I604">
        <v>67969</v>
      </c>
      <c r="J604">
        <v>74</v>
      </c>
      <c r="K604" s="2">
        <v>0</v>
      </c>
      <c r="L604" t="s">
        <v>16</v>
      </c>
      <c r="M604" t="s">
        <v>17</v>
      </c>
      <c r="N604">
        <v>197.77600899999999</v>
      </c>
      <c r="O604" s="2">
        <v>35197.776009000001</v>
      </c>
    </row>
    <row r="605" spans="1:15" x14ac:dyDescent="0.35">
      <c r="A605" t="s">
        <v>644</v>
      </c>
      <c r="B605" t="s">
        <v>33</v>
      </c>
      <c r="C605" s="9" t="str">
        <f t="shared" si="18"/>
        <v>Oregon</v>
      </c>
      <c r="D605" t="s">
        <v>20</v>
      </c>
      <c r="E605" s="8" t="str">
        <f t="shared" si="19"/>
        <v>NA</v>
      </c>
      <c r="F605" t="s">
        <v>31</v>
      </c>
      <c r="G605" s="9" t="str" cm="1">
        <f t="array" ref="G605">_xlfn.SWITCH(TRIM(F605),
 "Bachelor","Bachelor",
 "Bachelors","Bachelor",
 "Master","Master",
 "College","College",
 "Doctor","Doctorate",
 "High School or Below","High School or Below",
 "Other")</f>
        <v>High School or Below</v>
      </c>
      <c r="H605" s="1">
        <v>2387547.6800000002</v>
      </c>
      <c r="I605">
        <v>0</v>
      </c>
      <c r="J605">
        <v>108</v>
      </c>
      <c r="K605" s="2">
        <v>0</v>
      </c>
      <c r="L605" t="s">
        <v>28</v>
      </c>
      <c r="M605" t="s">
        <v>29</v>
      </c>
      <c r="N605">
        <v>612.102262</v>
      </c>
      <c r="O605" s="2">
        <v>35612.102262</v>
      </c>
    </row>
    <row r="606" spans="1:15" x14ac:dyDescent="0.35">
      <c r="A606" t="s">
        <v>645</v>
      </c>
      <c r="B606" t="s">
        <v>33</v>
      </c>
      <c r="C606" s="9" t="str">
        <f t="shared" si="18"/>
        <v>Oregon</v>
      </c>
      <c r="D606" t="s">
        <v>20</v>
      </c>
      <c r="E606" s="8" t="str">
        <f t="shared" si="19"/>
        <v>NA</v>
      </c>
      <c r="F606" t="s">
        <v>80</v>
      </c>
      <c r="G606" s="9" t="str" cm="1">
        <f t="array" ref="G606">_xlfn.SWITCH(TRIM(F606),
 "Bachelor","Bachelor",
 "Bachelors","Bachelor",
 "Master","Master",
 "College","College",
 "Doctor","Doctorate",
 "High School or Below","High School or Below",
 "Other")</f>
        <v>Doctorate</v>
      </c>
      <c r="H606" s="1">
        <v>560049.65</v>
      </c>
      <c r="I606">
        <v>68665</v>
      </c>
      <c r="J606">
        <v>69</v>
      </c>
      <c r="K606" s="2">
        <v>0</v>
      </c>
      <c r="L606" t="s">
        <v>16</v>
      </c>
      <c r="M606" t="s">
        <v>24</v>
      </c>
      <c r="N606">
        <v>331.2</v>
      </c>
      <c r="O606" s="2">
        <v>35331.199999999997</v>
      </c>
    </row>
    <row r="607" spans="1:15" x14ac:dyDescent="0.35">
      <c r="A607" t="s">
        <v>646</v>
      </c>
      <c r="B607" t="s">
        <v>26</v>
      </c>
      <c r="C607" s="9" t="str">
        <f t="shared" si="18"/>
        <v>California</v>
      </c>
      <c r="D607" t="s">
        <v>27</v>
      </c>
      <c r="E607" s="8" t="str">
        <f t="shared" si="19"/>
        <v>F</v>
      </c>
      <c r="F607" t="s">
        <v>35</v>
      </c>
      <c r="G607" s="9" t="str" cm="1">
        <f t="array" ref="G607">_xlfn.SWITCH(TRIM(F607),
 "Bachelor","Bachelor",
 "Bachelors","Bachelor",
 "Master","Master",
 "College","College",
 "Doctor","Doctorate",
 "High School or Below","High School or Below",
 "Other")</f>
        <v>College</v>
      </c>
      <c r="H607" s="1">
        <v>463654.65</v>
      </c>
      <c r="I607">
        <v>26802</v>
      </c>
      <c r="J607">
        <v>66</v>
      </c>
      <c r="K607" s="2">
        <v>36526</v>
      </c>
      <c r="L607" t="s">
        <v>28</v>
      </c>
      <c r="M607" t="s">
        <v>24</v>
      </c>
      <c r="N607">
        <v>316.8</v>
      </c>
      <c r="O607" s="2">
        <v>35316.800000000003</v>
      </c>
    </row>
    <row r="608" spans="1:15" x14ac:dyDescent="0.35">
      <c r="A608" t="s">
        <v>647</v>
      </c>
      <c r="B608" t="s">
        <v>23</v>
      </c>
      <c r="C608" s="9" t="str">
        <f t="shared" si="18"/>
        <v>Nevada</v>
      </c>
      <c r="D608" t="s">
        <v>27</v>
      </c>
      <c r="E608" s="8" t="str">
        <f t="shared" si="19"/>
        <v>NA</v>
      </c>
      <c r="F608" t="s">
        <v>31</v>
      </c>
      <c r="G608" s="9" t="str" cm="1">
        <f t="array" ref="G608">_xlfn.SWITCH(TRIM(F608),
 "Bachelor","Bachelor",
 "Bachelors","Bachelor",
 "Master","Master",
 "College","College",
 "Doctor","Doctorate",
 "High School or Below","High School or Below",
 "Other")</f>
        <v>High School or Below</v>
      </c>
      <c r="H608" s="1">
        <v>757334.51</v>
      </c>
      <c r="I608">
        <v>0</v>
      </c>
      <c r="J608">
        <v>110</v>
      </c>
      <c r="K608" s="2">
        <v>0</v>
      </c>
      <c r="L608" t="s">
        <v>28</v>
      </c>
      <c r="M608" t="s">
        <v>17</v>
      </c>
      <c r="N608">
        <v>1193.0361539999999</v>
      </c>
      <c r="O608" s="2">
        <v>36193.036154000001</v>
      </c>
    </row>
    <row r="609" spans="1:15" x14ac:dyDescent="0.35">
      <c r="A609" t="s">
        <v>648</v>
      </c>
      <c r="B609" t="s">
        <v>26</v>
      </c>
      <c r="C609" s="9" t="str">
        <f t="shared" si="18"/>
        <v>California</v>
      </c>
      <c r="D609" t="s">
        <v>27</v>
      </c>
      <c r="E609" s="8" t="str">
        <f t="shared" si="19"/>
        <v>NA</v>
      </c>
      <c r="F609" t="s">
        <v>35</v>
      </c>
      <c r="G609" s="9" t="str" cm="1">
        <f t="array" ref="G609">_xlfn.SWITCH(TRIM(F609),
 "Bachelor","Bachelor",
 "Bachelors","Bachelor",
 "Master","Master",
 "College","College",
 "Doctor","Doctorate",
 "High School or Below","High School or Below",
 "Other")</f>
        <v>College</v>
      </c>
      <c r="H609" s="1">
        <v>1469663.55</v>
      </c>
      <c r="I609">
        <v>45345</v>
      </c>
      <c r="J609">
        <v>125</v>
      </c>
      <c r="K609" s="2">
        <v>0</v>
      </c>
      <c r="L609" t="s">
        <v>16</v>
      </c>
      <c r="M609" t="s">
        <v>29</v>
      </c>
      <c r="N609">
        <v>600</v>
      </c>
      <c r="O609" s="2">
        <v>35600</v>
      </c>
    </row>
    <row r="610" spans="1:15" x14ac:dyDescent="0.35">
      <c r="A610" t="s">
        <v>649</v>
      </c>
      <c r="B610" t="s">
        <v>13</v>
      </c>
      <c r="C610" s="9" t="str">
        <f t="shared" si="18"/>
        <v>Washington</v>
      </c>
      <c r="D610" t="s">
        <v>27</v>
      </c>
      <c r="E610" s="8" t="str">
        <f t="shared" si="19"/>
        <v>NA</v>
      </c>
      <c r="F610" t="s">
        <v>53</v>
      </c>
      <c r="G610" s="9" t="str" cm="1">
        <f t="array" ref="G610">_xlfn.SWITCH(TRIM(F610),
 "Bachelor","Bachelor",
 "Bachelors","Bachelor",
 "Master","Master",
 "College","College",
 "Doctor","Doctorate",
 "High School or Below","High School or Below",
 "Other")</f>
        <v>Bachelor</v>
      </c>
      <c r="H610" s="1">
        <v>897214.03</v>
      </c>
      <c r="I610">
        <v>89689</v>
      </c>
      <c r="J610">
        <v>74</v>
      </c>
      <c r="K610" s="2">
        <v>0</v>
      </c>
      <c r="L610" t="s">
        <v>16</v>
      </c>
      <c r="M610" t="s">
        <v>17</v>
      </c>
      <c r="N610">
        <v>136.82953699999999</v>
      </c>
      <c r="O610" s="2">
        <v>35136.829536999998</v>
      </c>
    </row>
    <row r="611" spans="1:15" x14ac:dyDescent="0.35">
      <c r="A611" t="s">
        <v>650</v>
      </c>
      <c r="B611" t="s">
        <v>26</v>
      </c>
      <c r="C611" s="9" t="str">
        <f t="shared" si="18"/>
        <v>California</v>
      </c>
      <c r="D611" t="s">
        <v>20</v>
      </c>
      <c r="E611" s="8" t="str">
        <f t="shared" si="19"/>
        <v>NA</v>
      </c>
      <c r="F611" t="s">
        <v>21</v>
      </c>
      <c r="G611" s="9" t="str" cm="1">
        <f t="array" ref="G611">_xlfn.SWITCH(TRIM(F611),
 "Bachelor","Bachelor",
 "Bachelors","Bachelor",
 "Master","Master",
 "College","College",
 "Doctor","Doctorate",
 "High School or Below","High School or Below",
 "Other")</f>
        <v>Bachelor</v>
      </c>
      <c r="H611" s="1">
        <v>772484.01</v>
      </c>
      <c r="I611">
        <v>32051</v>
      </c>
      <c r="J611">
        <v>193</v>
      </c>
      <c r="K611" s="2">
        <v>36526</v>
      </c>
      <c r="L611" t="s">
        <v>16</v>
      </c>
      <c r="M611" t="s">
        <v>29</v>
      </c>
      <c r="N611">
        <v>926.4</v>
      </c>
      <c r="O611" s="2">
        <v>35926.400000000001</v>
      </c>
    </row>
    <row r="612" spans="1:15" x14ac:dyDescent="0.35">
      <c r="A612" t="s">
        <v>651</v>
      </c>
      <c r="B612" t="s">
        <v>33</v>
      </c>
      <c r="C612" s="9" t="str">
        <f t="shared" si="18"/>
        <v>Oregon</v>
      </c>
      <c r="D612" t="s">
        <v>27</v>
      </c>
      <c r="E612" s="8" t="str">
        <f t="shared" si="19"/>
        <v>NA</v>
      </c>
      <c r="F612" t="s">
        <v>15</v>
      </c>
      <c r="G612" s="9" t="str" cm="1">
        <f t="array" ref="G612">_xlfn.SWITCH(TRIM(F612),
 "Bachelor","Bachelor",
 "Bachelors","Bachelor",
 "Master","Master",
 "College","College",
 "Doctor","Doctorate",
 "High School or Below","High School or Below",
 "Other")</f>
        <v>Master</v>
      </c>
      <c r="H612" s="1">
        <v>594667.06999999995</v>
      </c>
      <c r="I612">
        <v>81139</v>
      </c>
      <c r="J612">
        <v>74</v>
      </c>
      <c r="K612" s="2">
        <v>0</v>
      </c>
      <c r="L612" t="s">
        <v>39</v>
      </c>
      <c r="M612" t="s">
        <v>17</v>
      </c>
      <c r="N612">
        <v>392.63639999999998</v>
      </c>
      <c r="O612" s="2">
        <v>35392.636400000003</v>
      </c>
    </row>
    <row r="613" spans="1:15" x14ac:dyDescent="0.35">
      <c r="A613" t="s">
        <v>652</v>
      </c>
      <c r="B613" t="s">
        <v>33</v>
      </c>
      <c r="C613" s="9" t="str">
        <f t="shared" si="18"/>
        <v>Oregon</v>
      </c>
      <c r="D613" t="s">
        <v>20</v>
      </c>
      <c r="E613" s="8" t="str">
        <f t="shared" si="19"/>
        <v>NA</v>
      </c>
      <c r="F613" t="s">
        <v>15</v>
      </c>
      <c r="G613" s="9" t="str" cm="1">
        <f t="array" ref="G613">_xlfn.SWITCH(TRIM(F613),
 "Bachelor","Bachelor",
 "Bachelors","Bachelor",
 "Master","Master",
 "College","College",
 "Doctor","Doctorate",
 "High School or Below","High School or Below",
 "Other")</f>
        <v>Master</v>
      </c>
      <c r="H613" s="1">
        <v>800054.51</v>
      </c>
      <c r="I613">
        <v>63834</v>
      </c>
      <c r="J613">
        <v>100</v>
      </c>
      <c r="K613" s="2">
        <v>36526</v>
      </c>
      <c r="L613" t="s">
        <v>16</v>
      </c>
      <c r="M613" t="s">
        <v>78</v>
      </c>
      <c r="N613">
        <v>215.22647599999999</v>
      </c>
      <c r="O613" s="2">
        <v>35215.226476000003</v>
      </c>
    </row>
    <row r="614" spans="1:15" x14ac:dyDescent="0.35">
      <c r="A614" t="s">
        <v>653</v>
      </c>
      <c r="B614" t="s">
        <v>19</v>
      </c>
      <c r="C614" s="9" t="str">
        <f t="shared" si="18"/>
        <v>Arizona</v>
      </c>
      <c r="D614" t="s">
        <v>27</v>
      </c>
      <c r="E614" s="8" t="str">
        <f t="shared" si="19"/>
        <v>NA</v>
      </c>
      <c r="F614" t="s">
        <v>21</v>
      </c>
      <c r="G614" s="9" t="str" cm="1">
        <f t="array" ref="G614">_xlfn.SWITCH(TRIM(F614),
 "Bachelor","Bachelor",
 "Bachelors","Bachelor",
 "Master","Master",
 "College","College",
 "Doctor","Doctorate",
 "High School or Below","High School or Below",
 "Other")</f>
        <v>Bachelor</v>
      </c>
      <c r="H614" s="1">
        <v>645756.1</v>
      </c>
      <c r="I614">
        <v>37548</v>
      </c>
      <c r="J614">
        <v>81</v>
      </c>
      <c r="K614" s="2">
        <v>0</v>
      </c>
      <c r="L614" t="s">
        <v>39</v>
      </c>
      <c r="M614" t="s">
        <v>17</v>
      </c>
      <c r="N614">
        <v>160.59866199999999</v>
      </c>
      <c r="O614" s="2">
        <v>35160.598661999997</v>
      </c>
    </row>
    <row r="615" spans="1:15" x14ac:dyDescent="0.35">
      <c r="A615" t="s">
        <v>654</v>
      </c>
      <c r="B615" t="s">
        <v>19</v>
      </c>
      <c r="C615" s="9" t="str">
        <f t="shared" si="18"/>
        <v>Arizona</v>
      </c>
      <c r="D615" t="s">
        <v>20</v>
      </c>
      <c r="E615" s="8" t="str">
        <f t="shared" si="19"/>
        <v>NA</v>
      </c>
      <c r="F615" t="s">
        <v>31</v>
      </c>
      <c r="G615" s="9" t="str" cm="1">
        <f t="array" ref="G615">_xlfn.SWITCH(TRIM(F615),
 "Bachelor","Bachelor",
 "Bachelors","Bachelor",
 "Master","Master",
 "College","College",
 "Doctor","Doctorate",
 "High School or Below","High School or Below",
 "Other")</f>
        <v>High School or Below</v>
      </c>
      <c r="H615" s="1">
        <v>728144.01</v>
      </c>
      <c r="I615">
        <v>0</v>
      </c>
      <c r="J615">
        <v>69</v>
      </c>
      <c r="K615" s="2">
        <v>36586</v>
      </c>
      <c r="L615" t="s">
        <v>16</v>
      </c>
      <c r="M615" t="s">
        <v>17</v>
      </c>
      <c r="N615">
        <v>371.80302899999998</v>
      </c>
      <c r="O615" s="2">
        <v>35371.803029000002</v>
      </c>
    </row>
    <row r="616" spans="1:15" x14ac:dyDescent="0.35">
      <c r="A616" t="s">
        <v>655</v>
      </c>
      <c r="B616" t="s">
        <v>26</v>
      </c>
      <c r="C616" s="9" t="str">
        <f t="shared" si="18"/>
        <v>California</v>
      </c>
      <c r="D616" t="s">
        <v>27</v>
      </c>
      <c r="E616" s="8" t="str">
        <f t="shared" si="19"/>
        <v>NA</v>
      </c>
      <c r="F616" t="s">
        <v>31</v>
      </c>
      <c r="G616" s="9" t="str" cm="1">
        <f t="array" ref="G616">_xlfn.SWITCH(TRIM(F616),
 "Bachelor","Bachelor",
 "Bachelors","Bachelor",
 "Master","Master",
 "College","College",
 "Doctor","Doctorate",
 "High School or Below","High School or Below",
 "Other")</f>
        <v>High School or Below</v>
      </c>
      <c r="H616" s="1">
        <v>259243.78</v>
      </c>
      <c r="I616">
        <v>72421</v>
      </c>
      <c r="J616">
        <v>65</v>
      </c>
      <c r="K616" s="2">
        <v>0</v>
      </c>
      <c r="L616" t="s">
        <v>16</v>
      </c>
      <c r="M616" t="s">
        <v>17</v>
      </c>
      <c r="N616">
        <v>312</v>
      </c>
      <c r="O616" s="2">
        <v>35312</v>
      </c>
    </row>
    <row r="617" spans="1:15" x14ac:dyDescent="0.35">
      <c r="A617" t="s">
        <v>656</v>
      </c>
      <c r="B617" t="s">
        <v>23</v>
      </c>
      <c r="C617" s="9" t="str">
        <f t="shared" si="18"/>
        <v>Nevada</v>
      </c>
      <c r="D617" t="s">
        <v>27</v>
      </c>
      <c r="E617" s="8" t="str">
        <f t="shared" si="19"/>
        <v>NA</v>
      </c>
      <c r="F617" t="s">
        <v>15</v>
      </c>
      <c r="G617" s="9" t="str" cm="1">
        <f t="array" ref="G617">_xlfn.SWITCH(TRIM(F617),
 "Bachelor","Bachelor",
 "Bachelors","Bachelor",
 "Master","Master",
 "College","College",
 "Doctor","Doctorate",
 "High School or Below","High School or Below",
 "Other")</f>
        <v>Master</v>
      </c>
      <c r="H617" s="1">
        <v>467842.34</v>
      </c>
      <c r="I617">
        <v>83102</v>
      </c>
      <c r="J617">
        <v>116</v>
      </c>
      <c r="K617" s="2">
        <v>0</v>
      </c>
      <c r="L617" t="s">
        <v>28</v>
      </c>
      <c r="M617" t="s">
        <v>17</v>
      </c>
      <c r="N617">
        <v>443.67039899999997</v>
      </c>
      <c r="O617" s="2">
        <v>35443.670399000002</v>
      </c>
    </row>
    <row r="618" spans="1:15" x14ac:dyDescent="0.35">
      <c r="A618" t="s">
        <v>657</v>
      </c>
      <c r="B618" t="s">
        <v>33</v>
      </c>
      <c r="C618" s="9" t="str">
        <f t="shared" si="18"/>
        <v>Oregon</v>
      </c>
      <c r="D618" t="s">
        <v>27</v>
      </c>
      <c r="E618" s="8" t="str">
        <f t="shared" si="19"/>
        <v>NA</v>
      </c>
      <c r="F618" t="s">
        <v>35</v>
      </c>
      <c r="G618" s="9" t="str" cm="1">
        <f t="array" ref="G618">_xlfn.SWITCH(TRIM(F618),
 "Bachelor","Bachelor",
 "Bachelors","Bachelor",
 "Master","Master",
 "College","College",
 "Doctor","Doctorate",
 "High School or Below","High School or Below",
 "Other")</f>
        <v>College</v>
      </c>
      <c r="H618" s="1">
        <v>1386992.71</v>
      </c>
      <c r="I618">
        <v>28432</v>
      </c>
      <c r="J618">
        <v>118</v>
      </c>
      <c r="K618" s="2">
        <v>0</v>
      </c>
      <c r="L618" t="s">
        <v>16</v>
      </c>
      <c r="M618" t="s">
        <v>29</v>
      </c>
      <c r="N618">
        <v>612.30058099999997</v>
      </c>
      <c r="O618" s="2">
        <v>35612.300581000003</v>
      </c>
    </row>
    <row r="619" spans="1:15" x14ac:dyDescent="0.35">
      <c r="A619" t="s">
        <v>658</v>
      </c>
      <c r="B619" t="s">
        <v>23</v>
      </c>
      <c r="C619" s="9" t="str">
        <f t="shared" si="18"/>
        <v>Nevada</v>
      </c>
      <c r="D619" t="s">
        <v>20</v>
      </c>
      <c r="E619" s="8" t="str">
        <f t="shared" si="19"/>
        <v>M</v>
      </c>
      <c r="F619" t="s">
        <v>15</v>
      </c>
      <c r="G619" s="9" t="str" cm="1">
        <f t="array" ref="G619">_xlfn.SWITCH(TRIM(F619),
 "Bachelor","Bachelor",
 "Bachelors","Bachelor",
 "Master","Master",
 "College","College",
 "Doctor","Doctorate",
 "High School or Below","High School or Below",
 "Other")</f>
        <v>Master</v>
      </c>
      <c r="H619" s="1">
        <v>871777.78</v>
      </c>
      <c r="I619">
        <v>83707</v>
      </c>
      <c r="J619">
        <v>108</v>
      </c>
      <c r="K619" s="2">
        <v>0</v>
      </c>
      <c r="L619" t="s">
        <v>28</v>
      </c>
      <c r="M619" t="s">
        <v>17</v>
      </c>
      <c r="N619">
        <v>290.391526</v>
      </c>
      <c r="O619" s="2">
        <v>35290.391525999999</v>
      </c>
    </row>
    <row r="620" spans="1:15" x14ac:dyDescent="0.35">
      <c r="A620" t="s">
        <v>659</v>
      </c>
      <c r="B620" t="s">
        <v>26</v>
      </c>
      <c r="C620" s="9" t="str">
        <f t="shared" si="18"/>
        <v>California</v>
      </c>
      <c r="D620" t="s">
        <v>20</v>
      </c>
      <c r="E620" s="8" t="str">
        <f t="shared" si="19"/>
        <v>NA</v>
      </c>
      <c r="F620" t="s">
        <v>35</v>
      </c>
      <c r="G620" s="9" t="str" cm="1">
        <f t="array" ref="G620">_xlfn.SWITCH(TRIM(F620),
 "Bachelor","Bachelor",
 "Bachelors","Bachelor",
 "Master","Master",
 "College","College",
 "Doctor","Doctorate",
 "High School or Below","High School or Below",
 "Other")</f>
        <v>College</v>
      </c>
      <c r="H620" s="1">
        <v>523398.68</v>
      </c>
      <c r="I620">
        <v>63259</v>
      </c>
      <c r="J620">
        <v>65</v>
      </c>
      <c r="K620" s="2">
        <v>0</v>
      </c>
      <c r="L620" t="s">
        <v>28</v>
      </c>
      <c r="M620" t="s">
        <v>17</v>
      </c>
      <c r="N620">
        <v>316.79533700000002</v>
      </c>
      <c r="O620" s="2">
        <v>35316.795337000003</v>
      </c>
    </row>
    <row r="621" spans="1:15" x14ac:dyDescent="0.35">
      <c r="A621" t="s">
        <v>660</v>
      </c>
      <c r="B621" t="s">
        <v>23</v>
      </c>
      <c r="C621" s="9" t="str">
        <f t="shared" si="18"/>
        <v>Nevada</v>
      </c>
      <c r="D621" t="s">
        <v>20</v>
      </c>
      <c r="E621" s="8" t="str">
        <f t="shared" si="19"/>
        <v>NA</v>
      </c>
      <c r="F621" t="s">
        <v>31</v>
      </c>
      <c r="G621" s="9" t="str" cm="1">
        <f t="array" ref="G621">_xlfn.SWITCH(TRIM(F621),
 "Bachelor","Bachelor",
 "Bachelors","Bachelor",
 "Master","Master",
 "College","College",
 "Doctor","Doctorate",
 "High School or Below","High School or Below",
 "Other")</f>
        <v>High School or Below</v>
      </c>
      <c r="H621" s="1">
        <v>476418.97</v>
      </c>
      <c r="I621">
        <v>0</v>
      </c>
      <c r="J621">
        <v>67</v>
      </c>
      <c r="K621" s="2">
        <v>0</v>
      </c>
      <c r="L621" t="s">
        <v>16</v>
      </c>
      <c r="M621" t="s">
        <v>17</v>
      </c>
      <c r="N621">
        <v>405.52793700000001</v>
      </c>
      <c r="O621" s="2">
        <v>35405.527936999999</v>
      </c>
    </row>
    <row r="622" spans="1:15" x14ac:dyDescent="0.35">
      <c r="A622" t="s">
        <v>661</v>
      </c>
      <c r="B622" t="s">
        <v>33</v>
      </c>
      <c r="C622" s="9" t="str">
        <f t="shared" si="18"/>
        <v>Oregon</v>
      </c>
      <c r="D622" t="s">
        <v>20</v>
      </c>
      <c r="E622" s="8" t="str">
        <f t="shared" si="19"/>
        <v>NA</v>
      </c>
      <c r="F622" t="s">
        <v>35</v>
      </c>
      <c r="G622" s="9" t="str" cm="1">
        <f t="array" ref="G622">_xlfn.SWITCH(TRIM(F622),
 "Bachelor","Bachelor",
 "Bachelors","Bachelor",
 "Master","Master",
 "College","College",
 "Doctor","Doctorate",
 "High School or Below","High School or Below",
 "Other")</f>
        <v>College</v>
      </c>
      <c r="H622" s="1">
        <v>247246.92</v>
      </c>
      <c r="I622">
        <v>63860</v>
      </c>
      <c r="J622">
        <v>62</v>
      </c>
      <c r="K622" s="2">
        <v>0</v>
      </c>
      <c r="L622" t="s">
        <v>16</v>
      </c>
      <c r="M622" t="s">
        <v>17</v>
      </c>
      <c r="N622">
        <v>208.59824599999999</v>
      </c>
      <c r="O622" s="2">
        <v>35208.598246000001</v>
      </c>
    </row>
    <row r="623" spans="1:15" x14ac:dyDescent="0.35">
      <c r="A623" t="s">
        <v>662</v>
      </c>
      <c r="B623" t="s">
        <v>13</v>
      </c>
      <c r="C623" s="9" t="str">
        <f t="shared" si="18"/>
        <v>Washington</v>
      </c>
      <c r="D623" t="s">
        <v>27</v>
      </c>
      <c r="E623" s="8" t="str">
        <f t="shared" si="19"/>
        <v>NA</v>
      </c>
      <c r="F623" t="s">
        <v>21</v>
      </c>
      <c r="G623" s="9" t="str" cm="1">
        <f t="array" ref="G623">_xlfn.SWITCH(TRIM(F623),
 "Bachelor","Bachelor",
 "Bachelors","Bachelor",
 "Master","Master",
 "College","College",
 "Doctor","Doctorate",
 "High School or Below","High School or Below",
 "Other")</f>
        <v>Bachelor</v>
      </c>
      <c r="H623" s="1">
        <v>281369.26</v>
      </c>
      <c r="I623">
        <v>43836</v>
      </c>
      <c r="J623">
        <v>73</v>
      </c>
      <c r="K623" s="2">
        <v>0</v>
      </c>
      <c r="L623" t="s">
        <v>16</v>
      </c>
      <c r="M623" t="s">
        <v>17</v>
      </c>
      <c r="N623">
        <v>138.13087899999999</v>
      </c>
      <c r="O623" s="2">
        <v>35138.130878999997</v>
      </c>
    </row>
    <row r="624" spans="1:15" x14ac:dyDescent="0.35">
      <c r="A624" t="s">
        <v>663</v>
      </c>
      <c r="B624" t="s">
        <v>26</v>
      </c>
      <c r="C624" s="9" t="str">
        <f t="shared" si="18"/>
        <v>California</v>
      </c>
      <c r="D624" t="s">
        <v>20</v>
      </c>
      <c r="E624" s="8" t="str">
        <f t="shared" si="19"/>
        <v>NA</v>
      </c>
      <c r="F624" t="s">
        <v>35</v>
      </c>
      <c r="G624" s="9" t="str" cm="1">
        <f t="array" ref="G624">_xlfn.SWITCH(TRIM(F624),
 "Bachelor","Bachelor",
 "Bachelors","Bachelor",
 "Master","Master",
 "College","College",
 "Doctor","Doctorate",
 "High School or Below","High School or Below",
 "Other")</f>
        <v>College</v>
      </c>
      <c r="H624" s="1">
        <v>550505.69999999995</v>
      </c>
      <c r="I624">
        <v>86132</v>
      </c>
      <c r="J624">
        <v>68</v>
      </c>
      <c r="K624" s="2">
        <v>0</v>
      </c>
      <c r="L624" t="s">
        <v>16</v>
      </c>
      <c r="M624" t="s">
        <v>24</v>
      </c>
      <c r="N624">
        <v>301.437365</v>
      </c>
      <c r="O624" s="2">
        <v>35301.437364999998</v>
      </c>
    </row>
    <row r="625" spans="1:15" x14ac:dyDescent="0.35">
      <c r="A625" t="s">
        <v>664</v>
      </c>
      <c r="B625" t="s">
        <v>33</v>
      </c>
      <c r="C625" s="9" t="str">
        <f t="shared" si="18"/>
        <v>Oregon</v>
      </c>
      <c r="D625" t="s">
        <v>20</v>
      </c>
      <c r="E625" s="8" t="str">
        <f t="shared" si="19"/>
        <v>NA</v>
      </c>
      <c r="F625" t="s">
        <v>21</v>
      </c>
      <c r="G625" s="9" t="str" cm="1">
        <f t="array" ref="G625">_xlfn.SWITCH(TRIM(F625),
 "Bachelor","Bachelor",
 "Bachelors","Bachelor",
 "Master","Master",
 "College","College",
 "Doctor","Doctorate",
 "High School or Below","High School or Below",
 "Other")</f>
        <v>Bachelor</v>
      </c>
      <c r="H625" s="1">
        <v>260620.85</v>
      </c>
      <c r="I625">
        <v>28519</v>
      </c>
      <c r="J625">
        <v>66</v>
      </c>
      <c r="K625" s="2">
        <v>0</v>
      </c>
      <c r="L625" t="s">
        <v>16</v>
      </c>
      <c r="M625" t="s">
        <v>24</v>
      </c>
      <c r="N625">
        <v>456.47311500000001</v>
      </c>
      <c r="O625" s="2">
        <v>35456.473115000001</v>
      </c>
    </row>
    <row r="626" spans="1:15" x14ac:dyDescent="0.35">
      <c r="A626" t="s">
        <v>665</v>
      </c>
      <c r="B626" t="s">
        <v>19</v>
      </c>
      <c r="C626" s="9" t="str">
        <f t="shared" si="18"/>
        <v>Arizona</v>
      </c>
      <c r="D626" t="s">
        <v>20</v>
      </c>
      <c r="E626" s="8" t="str">
        <f t="shared" si="19"/>
        <v>NA</v>
      </c>
      <c r="F626" t="s">
        <v>31</v>
      </c>
      <c r="G626" s="9" t="str" cm="1">
        <f t="array" ref="G626">_xlfn.SWITCH(TRIM(F626),
 "Bachelor","Bachelor",
 "Bachelors","Bachelor",
 "Master","Master",
 "College","College",
 "Doctor","Doctorate",
 "High School or Below","High School or Below",
 "Other")</f>
        <v>High School or Below</v>
      </c>
      <c r="H626" s="1">
        <v>1048194.38</v>
      </c>
      <c r="I626">
        <v>39102</v>
      </c>
      <c r="J626">
        <v>88</v>
      </c>
      <c r="K626" s="2">
        <v>0</v>
      </c>
      <c r="L626" t="s">
        <v>16</v>
      </c>
      <c r="M626" t="s">
        <v>17</v>
      </c>
      <c r="N626">
        <v>152.338562</v>
      </c>
      <c r="O626" s="2">
        <v>35152.338561999997</v>
      </c>
    </row>
    <row r="627" spans="1:15" x14ac:dyDescent="0.35">
      <c r="A627" t="s">
        <v>666</v>
      </c>
      <c r="B627" t="s">
        <v>26</v>
      </c>
      <c r="C627" s="9" t="str">
        <f t="shared" si="18"/>
        <v>California</v>
      </c>
      <c r="D627" t="s">
        <v>20</v>
      </c>
      <c r="E627" s="8" t="str">
        <f t="shared" si="19"/>
        <v>NA</v>
      </c>
      <c r="F627" t="s">
        <v>21</v>
      </c>
      <c r="G627" s="9" t="str" cm="1">
        <f t="array" ref="G627">_xlfn.SWITCH(TRIM(F627),
 "Bachelor","Bachelor",
 "Bachelors","Bachelor",
 "Master","Master",
 "College","College",
 "Doctor","Doctorate",
 "High School or Below","High School or Below",
 "Other")</f>
        <v>Bachelor</v>
      </c>
      <c r="H627" s="1">
        <v>325676.64</v>
      </c>
      <c r="I627">
        <v>0</v>
      </c>
      <c r="J627">
        <v>89</v>
      </c>
      <c r="K627" s="2">
        <v>0</v>
      </c>
      <c r="L627" t="s">
        <v>16</v>
      </c>
      <c r="M627" t="s">
        <v>17</v>
      </c>
      <c r="N627">
        <v>491.75536799999998</v>
      </c>
      <c r="O627" s="2">
        <v>35491.755367999998</v>
      </c>
    </row>
    <row r="628" spans="1:15" x14ac:dyDescent="0.35">
      <c r="A628" t="s">
        <v>667</v>
      </c>
      <c r="B628" t="s">
        <v>26</v>
      </c>
      <c r="C628" s="9" t="str">
        <f t="shared" si="18"/>
        <v>California</v>
      </c>
      <c r="D628" t="s">
        <v>20</v>
      </c>
      <c r="E628" s="8" t="str">
        <f t="shared" si="19"/>
        <v>NA</v>
      </c>
      <c r="F628" t="s">
        <v>35</v>
      </c>
      <c r="G628" s="9" t="str" cm="1">
        <f t="array" ref="G628">_xlfn.SWITCH(TRIM(F628),
 "Bachelor","Bachelor",
 "Bachelors","Bachelor",
 "Master","Master",
 "College","College",
 "Doctor","Doctorate",
 "High School or Below","High School or Below",
 "Other")</f>
        <v>College</v>
      </c>
      <c r="H628" s="1">
        <v>3047578.05</v>
      </c>
      <c r="I628">
        <v>97298</v>
      </c>
      <c r="J628">
        <v>128</v>
      </c>
      <c r="K628" s="2">
        <v>0</v>
      </c>
      <c r="L628" t="s">
        <v>16</v>
      </c>
      <c r="M628" t="s">
        <v>78</v>
      </c>
      <c r="N628">
        <v>48.517439000000003</v>
      </c>
      <c r="O628" s="2">
        <v>35048.517439000003</v>
      </c>
    </row>
    <row r="629" spans="1:15" x14ac:dyDescent="0.35">
      <c r="A629" t="s">
        <v>668</v>
      </c>
      <c r="B629" t="s">
        <v>23</v>
      </c>
      <c r="C629" s="9" t="str">
        <f t="shared" si="18"/>
        <v>Nevada</v>
      </c>
      <c r="D629" t="s">
        <v>27</v>
      </c>
      <c r="E629" s="8" t="str">
        <f t="shared" si="19"/>
        <v>NA</v>
      </c>
      <c r="F629" t="s">
        <v>31</v>
      </c>
      <c r="G629" s="9" t="str" cm="1">
        <f t="array" ref="G629">_xlfn.SWITCH(TRIM(F629),
 "Bachelor","Bachelor",
 "Bachelors","Bachelor",
 "Master","Master",
 "College","College",
 "Doctor","Doctorate",
 "High School or Below","High School or Below",
 "Other")</f>
        <v>High School or Below</v>
      </c>
      <c r="H629" s="1">
        <v>636490.22</v>
      </c>
      <c r="I629">
        <v>41986</v>
      </c>
      <c r="J629">
        <v>84</v>
      </c>
      <c r="K629" s="2">
        <v>36557</v>
      </c>
      <c r="L629" t="s">
        <v>16</v>
      </c>
      <c r="M629" t="s">
        <v>24</v>
      </c>
      <c r="N629">
        <v>430.37504899999999</v>
      </c>
      <c r="O629" s="2">
        <v>35430.375049000002</v>
      </c>
    </row>
    <row r="630" spans="1:15" x14ac:dyDescent="0.35">
      <c r="A630" t="s">
        <v>669</v>
      </c>
      <c r="B630" t="s">
        <v>19</v>
      </c>
      <c r="C630" s="9" t="str">
        <f t="shared" si="18"/>
        <v>Arizona</v>
      </c>
      <c r="D630" t="s">
        <v>27</v>
      </c>
      <c r="E630" s="8" t="str">
        <f t="shared" si="19"/>
        <v>NA</v>
      </c>
      <c r="F630" t="s">
        <v>31</v>
      </c>
      <c r="G630" s="9" t="str" cm="1">
        <f t="array" ref="G630">_xlfn.SWITCH(TRIM(F630),
 "Bachelor","Bachelor",
 "Bachelors","Bachelor",
 "Master","Master",
 "College","College",
 "Doctor","Doctorate",
 "High School or Below","High School or Below",
 "Other")</f>
        <v>High School or Below</v>
      </c>
      <c r="H630" s="1">
        <v>946850.93</v>
      </c>
      <c r="I630">
        <v>0</v>
      </c>
      <c r="J630">
        <v>88</v>
      </c>
      <c r="K630" s="2">
        <v>0</v>
      </c>
      <c r="L630" t="s">
        <v>16</v>
      </c>
      <c r="M630" t="s">
        <v>24</v>
      </c>
      <c r="N630">
        <v>633.6</v>
      </c>
      <c r="O630" s="2">
        <v>35633.599999999999</v>
      </c>
    </row>
    <row r="631" spans="1:15" x14ac:dyDescent="0.35">
      <c r="A631" t="s">
        <v>670</v>
      </c>
      <c r="B631" t="s">
        <v>33</v>
      </c>
      <c r="C631" s="9" t="str">
        <f t="shared" si="18"/>
        <v>Oregon</v>
      </c>
      <c r="D631" t="s">
        <v>20</v>
      </c>
      <c r="E631" s="8" t="str">
        <f t="shared" si="19"/>
        <v>NA</v>
      </c>
      <c r="F631" t="s">
        <v>35</v>
      </c>
      <c r="G631" s="9" t="str" cm="1">
        <f t="array" ref="G631">_xlfn.SWITCH(TRIM(F631),
 "Bachelor","Bachelor",
 "Bachelors","Bachelor",
 "Master","Master",
 "College","College",
 "Doctor","Doctorate",
 "High School or Below","High School or Below",
 "Other")</f>
        <v>College</v>
      </c>
      <c r="H631" s="1">
        <v>563145.18999999994</v>
      </c>
      <c r="I631">
        <v>17291</v>
      </c>
      <c r="J631">
        <v>73</v>
      </c>
      <c r="K631" s="2">
        <v>0</v>
      </c>
      <c r="L631" t="s">
        <v>16</v>
      </c>
      <c r="M631" t="s">
        <v>17</v>
      </c>
      <c r="N631">
        <v>350.4</v>
      </c>
      <c r="O631" s="2">
        <v>35350.400000000001</v>
      </c>
    </row>
    <row r="632" spans="1:15" x14ac:dyDescent="0.35">
      <c r="A632" t="s">
        <v>671</v>
      </c>
      <c r="B632" t="s">
        <v>26</v>
      </c>
      <c r="C632" s="9" t="str">
        <f t="shared" si="18"/>
        <v>California</v>
      </c>
      <c r="D632" t="s">
        <v>27</v>
      </c>
      <c r="E632" s="8" t="str">
        <f t="shared" si="19"/>
        <v>F</v>
      </c>
      <c r="F632" t="s">
        <v>21</v>
      </c>
      <c r="G632" s="9" t="str" cm="1">
        <f t="array" ref="G632">_xlfn.SWITCH(TRIM(F632),
 "Bachelor","Bachelor",
 "Bachelors","Bachelor",
 "Master","Master",
 "College","College",
 "Doctor","Doctorate",
 "High School or Below","High School or Below",
 "Other")</f>
        <v>Bachelor</v>
      </c>
      <c r="H632" s="1">
        <v>778099.93</v>
      </c>
      <c r="I632">
        <v>0</v>
      </c>
      <c r="J632">
        <v>74</v>
      </c>
      <c r="K632" s="2">
        <v>0</v>
      </c>
      <c r="L632" t="s">
        <v>16</v>
      </c>
      <c r="M632" t="s">
        <v>17</v>
      </c>
      <c r="N632">
        <v>246.48912300000001</v>
      </c>
      <c r="O632" s="2">
        <v>35246.489122999999</v>
      </c>
    </row>
    <row r="633" spans="1:15" x14ac:dyDescent="0.35">
      <c r="A633" t="s">
        <v>672</v>
      </c>
      <c r="B633" t="s">
        <v>26</v>
      </c>
      <c r="C633" s="9" t="str">
        <f t="shared" si="18"/>
        <v>California</v>
      </c>
      <c r="D633" t="s">
        <v>27</v>
      </c>
      <c r="E633" s="8" t="str">
        <f t="shared" si="19"/>
        <v>NA</v>
      </c>
      <c r="F633" t="s">
        <v>35</v>
      </c>
      <c r="G633" s="9" t="str" cm="1">
        <f t="array" ref="G633">_xlfn.SWITCH(TRIM(F633),
 "Bachelor","Bachelor",
 "Bachelors","Bachelor",
 "Master","Master",
 "College","College",
 "Doctor","Doctorate",
 "High School or Below","High School or Below",
 "Other")</f>
        <v>College</v>
      </c>
      <c r="H633" s="1">
        <v>981652.83</v>
      </c>
      <c r="I633">
        <v>37256</v>
      </c>
      <c r="J633">
        <v>62</v>
      </c>
      <c r="K633" s="2">
        <v>0</v>
      </c>
      <c r="L633" t="s">
        <v>16</v>
      </c>
      <c r="M633" t="s">
        <v>17</v>
      </c>
      <c r="N633">
        <v>128.969729</v>
      </c>
      <c r="O633" s="2">
        <v>35128.969728999997</v>
      </c>
    </row>
    <row r="634" spans="1:15" x14ac:dyDescent="0.35">
      <c r="A634" t="s">
        <v>673</v>
      </c>
      <c r="B634" t="s">
        <v>33</v>
      </c>
      <c r="C634" s="9" t="str">
        <f t="shared" si="18"/>
        <v>Oregon</v>
      </c>
      <c r="D634" t="s">
        <v>27</v>
      </c>
      <c r="E634" s="8" t="str">
        <f t="shared" si="19"/>
        <v>NA</v>
      </c>
      <c r="F634" t="s">
        <v>31</v>
      </c>
      <c r="G634" s="9" t="str" cm="1">
        <f t="array" ref="G634">_xlfn.SWITCH(TRIM(F634),
 "Bachelor","Bachelor",
 "Bachelors","Bachelor",
 "Master","Master",
 "College","College",
 "Doctor","Doctorate",
 "High School or Below","High School or Below",
 "Other")</f>
        <v>High School or Below</v>
      </c>
      <c r="H634" s="1">
        <v>751913.36</v>
      </c>
      <c r="I634">
        <v>96306</v>
      </c>
      <c r="J634">
        <v>95</v>
      </c>
      <c r="K634" s="2">
        <v>36526</v>
      </c>
      <c r="L634" t="s">
        <v>28</v>
      </c>
      <c r="M634" t="s">
        <v>17</v>
      </c>
      <c r="N634">
        <v>185.35535300000001</v>
      </c>
      <c r="O634" s="2">
        <v>35185.355352999999</v>
      </c>
    </row>
    <row r="635" spans="1:15" x14ac:dyDescent="0.35">
      <c r="A635" t="s">
        <v>674</v>
      </c>
      <c r="B635" t="s">
        <v>26</v>
      </c>
      <c r="C635" s="9" t="str">
        <f t="shared" si="18"/>
        <v>California</v>
      </c>
      <c r="D635" t="s">
        <v>20</v>
      </c>
      <c r="E635" s="8" t="str">
        <f t="shared" si="19"/>
        <v>NA</v>
      </c>
      <c r="F635" t="s">
        <v>21</v>
      </c>
      <c r="G635" s="9" t="str" cm="1">
        <f t="array" ref="G635">_xlfn.SWITCH(TRIM(F635),
 "Bachelor","Bachelor",
 "Bachelors","Bachelor",
 "Master","Master",
 "College","College",
 "Doctor","Doctorate",
 "High School or Below","High School or Below",
 "Other")</f>
        <v>Bachelor</v>
      </c>
      <c r="H635" s="1">
        <v>1017971.7</v>
      </c>
      <c r="I635">
        <v>14290</v>
      </c>
      <c r="J635">
        <v>271</v>
      </c>
      <c r="K635" s="2">
        <v>0</v>
      </c>
      <c r="L635" t="s">
        <v>16</v>
      </c>
      <c r="M635" t="s">
        <v>65</v>
      </c>
      <c r="N635">
        <v>1300.8</v>
      </c>
      <c r="O635" s="2">
        <v>36300.800000000003</v>
      </c>
    </row>
    <row r="636" spans="1:15" x14ac:dyDescent="0.35">
      <c r="A636" t="s">
        <v>675</v>
      </c>
      <c r="B636" t="s">
        <v>26</v>
      </c>
      <c r="C636" s="9" t="str">
        <f t="shared" si="18"/>
        <v>California</v>
      </c>
      <c r="D636" t="s">
        <v>20</v>
      </c>
      <c r="E636" s="8" t="str">
        <f t="shared" si="19"/>
        <v>NA</v>
      </c>
      <c r="F636" t="s">
        <v>35</v>
      </c>
      <c r="G636" s="9" t="str" cm="1">
        <f t="array" ref="G636">_xlfn.SWITCH(TRIM(F636),
 "Bachelor","Bachelor",
 "Bachelors","Bachelor",
 "Master","Master",
 "College","College",
 "Doctor","Doctorate",
 "High School or Below","High School or Below",
 "Other")</f>
        <v>College</v>
      </c>
      <c r="H636" s="1">
        <v>277283.92</v>
      </c>
      <c r="I636">
        <v>37038</v>
      </c>
      <c r="J636">
        <v>71</v>
      </c>
      <c r="K636" s="2">
        <v>36526</v>
      </c>
      <c r="L636" t="s">
        <v>28</v>
      </c>
      <c r="M636" t="s">
        <v>17</v>
      </c>
      <c r="N636">
        <v>9.0713050000000006</v>
      </c>
      <c r="O636" s="2">
        <v>35009.071304999998</v>
      </c>
    </row>
    <row r="637" spans="1:15" x14ac:dyDescent="0.35">
      <c r="A637" t="s">
        <v>676</v>
      </c>
      <c r="B637" t="s">
        <v>33</v>
      </c>
      <c r="C637" s="9" t="str">
        <f t="shared" si="18"/>
        <v>Oregon</v>
      </c>
      <c r="D637" t="s">
        <v>27</v>
      </c>
      <c r="E637" s="8" t="str">
        <f t="shared" si="19"/>
        <v>NA</v>
      </c>
      <c r="F637" t="s">
        <v>35</v>
      </c>
      <c r="G637" s="9" t="str" cm="1">
        <f t="array" ref="G637">_xlfn.SWITCH(TRIM(F637),
 "Bachelor","Bachelor",
 "Bachelors","Bachelor",
 "Master","Master",
 "College","College",
 "Doctor","Doctorate",
 "High School or Below","High School or Below",
 "Other")</f>
        <v>College</v>
      </c>
      <c r="H637" s="1">
        <v>403750.18</v>
      </c>
      <c r="I637">
        <v>90760</v>
      </c>
      <c r="J637">
        <v>103</v>
      </c>
      <c r="K637" s="2">
        <v>36557</v>
      </c>
      <c r="L637" t="s">
        <v>39</v>
      </c>
      <c r="M637" t="s">
        <v>29</v>
      </c>
      <c r="N637">
        <v>133.47531499999999</v>
      </c>
      <c r="O637" s="2">
        <v>35133.475315000003</v>
      </c>
    </row>
    <row r="638" spans="1:15" x14ac:dyDescent="0.35">
      <c r="A638" t="s">
        <v>677</v>
      </c>
      <c r="B638" t="s">
        <v>13</v>
      </c>
      <c r="C638" s="9" t="str">
        <f t="shared" si="18"/>
        <v>Washington</v>
      </c>
      <c r="D638" t="s">
        <v>27</v>
      </c>
      <c r="E638" s="8" t="str">
        <f t="shared" si="19"/>
        <v>NA</v>
      </c>
      <c r="F638" t="s">
        <v>15</v>
      </c>
      <c r="G638" s="9" t="str" cm="1">
        <f t="array" ref="G638">_xlfn.SWITCH(TRIM(F638),
 "Bachelor","Bachelor",
 "Bachelors","Bachelor",
 "Master","Master",
 "College","College",
 "Doctor","Doctorate",
 "High School or Below","High School or Below",
 "Other")</f>
        <v>Master</v>
      </c>
      <c r="H638" s="1">
        <v>419196.61</v>
      </c>
      <c r="I638">
        <v>77048</v>
      </c>
      <c r="J638">
        <v>103</v>
      </c>
      <c r="K638" s="2">
        <v>0</v>
      </c>
      <c r="L638" t="s">
        <v>16</v>
      </c>
      <c r="M638" t="s">
        <v>29</v>
      </c>
      <c r="N638">
        <v>141.199465</v>
      </c>
      <c r="O638" s="2">
        <v>35141.199464999998</v>
      </c>
    </row>
    <row r="639" spans="1:15" x14ac:dyDescent="0.35">
      <c r="A639" t="s">
        <v>678</v>
      </c>
      <c r="B639" t="s">
        <v>33</v>
      </c>
      <c r="C639" s="9" t="str">
        <f t="shared" si="18"/>
        <v>Oregon</v>
      </c>
      <c r="D639" t="s">
        <v>20</v>
      </c>
      <c r="E639" s="8" t="str">
        <f t="shared" si="19"/>
        <v>M</v>
      </c>
      <c r="F639" t="s">
        <v>31</v>
      </c>
      <c r="G639" s="9" t="str" cm="1">
        <f t="array" ref="G639">_xlfn.SWITCH(TRIM(F639),
 "Bachelor","Bachelor",
 "Bachelors","Bachelor",
 "Master","Master",
 "College","College",
 "Doctor","Doctorate",
 "High School or Below","High School or Below",
 "Other")</f>
        <v>High School or Below</v>
      </c>
      <c r="H639" s="1">
        <v>267686.78999999998</v>
      </c>
      <c r="I639">
        <v>54480</v>
      </c>
      <c r="J639">
        <v>67</v>
      </c>
      <c r="K639" s="2">
        <v>0</v>
      </c>
      <c r="L639" t="s">
        <v>16</v>
      </c>
      <c r="M639" t="s">
        <v>17</v>
      </c>
      <c r="N639">
        <v>321.60000000000002</v>
      </c>
      <c r="O639" s="2">
        <v>35321.599999999999</v>
      </c>
    </row>
    <row r="640" spans="1:15" x14ac:dyDescent="0.35">
      <c r="A640" t="s">
        <v>679</v>
      </c>
      <c r="B640" t="s">
        <v>26</v>
      </c>
      <c r="C640" s="9" t="str">
        <f t="shared" si="18"/>
        <v>California</v>
      </c>
      <c r="D640" t="s">
        <v>27</v>
      </c>
      <c r="E640" s="8" t="str">
        <f t="shared" si="19"/>
        <v>NA</v>
      </c>
      <c r="F640" t="s">
        <v>35</v>
      </c>
      <c r="G640" s="9" t="str" cm="1">
        <f t="array" ref="G640">_xlfn.SWITCH(TRIM(F640),
 "Bachelor","Bachelor",
 "Bachelors","Bachelor",
 "Master","Master",
 "College","College",
 "Doctor","Doctorate",
 "High School or Below","High School or Below",
 "Other")</f>
        <v>College</v>
      </c>
      <c r="H640" s="1">
        <v>252395.96</v>
      </c>
      <c r="I640">
        <v>16244</v>
      </c>
      <c r="J640">
        <v>68</v>
      </c>
      <c r="K640" s="2">
        <v>0</v>
      </c>
      <c r="L640" t="s">
        <v>16</v>
      </c>
      <c r="M640" t="s">
        <v>24</v>
      </c>
      <c r="N640">
        <v>623.22361699999999</v>
      </c>
      <c r="O640" s="2">
        <v>35623.223617000003</v>
      </c>
    </row>
    <row r="641" spans="1:15" x14ac:dyDescent="0.35">
      <c r="A641" t="s">
        <v>680</v>
      </c>
      <c r="B641" t="s">
        <v>26</v>
      </c>
      <c r="C641" s="9" t="str">
        <f t="shared" si="18"/>
        <v>California</v>
      </c>
      <c r="D641" t="s">
        <v>20</v>
      </c>
      <c r="E641" s="8" t="str">
        <f t="shared" si="19"/>
        <v>NA</v>
      </c>
      <c r="F641" t="s">
        <v>35</v>
      </c>
      <c r="G641" s="9" t="str" cm="1">
        <f t="array" ref="G641">_xlfn.SWITCH(TRIM(F641),
 "Bachelor","Bachelor",
 "Bachelors","Bachelor",
 "Master","Master",
 "College","College",
 "Doctor","Doctorate",
 "High School or Below","High School or Below",
 "Other")</f>
        <v>College</v>
      </c>
      <c r="H641" s="1">
        <v>698840.16</v>
      </c>
      <c r="I641">
        <v>22436</v>
      </c>
      <c r="J641">
        <v>89</v>
      </c>
      <c r="K641" s="2">
        <v>0</v>
      </c>
      <c r="L641" t="s">
        <v>39</v>
      </c>
      <c r="M641" t="s">
        <v>17</v>
      </c>
      <c r="N641">
        <v>427.2</v>
      </c>
      <c r="O641" s="2">
        <v>35427.199999999997</v>
      </c>
    </row>
    <row r="642" spans="1:15" x14ac:dyDescent="0.35">
      <c r="A642" t="s">
        <v>681</v>
      </c>
      <c r="B642" t="s">
        <v>13</v>
      </c>
      <c r="C642" s="9" t="str">
        <f t="shared" si="18"/>
        <v>Washington</v>
      </c>
      <c r="D642" t="s">
        <v>20</v>
      </c>
      <c r="E642" s="8" t="str">
        <f t="shared" si="19"/>
        <v>NA</v>
      </c>
      <c r="F642" t="s">
        <v>35</v>
      </c>
      <c r="G642" s="9" t="str" cm="1">
        <f t="array" ref="G642">_xlfn.SWITCH(TRIM(F642),
 "Bachelor","Bachelor",
 "Bachelors","Bachelor",
 "Master","Master",
 "College","College",
 "Doctor","Doctorate",
 "High School or Below","High School or Below",
 "Other")</f>
        <v>College</v>
      </c>
      <c r="H642" s="1">
        <v>874205.78</v>
      </c>
      <c r="I642">
        <v>71592</v>
      </c>
      <c r="J642">
        <v>72</v>
      </c>
      <c r="K642" s="2">
        <v>0</v>
      </c>
      <c r="L642" t="s">
        <v>16</v>
      </c>
      <c r="M642" t="s">
        <v>17</v>
      </c>
      <c r="N642">
        <v>141.72505100000001</v>
      </c>
      <c r="O642" s="2">
        <v>35141.725051000001</v>
      </c>
    </row>
    <row r="643" spans="1:15" x14ac:dyDescent="0.35">
      <c r="A643" t="s">
        <v>682</v>
      </c>
      <c r="B643" t="s">
        <v>19</v>
      </c>
      <c r="C643" s="9" t="str">
        <f t="shared" ref="C643:C706" si="20">IF(OR(B643="California",B643="Cali",B643="CA"),"California",
IF(OR(B643="Oregon",B643="OR"),"Oregon",
IF(OR(B643="Washington",B643="WA"),"Washington",
IF(OR(B643="Arizona",B643="AZ"),"Arizona",
IF(OR(B643="Nevada",B643="NV"),"Nevada",
IF(B643="ST","",B643))))))</f>
        <v>Arizona</v>
      </c>
      <c r="D643" t="s">
        <v>27</v>
      </c>
      <c r="E643" s="8" t="str">
        <f t="shared" ref="E643:E706" si="21">IF(OR(A643="NA",A643=""),"NA",
   IF(LEFT(UPPER(TRIM(A643)),1)="F","F",
      IF(LEFT(UPPER(TRIM(A643)),1)="M","M","NA")))</f>
        <v>NA</v>
      </c>
      <c r="F643" t="s">
        <v>15</v>
      </c>
      <c r="G643" s="9" t="str" cm="1">
        <f t="array" ref="G643">_xlfn.SWITCH(TRIM(F643),
 "Bachelor","Bachelor",
 "Bachelors","Bachelor",
 "Master","Master",
 "College","College",
 "Doctor","Doctorate",
 "High School or Below","High School or Below",
 "Other")</f>
        <v>Master</v>
      </c>
      <c r="H643" s="1">
        <v>267331.96000000002</v>
      </c>
      <c r="I643">
        <v>28728</v>
      </c>
      <c r="J643">
        <v>67</v>
      </c>
      <c r="K643" s="2">
        <v>0</v>
      </c>
      <c r="L643" t="s">
        <v>16</v>
      </c>
      <c r="M643" t="s">
        <v>17</v>
      </c>
      <c r="N643">
        <v>321.60000000000002</v>
      </c>
      <c r="O643" s="2">
        <v>35321.599999999999</v>
      </c>
    </row>
    <row r="644" spans="1:15" x14ac:dyDescent="0.35">
      <c r="A644" t="s">
        <v>683</v>
      </c>
      <c r="B644" t="s">
        <v>19</v>
      </c>
      <c r="C644" s="9" t="str">
        <f t="shared" si="20"/>
        <v>Arizona</v>
      </c>
      <c r="D644" t="s">
        <v>27</v>
      </c>
      <c r="E644" s="8" t="str">
        <f t="shared" si="21"/>
        <v>NA</v>
      </c>
      <c r="F644" t="s">
        <v>31</v>
      </c>
      <c r="G644" s="9" t="str" cm="1">
        <f t="array" ref="G644">_xlfn.SWITCH(TRIM(F644),
 "Bachelor","Bachelor",
 "Bachelors","Bachelor",
 "Master","Master",
 "College","College",
 "Doctor","Doctorate",
 "High School or Below","High School or Below",
 "Other")</f>
        <v>High School or Below</v>
      </c>
      <c r="H644" s="1">
        <v>1215732.99</v>
      </c>
      <c r="I644">
        <v>57449</v>
      </c>
      <c r="J644">
        <v>103</v>
      </c>
      <c r="K644" s="2">
        <v>0</v>
      </c>
      <c r="L644" t="s">
        <v>16</v>
      </c>
      <c r="M644" t="s">
        <v>17</v>
      </c>
      <c r="N644">
        <v>494.4</v>
      </c>
      <c r="O644" s="2">
        <v>35494.400000000001</v>
      </c>
    </row>
    <row r="645" spans="1:15" x14ac:dyDescent="0.35">
      <c r="A645" t="s">
        <v>684</v>
      </c>
      <c r="B645" t="s">
        <v>26</v>
      </c>
      <c r="C645" s="9" t="str">
        <f t="shared" si="20"/>
        <v>California</v>
      </c>
      <c r="D645" t="s">
        <v>20</v>
      </c>
      <c r="E645" s="8" t="str">
        <f t="shared" si="21"/>
        <v>NA</v>
      </c>
      <c r="F645" t="s">
        <v>80</v>
      </c>
      <c r="G645" s="9" t="str" cm="1">
        <f t="array" ref="G645">_xlfn.SWITCH(TRIM(F645),
 "Bachelor","Bachelor",
 "Bachelors","Bachelor",
 "Master","Master",
 "College","College",
 "Doctor","Doctorate",
 "High School or Below","High School or Below",
 "Other")</f>
        <v>Doctorate</v>
      </c>
      <c r="H645" s="1">
        <v>295776.40000000002</v>
      </c>
      <c r="I645">
        <v>83318</v>
      </c>
      <c r="J645">
        <v>73</v>
      </c>
      <c r="K645" s="2">
        <v>0</v>
      </c>
      <c r="L645" t="s">
        <v>16</v>
      </c>
      <c r="M645" t="s">
        <v>24</v>
      </c>
      <c r="N645">
        <v>211.33693700000001</v>
      </c>
      <c r="O645" s="2">
        <v>35211.336937</v>
      </c>
    </row>
    <row r="646" spans="1:15" x14ac:dyDescent="0.35">
      <c r="A646" t="s">
        <v>685</v>
      </c>
      <c r="B646" t="s">
        <v>13</v>
      </c>
      <c r="C646" s="9" t="str">
        <f t="shared" si="20"/>
        <v>Washington</v>
      </c>
      <c r="D646" t="s">
        <v>27</v>
      </c>
      <c r="E646" s="8" t="str">
        <f t="shared" si="21"/>
        <v>NA</v>
      </c>
      <c r="F646" t="s">
        <v>53</v>
      </c>
      <c r="G646" s="9" t="str" cm="1">
        <f t="array" ref="G646">_xlfn.SWITCH(TRIM(F646),
 "Bachelor","Bachelor",
 "Bachelors","Bachelor",
 "Master","Master",
 "College","College",
 "Doctor","Doctorate",
 "High School or Below","High School or Below",
 "Other")</f>
        <v>Bachelor</v>
      </c>
      <c r="H646" s="1">
        <v>717390.94</v>
      </c>
      <c r="I646">
        <v>75217</v>
      </c>
      <c r="J646">
        <v>61</v>
      </c>
      <c r="K646" s="2">
        <v>36526</v>
      </c>
      <c r="L646" t="s">
        <v>16</v>
      </c>
      <c r="M646" t="s">
        <v>17</v>
      </c>
      <c r="N646">
        <v>147.08030299999999</v>
      </c>
      <c r="O646" s="2">
        <v>35147.080303000002</v>
      </c>
    </row>
    <row r="647" spans="1:15" x14ac:dyDescent="0.35">
      <c r="A647" t="s">
        <v>686</v>
      </c>
      <c r="B647" t="s">
        <v>23</v>
      </c>
      <c r="C647" s="9" t="str">
        <f t="shared" si="20"/>
        <v>Nevada</v>
      </c>
      <c r="D647" t="s">
        <v>27</v>
      </c>
      <c r="E647" s="8" t="str">
        <f t="shared" si="21"/>
        <v>NA</v>
      </c>
      <c r="F647" t="s">
        <v>21</v>
      </c>
      <c r="G647" s="9" t="str" cm="1">
        <f t="array" ref="G647">_xlfn.SWITCH(TRIM(F647),
 "Bachelor","Bachelor",
 "Bachelors","Bachelor",
 "Master","Master",
 "College","College",
 "Doctor","Doctorate",
 "High School or Below","High School or Below",
 "Other")</f>
        <v>Bachelor</v>
      </c>
      <c r="H647" s="1">
        <v>309953.8</v>
      </c>
      <c r="I647">
        <v>0</v>
      </c>
      <c r="J647">
        <v>102</v>
      </c>
      <c r="K647" s="2">
        <v>36647</v>
      </c>
      <c r="L647" t="s">
        <v>28</v>
      </c>
      <c r="M647" t="s">
        <v>29</v>
      </c>
      <c r="N647">
        <v>862.76295700000003</v>
      </c>
      <c r="O647" s="2">
        <v>35862.762956999999</v>
      </c>
    </row>
    <row r="648" spans="1:15" x14ac:dyDescent="0.35">
      <c r="A648" t="s">
        <v>687</v>
      </c>
      <c r="B648" t="s">
        <v>33</v>
      </c>
      <c r="C648" s="9" t="str">
        <f t="shared" si="20"/>
        <v>Oregon</v>
      </c>
      <c r="D648" t="s">
        <v>27</v>
      </c>
      <c r="E648" s="8" t="str">
        <f t="shared" si="21"/>
        <v>NA</v>
      </c>
      <c r="F648" t="s">
        <v>21</v>
      </c>
      <c r="G648" s="9" t="str" cm="1">
        <f t="array" ref="G648">_xlfn.SWITCH(TRIM(F648),
 "Bachelor","Bachelor",
 "Bachelors","Bachelor",
 "Master","Master",
 "College","College",
 "Doctor","Doctorate",
 "High School or Below","High School or Below",
 "Other")</f>
        <v>Bachelor</v>
      </c>
      <c r="H648" s="1">
        <v>841568.46</v>
      </c>
      <c r="I648">
        <v>55308</v>
      </c>
      <c r="J648">
        <v>107</v>
      </c>
      <c r="K648" s="2">
        <v>0</v>
      </c>
      <c r="L648" t="s">
        <v>28</v>
      </c>
      <c r="M648" t="s">
        <v>29</v>
      </c>
      <c r="N648">
        <v>513.6</v>
      </c>
      <c r="O648" s="2">
        <v>35513.599999999999</v>
      </c>
    </row>
    <row r="649" spans="1:15" x14ac:dyDescent="0.35">
      <c r="A649" t="s">
        <v>688</v>
      </c>
      <c r="B649" t="s">
        <v>33</v>
      </c>
      <c r="C649" s="9" t="str">
        <f t="shared" si="20"/>
        <v>Oregon</v>
      </c>
      <c r="D649" t="s">
        <v>20</v>
      </c>
      <c r="E649" s="8" t="str">
        <f t="shared" si="21"/>
        <v>NA</v>
      </c>
      <c r="F649" t="s">
        <v>35</v>
      </c>
      <c r="G649" s="9" t="str" cm="1">
        <f t="array" ref="G649">_xlfn.SWITCH(TRIM(F649),
 "Bachelor","Bachelor",
 "Bachelors","Bachelor",
 "Master","Master",
 "College","College",
 "Doctor","Doctorate",
 "High School or Below","High School or Below",
 "Other")</f>
        <v>College</v>
      </c>
      <c r="H649" s="1">
        <v>2684312.4500000002</v>
      </c>
      <c r="I649">
        <v>36068</v>
      </c>
      <c r="J649">
        <v>97</v>
      </c>
      <c r="K649" s="2">
        <v>0</v>
      </c>
      <c r="L649" t="s">
        <v>16</v>
      </c>
      <c r="M649" t="s">
        <v>24</v>
      </c>
      <c r="N649">
        <v>113.36776500000001</v>
      </c>
      <c r="O649" s="2">
        <v>35113.367765000003</v>
      </c>
    </row>
    <row r="650" spans="1:15" x14ac:dyDescent="0.35">
      <c r="A650" t="s">
        <v>689</v>
      </c>
      <c r="B650" t="s">
        <v>33</v>
      </c>
      <c r="C650" s="9" t="str">
        <f t="shared" si="20"/>
        <v>Oregon</v>
      </c>
      <c r="D650" t="s">
        <v>27</v>
      </c>
      <c r="E650" s="8" t="str">
        <f t="shared" si="21"/>
        <v>NA</v>
      </c>
      <c r="F650" t="s">
        <v>21</v>
      </c>
      <c r="G650" s="9" t="str" cm="1">
        <f t="array" ref="G650">_xlfn.SWITCH(TRIM(F650),
 "Bachelor","Bachelor",
 "Bachelors","Bachelor",
 "Master","Master",
 "College","College",
 "Doctor","Doctorate",
 "High School or Below","High School or Below",
 "Other")</f>
        <v>Bachelor</v>
      </c>
      <c r="H650" s="1">
        <v>1305717.07</v>
      </c>
      <c r="I650">
        <v>48804</v>
      </c>
      <c r="J650">
        <v>112</v>
      </c>
      <c r="K650" s="2">
        <v>36526</v>
      </c>
      <c r="L650" t="s">
        <v>28</v>
      </c>
      <c r="M650" t="s">
        <v>17</v>
      </c>
      <c r="N650">
        <v>537.6</v>
      </c>
      <c r="O650" s="2">
        <v>35537.599999999999</v>
      </c>
    </row>
    <row r="651" spans="1:15" x14ac:dyDescent="0.35">
      <c r="A651" t="s">
        <v>690</v>
      </c>
      <c r="B651" t="s">
        <v>33</v>
      </c>
      <c r="C651" s="9" t="str">
        <f t="shared" si="20"/>
        <v>Oregon</v>
      </c>
      <c r="D651" t="s">
        <v>27</v>
      </c>
      <c r="E651" s="8" t="str">
        <f t="shared" si="21"/>
        <v>NA</v>
      </c>
      <c r="F651" t="s">
        <v>35</v>
      </c>
      <c r="G651" s="9" t="str" cm="1">
        <f t="array" ref="G651">_xlfn.SWITCH(TRIM(F651),
 "Bachelor","Bachelor",
 "Bachelors","Bachelor",
 "Master","Master",
 "College","College",
 "Doctor","Doctorate",
 "High School or Below","High School or Below",
 "Other")</f>
        <v>College</v>
      </c>
      <c r="H651" s="1">
        <v>959995.02</v>
      </c>
      <c r="I651">
        <v>0</v>
      </c>
      <c r="J651">
        <v>131</v>
      </c>
      <c r="K651" s="2">
        <v>0</v>
      </c>
      <c r="L651" t="s">
        <v>16</v>
      </c>
      <c r="M651" t="s">
        <v>29</v>
      </c>
      <c r="N651">
        <v>943.2</v>
      </c>
      <c r="O651" s="2">
        <v>35943.199999999997</v>
      </c>
    </row>
    <row r="652" spans="1:15" x14ac:dyDescent="0.35">
      <c r="A652" t="s">
        <v>691</v>
      </c>
      <c r="B652" t="s">
        <v>33</v>
      </c>
      <c r="C652" s="9" t="str">
        <f t="shared" si="20"/>
        <v>Oregon</v>
      </c>
      <c r="D652" t="s">
        <v>27</v>
      </c>
      <c r="E652" s="8" t="str">
        <f t="shared" si="21"/>
        <v>NA</v>
      </c>
      <c r="F652" t="s">
        <v>21</v>
      </c>
      <c r="G652" s="9" t="str" cm="1">
        <f t="array" ref="G652">_xlfn.SWITCH(TRIM(F652),
 "Bachelor","Bachelor",
 "Bachelors","Bachelor",
 "Master","Master",
 "College","College",
 "Doctor","Doctorate",
 "High School or Below","High School or Below",
 "Other")</f>
        <v>Bachelor</v>
      </c>
      <c r="H652" s="1">
        <v>853510.89</v>
      </c>
      <c r="I652">
        <v>55790</v>
      </c>
      <c r="J652">
        <v>111</v>
      </c>
      <c r="K652" s="2">
        <v>0</v>
      </c>
      <c r="L652" t="s">
        <v>16</v>
      </c>
      <c r="M652" t="s">
        <v>29</v>
      </c>
      <c r="N652">
        <v>117.67272199999999</v>
      </c>
      <c r="O652" s="2">
        <v>35117.672722000003</v>
      </c>
    </row>
    <row r="653" spans="1:15" x14ac:dyDescent="0.35">
      <c r="A653" t="s">
        <v>692</v>
      </c>
      <c r="B653" t="s">
        <v>19</v>
      </c>
      <c r="C653" s="9" t="str">
        <f t="shared" si="20"/>
        <v>Arizona</v>
      </c>
      <c r="D653" t="s">
        <v>20</v>
      </c>
      <c r="E653" s="8" t="str">
        <f t="shared" si="21"/>
        <v>NA</v>
      </c>
      <c r="F653" t="s">
        <v>21</v>
      </c>
      <c r="G653" s="9" t="str" cm="1">
        <f t="array" ref="G653">_xlfn.SWITCH(TRIM(F653),
 "Bachelor","Bachelor",
 "Bachelors","Bachelor",
 "Master","Master",
 "College","College",
 "Doctor","Doctorate",
 "High School or Below","High School or Below",
 "Other")</f>
        <v>Bachelor</v>
      </c>
      <c r="H653" s="1">
        <v>829348.19</v>
      </c>
      <c r="I653">
        <v>70258</v>
      </c>
      <c r="J653">
        <v>69</v>
      </c>
      <c r="K653" s="2">
        <v>0</v>
      </c>
      <c r="L653" t="s">
        <v>16</v>
      </c>
      <c r="M653" t="s">
        <v>17</v>
      </c>
      <c r="N653">
        <v>225.145949</v>
      </c>
      <c r="O653" s="2">
        <v>35225.145948999998</v>
      </c>
    </row>
    <row r="654" spans="1:15" x14ac:dyDescent="0.35">
      <c r="A654" t="s">
        <v>693</v>
      </c>
      <c r="B654" t="s">
        <v>33</v>
      </c>
      <c r="C654" s="9" t="str">
        <f t="shared" si="20"/>
        <v>Oregon</v>
      </c>
      <c r="D654" t="s">
        <v>20</v>
      </c>
      <c r="E654" s="8" t="str">
        <f t="shared" si="21"/>
        <v>NA</v>
      </c>
      <c r="F654" t="s">
        <v>21</v>
      </c>
      <c r="G654" s="9" t="str" cm="1">
        <f t="array" ref="G654">_xlfn.SWITCH(TRIM(F654),
 "Bachelor","Bachelor",
 "Bachelors","Bachelor",
 "Master","Master",
 "College","College",
 "Doctor","Doctorate",
 "High School or Below","High School or Below",
 "Other")</f>
        <v>Bachelor</v>
      </c>
      <c r="H654" s="1">
        <v>684615.03</v>
      </c>
      <c r="I654">
        <v>0</v>
      </c>
      <c r="J654">
        <v>95</v>
      </c>
      <c r="K654" s="2">
        <v>0</v>
      </c>
      <c r="L654" t="s">
        <v>16</v>
      </c>
      <c r="M654" t="s">
        <v>24</v>
      </c>
      <c r="N654">
        <v>456</v>
      </c>
      <c r="O654" s="2">
        <v>35456</v>
      </c>
    </row>
    <row r="655" spans="1:15" x14ac:dyDescent="0.35">
      <c r="A655" t="s">
        <v>694</v>
      </c>
      <c r="B655" t="s">
        <v>33</v>
      </c>
      <c r="C655" s="9" t="str">
        <f t="shared" si="20"/>
        <v>Oregon</v>
      </c>
      <c r="D655" t="s">
        <v>20</v>
      </c>
      <c r="E655" s="8" t="str">
        <f t="shared" si="21"/>
        <v>NA</v>
      </c>
      <c r="F655" t="s">
        <v>21</v>
      </c>
      <c r="G655" s="9" t="str" cm="1">
        <f t="array" ref="G655">_xlfn.SWITCH(TRIM(F655),
 "Bachelor","Bachelor",
 "Bachelors","Bachelor",
 "Master","Master",
 "College","College",
 "Doctor","Doctorate",
 "High School or Below","High School or Below",
 "Other")</f>
        <v>Bachelor</v>
      </c>
      <c r="H655" s="1">
        <v>663685.98</v>
      </c>
      <c r="I655">
        <v>47274</v>
      </c>
      <c r="J655">
        <v>83</v>
      </c>
      <c r="K655" s="2">
        <v>36526</v>
      </c>
      <c r="L655" t="s">
        <v>28</v>
      </c>
      <c r="M655" t="s">
        <v>17</v>
      </c>
      <c r="N655">
        <v>182.43256500000001</v>
      </c>
      <c r="O655" s="2">
        <v>35182.432565000003</v>
      </c>
    </row>
    <row r="656" spans="1:15" x14ac:dyDescent="0.35">
      <c r="A656" t="s">
        <v>695</v>
      </c>
      <c r="B656" t="s">
        <v>13</v>
      </c>
      <c r="C656" s="9" t="str">
        <f t="shared" si="20"/>
        <v>Washington</v>
      </c>
      <c r="D656" t="s">
        <v>20</v>
      </c>
      <c r="E656" s="8" t="str">
        <f t="shared" si="21"/>
        <v>NA</v>
      </c>
      <c r="F656" t="s">
        <v>35</v>
      </c>
      <c r="G656" s="9" t="str" cm="1">
        <f t="array" ref="G656">_xlfn.SWITCH(TRIM(F656),
 "Bachelor","Bachelor",
 "Bachelors","Bachelor",
 "Master","Master",
 "College","College",
 "Doctor","Doctorate",
 "High School or Below","High School or Below",
 "Other")</f>
        <v>College</v>
      </c>
      <c r="H656" s="1">
        <v>560908.25</v>
      </c>
      <c r="I656">
        <v>44705</v>
      </c>
      <c r="J656">
        <v>71</v>
      </c>
      <c r="K656" s="2">
        <v>0</v>
      </c>
      <c r="L656" t="s">
        <v>16</v>
      </c>
      <c r="M656" t="s">
        <v>24</v>
      </c>
      <c r="N656">
        <v>148.17315199999999</v>
      </c>
      <c r="O656" s="2">
        <v>35148.173152000003</v>
      </c>
    </row>
    <row r="657" spans="1:15" x14ac:dyDescent="0.35">
      <c r="A657" t="s">
        <v>696</v>
      </c>
      <c r="B657" t="s">
        <v>19</v>
      </c>
      <c r="C657" s="9" t="str">
        <f t="shared" si="20"/>
        <v>Arizona</v>
      </c>
      <c r="D657" t="s">
        <v>27</v>
      </c>
      <c r="E657" s="8" t="str">
        <f t="shared" si="21"/>
        <v>NA</v>
      </c>
      <c r="F657" t="s">
        <v>31</v>
      </c>
      <c r="G657" s="9" t="str" cm="1">
        <f t="array" ref="G657">_xlfn.SWITCH(TRIM(F657),
 "Bachelor","Bachelor",
 "Bachelors","Bachelor",
 "Master","Master",
 "College","College",
 "Doctor","Doctorate",
 "High School or Below","High School or Below",
 "Other")</f>
        <v>High School or Below</v>
      </c>
      <c r="H657" s="1">
        <v>507732.09</v>
      </c>
      <c r="I657">
        <v>0</v>
      </c>
      <c r="J657">
        <v>73</v>
      </c>
      <c r="K657" s="2">
        <v>0</v>
      </c>
      <c r="L657" t="s">
        <v>16</v>
      </c>
      <c r="M657" t="s">
        <v>24</v>
      </c>
      <c r="N657">
        <v>525.6</v>
      </c>
      <c r="O657" s="2">
        <v>35525.599999999999</v>
      </c>
    </row>
    <row r="658" spans="1:15" x14ac:dyDescent="0.35">
      <c r="A658" t="s">
        <v>697</v>
      </c>
      <c r="B658" t="s">
        <v>13</v>
      </c>
      <c r="C658" s="9" t="str">
        <f t="shared" si="20"/>
        <v>Washington</v>
      </c>
      <c r="D658" t="s">
        <v>20</v>
      </c>
      <c r="E658" s="8" t="str">
        <f t="shared" si="21"/>
        <v>NA</v>
      </c>
      <c r="F658" t="s">
        <v>15</v>
      </c>
      <c r="G658" s="9" t="str" cm="1">
        <f t="array" ref="G658">_xlfn.SWITCH(TRIM(F658),
 "Bachelor","Bachelor",
 "Bachelors","Bachelor",
 "Master","Master",
 "College","College",
 "Doctor","Doctorate",
 "High School or Below","High School or Below",
 "Other")</f>
        <v>Master</v>
      </c>
      <c r="H658" s="1">
        <v>527562.69999999995</v>
      </c>
      <c r="I658">
        <v>70446</v>
      </c>
      <c r="J658">
        <v>65</v>
      </c>
      <c r="K658" s="2">
        <v>0</v>
      </c>
      <c r="L658" t="s">
        <v>16</v>
      </c>
      <c r="M658" t="s">
        <v>17</v>
      </c>
      <c r="N658">
        <v>155.57080199999999</v>
      </c>
      <c r="O658" s="2">
        <v>35155.570802000002</v>
      </c>
    </row>
    <row r="659" spans="1:15" x14ac:dyDescent="0.35">
      <c r="A659" t="s">
        <v>698</v>
      </c>
      <c r="B659" t="s">
        <v>13</v>
      </c>
      <c r="C659" s="9" t="str">
        <f t="shared" si="20"/>
        <v>Washington</v>
      </c>
      <c r="D659" t="s">
        <v>20</v>
      </c>
      <c r="E659" s="8" t="str">
        <f t="shared" si="21"/>
        <v>NA</v>
      </c>
      <c r="F659" t="s">
        <v>31</v>
      </c>
      <c r="G659" s="9" t="str" cm="1">
        <f t="array" ref="G659">_xlfn.SWITCH(TRIM(F659),
 "Bachelor","Bachelor",
 "Bachelors","Bachelor",
 "Master","Master",
 "College","College",
 "Doctor","Doctorate",
 "High School or Below","High School or Below",
 "Other")</f>
        <v>High School or Below</v>
      </c>
      <c r="H659" s="1">
        <v>251459.20000000001</v>
      </c>
      <c r="I659">
        <v>43860</v>
      </c>
      <c r="J659">
        <v>65</v>
      </c>
      <c r="K659" s="2">
        <v>0</v>
      </c>
      <c r="L659" t="s">
        <v>16</v>
      </c>
      <c r="M659" t="s">
        <v>17</v>
      </c>
      <c r="N659">
        <v>156.12491399999999</v>
      </c>
      <c r="O659" s="2">
        <v>35156.124914</v>
      </c>
    </row>
    <row r="660" spans="1:15" x14ac:dyDescent="0.35">
      <c r="A660" t="s">
        <v>699</v>
      </c>
      <c r="B660" t="s">
        <v>33</v>
      </c>
      <c r="C660" s="9" t="str">
        <f t="shared" si="20"/>
        <v>Oregon</v>
      </c>
      <c r="D660" t="s">
        <v>20</v>
      </c>
      <c r="E660" s="8" t="str">
        <f t="shared" si="21"/>
        <v>NA</v>
      </c>
      <c r="F660" t="s">
        <v>21</v>
      </c>
      <c r="G660" s="9" t="str" cm="1">
        <f t="array" ref="G660">_xlfn.SWITCH(TRIM(F660),
 "Bachelor","Bachelor",
 "Bachelors","Bachelor",
 "Master","Master",
 "College","College",
 "Doctor","Doctorate",
 "High School or Below","High School or Below",
 "Other")</f>
        <v>Bachelor</v>
      </c>
      <c r="H660" s="1">
        <v>343525.01</v>
      </c>
      <c r="I660">
        <v>64348</v>
      </c>
      <c r="J660">
        <v>86</v>
      </c>
      <c r="K660" s="2">
        <v>0</v>
      </c>
      <c r="L660" t="s">
        <v>16</v>
      </c>
      <c r="M660" t="s">
        <v>24</v>
      </c>
      <c r="N660">
        <v>212.391975</v>
      </c>
      <c r="O660" s="2">
        <v>35212.391974999999</v>
      </c>
    </row>
    <row r="661" spans="1:15" x14ac:dyDescent="0.35">
      <c r="A661" t="s">
        <v>700</v>
      </c>
      <c r="B661" t="s">
        <v>33</v>
      </c>
      <c r="C661" s="9" t="str">
        <f t="shared" si="20"/>
        <v>Oregon</v>
      </c>
      <c r="D661" t="s">
        <v>27</v>
      </c>
      <c r="E661" s="8" t="str">
        <f t="shared" si="21"/>
        <v>NA</v>
      </c>
      <c r="F661" t="s">
        <v>21</v>
      </c>
      <c r="G661" s="9" t="str" cm="1">
        <f t="array" ref="G661">_xlfn.SWITCH(TRIM(F661),
 "Bachelor","Bachelor",
 "Bachelors","Bachelor",
 "Master","Master",
 "College","College",
 "Doctor","Doctorate",
 "High School or Below","High School or Below",
 "Other")</f>
        <v>Bachelor</v>
      </c>
      <c r="H661" s="1">
        <v>662461.18000000005</v>
      </c>
      <c r="I661">
        <v>0</v>
      </c>
      <c r="J661">
        <v>62</v>
      </c>
      <c r="K661" s="2">
        <v>0</v>
      </c>
      <c r="L661" t="s">
        <v>28</v>
      </c>
      <c r="M661" t="s">
        <v>24</v>
      </c>
      <c r="N661">
        <v>297.60000000000002</v>
      </c>
      <c r="O661" s="2">
        <v>35297.599999999999</v>
      </c>
    </row>
    <row r="662" spans="1:15" x14ac:dyDescent="0.35">
      <c r="A662" t="s">
        <v>701</v>
      </c>
      <c r="B662" t="s">
        <v>26</v>
      </c>
      <c r="C662" s="9" t="str">
        <f t="shared" si="20"/>
        <v>California</v>
      </c>
      <c r="D662" t="s">
        <v>27</v>
      </c>
      <c r="E662" s="8" t="str">
        <f t="shared" si="21"/>
        <v>NA</v>
      </c>
      <c r="F662" t="s">
        <v>15</v>
      </c>
      <c r="G662" s="9" t="str" cm="1">
        <f t="array" ref="G662">_xlfn.SWITCH(TRIM(F662),
 "Bachelor","Bachelor",
 "Bachelors","Bachelor",
 "Master","Master",
 "College","College",
 "Doctor","Doctorate",
 "High School or Below","High School or Below",
 "Other")</f>
        <v>Master</v>
      </c>
      <c r="H662" s="1">
        <v>575744.23</v>
      </c>
      <c r="I662">
        <v>88997</v>
      </c>
      <c r="J662">
        <v>72</v>
      </c>
      <c r="K662" s="2">
        <v>0</v>
      </c>
      <c r="L662" t="s">
        <v>39</v>
      </c>
      <c r="M662" t="s">
        <v>17</v>
      </c>
      <c r="N662">
        <v>174.04156599999999</v>
      </c>
      <c r="O662" s="2">
        <v>35174.041566</v>
      </c>
    </row>
    <row r="663" spans="1:15" x14ac:dyDescent="0.35">
      <c r="A663" t="s">
        <v>702</v>
      </c>
      <c r="B663" t="s">
        <v>13</v>
      </c>
      <c r="C663" s="9" t="str">
        <f t="shared" si="20"/>
        <v>Washington</v>
      </c>
      <c r="D663" t="s">
        <v>20</v>
      </c>
      <c r="E663" s="8" t="str">
        <f t="shared" si="21"/>
        <v>NA</v>
      </c>
      <c r="F663" t="s">
        <v>31</v>
      </c>
      <c r="G663" s="9" t="str" cm="1">
        <f t="array" ref="G663">_xlfn.SWITCH(TRIM(F663),
 "Bachelor","Bachelor",
 "Bachelors","Bachelor",
 "Master","Master",
 "College","College",
 "Doctor","Doctorate",
 "High School or Below","High School or Below",
 "Other")</f>
        <v>High School or Below</v>
      </c>
      <c r="H663" s="1">
        <v>251459.20000000001</v>
      </c>
      <c r="I663">
        <v>43860</v>
      </c>
      <c r="J663">
        <v>65</v>
      </c>
      <c r="K663" s="2">
        <v>0</v>
      </c>
      <c r="L663" t="s">
        <v>28</v>
      </c>
      <c r="M663" t="s">
        <v>17</v>
      </c>
      <c r="N663">
        <v>156.12491399999999</v>
      </c>
      <c r="O663" s="2">
        <v>35156.124914</v>
      </c>
    </row>
    <row r="664" spans="1:15" x14ac:dyDescent="0.35">
      <c r="A664" t="s">
        <v>703</v>
      </c>
      <c r="B664" t="s">
        <v>26</v>
      </c>
      <c r="C664" s="9" t="str">
        <f t="shared" si="20"/>
        <v>California</v>
      </c>
      <c r="D664" t="s">
        <v>20</v>
      </c>
      <c r="E664" s="8" t="str">
        <f t="shared" si="21"/>
        <v>NA</v>
      </c>
      <c r="F664" t="s">
        <v>31</v>
      </c>
      <c r="G664" s="9" t="str" cm="1">
        <f t="array" ref="G664">_xlfn.SWITCH(TRIM(F664),
 "Bachelor","Bachelor",
 "Bachelors","Bachelor",
 "Master","Master",
 "College","College",
 "Doctor","Doctorate",
 "High School or Below","High School or Below",
 "Other")</f>
        <v>High School or Below</v>
      </c>
      <c r="H664" s="1">
        <v>288645.15999999997</v>
      </c>
      <c r="I664">
        <v>10312</v>
      </c>
      <c r="J664">
        <v>78</v>
      </c>
      <c r="K664" s="2">
        <v>0</v>
      </c>
      <c r="L664" t="s">
        <v>28</v>
      </c>
      <c r="M664" t="s">
        <v>17</v>
      </c>
      <c r="N664">
        <v>486.27855699999998</v>
      </c>
      <c r="O664" s="2">
        <v>35486.278556999998</v>
      </c>
    </row>
    <row r="665" spans="1:15" x14ac:dyDescent="0.35">
      <c r="A665" t="s">
        <v>704</v>
      </c>
      <c r="B665" t="s">
        <v>26</v>
      </c>
      <c r="C665" s="9" t="str">
        <f t="shared" si="20"/>
        <v>California</v>
      </c>
      <c r="D665" t="s">
        <v>20</v>
      </c>
      <c r="E665" s="8" t="str">
        <f t="shared" si="21"/>
        <v>NA</v>
      </c>
      <c r="F665" t="s">
        <v>31</v>
      </c>
      <c r="G665" s="9" t="str" cm="1">
        <f t="array" ref="G665">_xlfn.SWITCH(TRIM(F665),
 "Bachelor","Bachelor",
 "Bachelors","Bachelor",
 "Master","Master",
 "College","College",
 "Doctor","Doctorate",
 "High School or Below","High School or Below",
 "Other")</f>
        <v>High School or Below</v>
      </c>
      <c r="H665" s="1">
        <v>534143.88</v>
      </c>
      <c r="I665">
        <v>0</v>
      </c>
      <c r="J665">
        <v>72</v>
      </c>
      <c r="K665" s="2">
        <v>36526</v>
      </c>
      <c r="L665" t="s">
        <v>16</v>
      </c>
      <c r="M665" t="s">
        <v>17</v>
      </c>
      <c r="N665">
        <v>345.6</v>
      </c>
      <c r="O665" s="2">
        <v>35345.599999999999</v>
      </c>
    </row>
    <row r="666" spans="1:15" x14ac:dyDescent="0.35">
      <c r="A666" t="s">
        <v>705</v>
      </c>
      <c r="B666" t="s">
        <v>19</v>
      </c>
      <c r="C666" s="9" t="str">
        <f t="shared" si="20"/>
        <v>Arizona</v>
      </c>
      <c r="D666" t="s">
        <v>20</v>
      </c>
      <c r="E666" s="8" t="str">
        <f t="shared" si="21"/>
        <v>NA</v>
      </c>
      <c r="F666" t="s">
        <v>31</v>
      </c>
      <c r="G666" s="9" t="str" cm="1">
        <f t="array" ref="G666">_xlfn.SWITCH(TRIM(F666),
 "Bachelor","Bachelor",
 "Bachelors","Bachelor",
 "Master","Master",
 "College","College",
 "Doctor","Doctorate",
 "High School or Below","High School or Below",
 "Other")</f>
        <v>High School or Below</v>
      </c>
      <c r="H666" s="1">
        <v>416001.81</v>
      </c>
      <c r="I666">
        <v>96263</v>
      </c>
      <c r="J666">
        <v>103</v>
      </c>
      <c r="K666" s="2">
        <v>0</v>
      </c>
      <c r="L666" t="s">
        <v>16</v>
      </c>
      <c r="M666" t="s">
        <v>29</v>
      </c>
      <c r="N666">
        <v>1.924709</v>
      </c>
      <c r="O666" s="2">
        <v>35001.924708999999</v>
      </c>
    </row>
    <row r="667" spans="1:15" x14ac:dyDescent="0.35">
      <c r="A667" t="s">
        <v>706</v>
      </c>
      <c r="B667" t="s">
        <v>26</v>
      </c>
      <c r="C667" s="9" t="str">
        <f t="shared" si="20"/>
        <v>California</v>
      </c>
      <c r="D667" t="s">
        <v>20</v>
      </c>
      <c r="E667" s="8" t="str">
        <f t="shared" si="21"/>
        <v>NA</v>
      </c>
      <c r="F667" t="s">
        <v>35</v>
      </c>
      <c r="G667" s="9" t="str" cm="1">
        <f t="array" ref="G667">_xlfn.SWITCH(TRIM(F667),
 "Bachelor","Bachelor",
 "Bachelors","Bachelor",
 "Master","Master",
 "College","College",
 "Doctor","Doctorate",
 "High School or Below","High School or Below",
 "Other")</f>
        <v>College</v>
      </c>
      <c r="H667" s="1">
        <v>284624.53999999998</v>
      </c>
      <c r="I667">
        <v>28919</v>
      </c>
      <c r="J667">
        <v>72</v>
      </c>
      <c r="K667" s="2">
        <v>0</v>
      </c>
      <c r="L667" t="s">
        <v>28</v>
      </c>
      <c r="M667" t="s">
        <v>17</v>
      </c>
      <c r="N667">
        <v>518.4</v>
      </c>
      <c r="O667" s="2">
        <v>35518.400000000001</v>
      </c>
    </row>
    <row r="668" spans="1:15" x14ac:dyDescent="0.35">
      <c r="A668" t="s">
        <v>707</v>
      </c>
      <c r="B668" t="s">
        <v>33</v>
      </c>
      <c r="C668" s="9" t="str">
        <f t="shared" si="20"/>
        <v>Oregon</v>
      </c>
      <c r="D668" t="s">
        <v>20</v>
      </c>
      <c r="E668" s="8" t="str">
        <f t="shared" si="21"/>
        <v>NA</v>
      </c>
      <c r="F668" t="s">
        <v>35</v>
      </c>
      <c r="G668" s="9" t="str" cm="1">
        <f t="array" ref="G668">_xlfn.SWITCH(TRIM(F668),
 "Bachelor","Bachelor",
 "Bachelors","Bachelor",
 "Master","Master",
 "College","College",
 "Doctor","Doctorate",
 "High School or Below","High School or Below",
 "Other")</f>
        <v>College</v>
      </c>
      <c r="H668" s="1">
        <v>477025.66</v>
      </c>
      <c r="I668">
        <v>0</v>
      </c>
      <c r="J668">
        <v>68</v>
      </c>
      <c r="K668" s="2">
        <v>36526</v>
      </c>
      <c r="L668" t="s">
        <v>16</v>
      </c>
      <c r="M668" t="s">
        <v>24</v>
      </c>
      <c r="N668">
        <v>326.39999999999998</v>
      </c>
      <c r="O668" s="2">
        <v>35326.400000000001</v>
      </c>
    </row>
    <row r="669" spans="1:15" x14ac:dyDescent="0.35">
      <c r="A669" t="s">
        <v>708</v>
      </c>
      <c r="B669" t="s">
        <v>33</v>
      </c>
      <c r="C669" s="9" t="str">
        <f t="shared" si="20"/>
        <v>Oregon</v>
      </c>
      <c r="D669" t="s">
        <v>27</v>
      </c>
      <c r="E669" s="8" t="str">
        <f t="shared" si="21"/>
        <v>NA</v>
      </c>
      <c r="F669" t="s">
        <v>21</v>
      </c>
      <c r="G669" s="9" t="str" cm="1">
        <f t="array" ref="G669">_xlfn.SWITCH(TRIM(F669),
 "Bachelor","Bachelor",
 "Bachelors","Bachelor",
 "Master","Master",
 "College","College",
 "Doctor","Doctorate",
 "High School or Below","High School or Below",
 "Other")</f>
        <v>Bachelor</v>
      </c>
      <c r="H669" s="1">
        <v>505961.62</v>
      </c>
      <c r="I669">
        <v>41869</v>
      </c>
      <c r="J669">
        <v>64</v>
      </c>
      <c r="K669" s="2">
        <v>0</v>
      </c>
      <c r="L669" t="s">
        <v>16</v>
      </c>
      <c r="M669" t="s">
        <v>24</v>
      </c>
      <c r="N669">
        <v>262.12205</v>
      </c>
      <c r="O669" s="2">
        <v>35262.122049999998</v>
      </c>
    </row>
    <row r="670" spans="1:15" x14ac:dyDescent="0.35">
      <c r="A670" t="s">
        <v>709</v>
      </c>
      <c r="B670" t="s">
        <v>19</v>
      </c>
      <c r="C670" s="9" t="str">
        <f t="shared" si="20"/>
        <v>Arizona</v>
      </c>
      <c r="D670" t="s">
        <v>20</v>
      </c>
      <c r="E670" s="8" t="str">
        <f t="shared" si="21"/>
        <v>NA</v>
      </c>
      <c r="F670" t="s">
        <v>31</v>
      </c>
      <c r="G670" s="9" t="str" cm="1">
        <f t="array" ref="G670">_xlfn.SWITCH(TRIM(F670),
 "Bachelor","Bachelor",
 "Bachelors","Bachelor",
 "Master","Master",
 "College","College",
 "Doctor","Doctorate",
 "High School or Below","High School or Below",
 "Other")</f>
        <v>High School or Below</v>
      </c>
      <c r="H670" s="1">
        <v>909574.46</v>
      </c>
      <c r="I670">
        <v>0</v>
      </c>
      <c r="J670">
        <v>128</v>
      </c>
      <c r="K670" s="2">
        <v>0</v>
      </c>
      <c r="L670" t="s">
        <v>16</v>
      </c>
      <c r="M670" t="s">
        <v>29</v>
      </c>
      <c r="N670">
        <v>921.6</v>
      </c>
      <c r="O670" s="2">
        <v>35921.599999999999</v>
      </c>
    </row>
    <row r="671" spans="1:15" x14ac:dyDescent="0.35">
      <c r="A671" t="s">
        <v>710</v>
      </c>
      <c r="B671" t="s">
        <v>26</v>
      </c>
      <c r="C671" s="9" t="str">
        <f t="shared" si="20"/>
        <v>California</v>
      </c>
      <c r="D671" t="s">
        <v>20</v>
      </c>
      <c r="E671" s="8" t="str">
        <f t="shared" si="21"/>
        <v>NA</v>
      </c>
      <c r="F671" t="s">
        <v>31</v>
      </c>
      <c r="G671" s="9" t="str" cm="1">
        <f t="array" ref="G671">_xlfn.SWITCH(TRIM(F671),
 "Bachelor","Bachelor",
 "Bachelors","Bachelor",
 "Master","Master",
 "College","College",
 "Doctor","Doctorate",
 "High School or Below","High School or Below",
 "Other")</f>
        <v>High School or Below</v>
      </c>
      <c r="H671" s="1">
        <v>268886.40000000002</v>
      </c>
      <c r="I671">
        <v>32808</v>
      </c>
      <c r="J671">
        <v>68</v>
      </c>
      <c r="K671" s="2">
        <v>36526</v>
      </c>
      <c r="L671" t="s">
        <v>16</v>
      </c>
      <c r="M671" t="s">
        <v>17</v>
      </c>
      <c r="N671">
        <v>541.69565799999998</v>
      </c>
      <c r="O671" s="2">
        <v>35541.695657999997</v>
      </c>
    </row>
    <row r="672" spans="1:15" x14ac:dyDescent="0.35">
      <c r="A672" t="s">
        <v>711</v>
      </c>
      <c r="B672" t="s">
        <v>26</v>
      </c>
      <c r="C672" s="9" t="str">
        <f t="shared" si="20"/>
        <v>California</v>
      </c>
      <c r="D672" t="s">
        <v>20</v>
      </c>
      <c r="E672" s="8" t="str">
        <f t="shared" si="21"/>
        <v>NA</v>
      </c>
      <c r="F672" t="s">
        <v>21</v>
      </c>
      <c r="G672" s="9" t="str" cm="1">
        <f t="array" ref="G672">_xlfn.SWITCH(TRIM(F672),
 "Bachelor","Bachelor",
 "Bachelors","Bachelor",
 "Master","Master",
 "College","College",
 "Doctor","Doctorate",
 "High School or Below","High School or Below",
 "Other")</f>
        <v>Bachelor</v>
      </c>
      <c r="H672" s="1">
        <v>827763.76</v>
      </c>
      <c r="I672">
        <v>79780</v>
      </c>
      <c r="J672">
        <v>68</v>
      </c>
      <c r="K672" s="2">
        <v>0</v>
      </c>
      <c r="L672" t="s">
        <v>16</v>
      </c>
      <c r="M672" t="s">
        <v>17</v>
      </c>
      <c r="N672">
        <v>326.39999999999998</v>
      </c>
      <c r="O672" s="2">
        <v>35326.400000000001</v>
      </c>
    </row>
    <row r="673" spans="1:15" x14ac:dyDescent="0.35">
      <c r="A673" t="s">
        <v>712</v>
      </c>
      <c r="B673" t="s">
        <v>33</v>
      </c>
      <c r="C673" s="9" t="str">
        <f t="shared" si="20"/>
        <v>Oregon</v>
      </c>
      <c r="D673" t="s">
        <v>20</v>
      </c>
      <c r="E673" s="8" t="str">
        <f t="shared" si="21"/>
        <v>NA</v>
      </c>
      <c r="F673" t="s">
        <v>35</v>
      </c>
      <c r="G673" s="9" t="str" cm="1">
        <f t="array" ref="G673">_xlfn.SWITCH(TRIM(F673),
 "Bachelor","Bachelor",
 "Bachelors","Bachelor",
 "Master","Master",
 "College","College",
 "Doctor","Doctorate",
 "High School or Below","High School or Below",
 "Other")</f>
        <v>College</v>
      </c>
      <c r="H673" s="1">
        <v>905793.53</v>
      </c>
      <c r="I673">
        <v>91025</v>
      </c>
      <c r="J673">
        <v>112</v>
      </c>
      <c r="K673" s="2">
        <v>0</v>
      </c>
      <c r="L673" t="s">
        <v>16</v>
      </c>
      <c r="M673" t="s">
        <v>29</v>
      </c>
      <c r="N673">
        <v>327.68266899999998</v>
      </c>
      <c r="O673" s="2">
        <v>35327.682669000002</v>
      </c>
    </row>
    <row r="674" spans="1:15" x14ac:dyDescent="0.35">
      <c r="A674" t="s">
        <v>713</v>
      </c>
      <c r="B674" t="s">
        <v>26</v>
      </c>
      <c r="C674" s="9" t="str">
        <f t="shared" si="20"/>
        <v>California</v>
      </c>
      <c r="D674" t="s">
        <v>20</v>
      </c>
      <c r="E674" s="8" t="str">
        <f t="shared" si="21"/>
        <v>NA</v>
      </c>
      <c r="F674" t="s">
        <v>31</v>
      </c>
      <c r="G674" s="9" t="str" cm="1">
        <f t="array" ref="G674">_xlfn.SWITCH(TRIM(F674),
 "Bachelor","Bachelor",
 "Bachelors","Bachelor",
 "Master","Master",
 "College","College",
 "Doctor","Doctorate",
 "High School or Below","High School or Below",
 "Other")</f>
        <v>High School or Below</v>
      </c>
      <c r="H674" s="1">
        <v>380175.04</v>
      </c>
      <c r="I674">
        <v>33043</v>
      </c>
      <c r="J674">
        <v>95</v>
      </c>
      <c r="K674" s="2">
        <v>0</v>
      </c>
      <c r="L674" t="s">
        <v>16</v>
      </c>
      <c r="M674" t="s">
        <v>24</v>
      </c>
      <c r="N674">
        <v>456</v>
      </c>
      <c r="O674" s="2">
        <v>35456</v>
      </c>
    </row>
    <row r="675" spans="1:15" x14ac:dyDescent="0.35">
      <c r="A675" t="s">
        <v>714</v>
      </c>
      <c r="B675" t="s">
        <v>19</v>
      </c>
      <c r="C675" s="9" t="str">
        <f t="shared" si="20"/>
        <v>Arizona</v>
      </c>
      <c r="D675" t="s">
        <v>27</v>
      </c>
      <c r="E675" s="8" t="str">
        <f t="shared" si="21"/>
        <v>NA</v>
      </c>
      <c r="F675" t="s">
        <v>31</v>
      </c>
      <c r="G675" s="9" t="str" cm="1">
        <f t="array" ref="G675">_xlfn.SWITCH(TRIM(F675),
 "Bachelor","Bachelor",
 "Bachelors","Bachelor",
 "Master","Master",
 "College","College",
 "Doctor","Doctorate",
 "High School or Below","High School or Below",
 "Other")</f>
        <v>High School or Below</v>
      </c>
      <c r="H675" s="1">
        <v>933934.16</v>
      </c>
      <c r="I675">
        <v>69442</v>
      </c>
      <c r="J675">
        <v>118</v>
      </c>
      <c r="K675" s="2">
        <v>36586</v>
      </c>
      <c r="L675" t="s">
        <v>16</v>
      </c>
      <c r="M675" t="s">
        <v>17</v>
      </c>
      <c r="N675">
        <v>1265.5703020000001</v>
      </c>
      <c r="O675" s="2">
        <v>36265.570302</v>
      </c>
    </row>
    <row r="676" spans="1:15" x14ac:dyDescent="0.35">
      <c r="A676" t="s">
        <v>715</v>
      </c>
      <c r="B676" t="s">
        <v>33</v>
      </c>
      <c r="C676" s="9" t="str">
        <f t="shared" si="20"/>
        <v>Oregon</v>
      </c>
      <c r="D676" t="s">
        <v>27</v>
      </c>
      <c r="E676" s="8" t="str">
        <f t="shared" si="21"/>
        <v>NA</v>
      </c>
      <c r="F676" t="s">
        <v>35</v>
      </c>
      <c r="G676" s="9" t="str" cm="1">
        <f t="array" ref="G676">_xlfn.SWITCH(TRIM(F676),
 "Bachelor","Bachelor",
 "Bachelors","Bachelor",
 "Master","Master",
 "College","College",
 "Doctor","Doctorate",
 "High School or Below","High School or Below",
 "Other")</f>
        <v>College</v>
      </c>
      <c r="H676" s="1">
        <v>252012.32</v>
      </c>
      <c r="I676">
        <v>0</v>
      </c>
      <c r="J676">
        <v>70</v>
      </c>
      <c r="K676" s="2">
        <v>0</v>
      </c>
      <c r="L676" t="s">
        <v>28</v>
      </c>
      <c r="M676" t="s">
        <v>17</v>
      </c>
      <c r="N676">
        <v>63.043196999999999</v>
      </c>
      <c r="O676" s="2">
        <v>35063.043196999999</v>
      </c>
    </row>
    <row r="677" spans="1:15" x14ac:dyDescent="0.35">
      <c r="A677" t="s">
        <v>716</v>
      </c>
      <c r="B677" t="s">
        <v>19</v>
      </c>
      <c r="C677" s="9" t="str">
        <f t="shared" si="20"/>
        <v>Arizona</v>
      </c>
      <c r="D677" t="s">
        <v>20</v>
      </c>
      <c r="E677" s="8" t="str">
        <f t="shared" si="21"/>
        <v>NA</v>
      </c>
      <c r="F677" t="s">
        <v>35</v>
      </c>
      <c r="G677" s="9" t="str" cm="1">
        <f t="array" ref="G677">_xlfn.SWITCH(TRIM(F677),
 "Bachelor","Bachelor",
 "Bachelors","Bachelor",
 "Master","Master",
 "College","College",
 "Doctor","Doctorate",
 "High School or Below","High School or Below",
 "Other")</f>
        <v>College</v>
      </c>
      <c r="H677" s="1">
        <v>498409.53</v>
      </c>
      <c r="I677">
        <v>0</v>
      </c>
      <c r="J677">
        <v>70</v>
      </c>
      <c r="K677" s="2">
        <v>0</v>
      </c>
      <c r="L677" t="s">
        <v>28</v>
      </c>
      <c r="M677" t="s">
        <v>17</v>
      </c>
      <c r="N677">
        <v>336</v>
      </c>
      <c r="O677" s="2">
        <v>35336</v>
      </c>
    </row>
    <row r="678" spans="1:15" x14ac:dyDescent="0.35">
      <c r="A678" t="s">
        <v>717</v>
      </c>
      <c r="B678" t="s">
        <v>33</v>
      </c>
      <c r="C678" s="9" t="str">
        <f t="shared" si="20"/>
        <v>Oregon</v>
      </c>
      <c r="D678" t="s">
        <v>20</v>
      </c>
      <c r="E678" s="8" t="str">
        <f t="shared" si="21"/>
        <v>NA</v>
      </c>
      <c r="F678" t="s">
        <v>21</v>
      </c>
      <c r="G678" s="9" t="str" cm="1">
        <f t="array" ref="G678">_xlfn.SWITCH(TRIM(F678),
 "Bachelor","Bachelor",
 "Bachelors","Bachelor",
 "Master","Master",
 "College","College",
 "Doctor","Doctorate",
 "High School or Below","High School or Below",
 "Other")</f>
        <v>Bachelor</v>
      </c>
      <c r="H678" s="1">
        <v>259574.8</v>
      </c>
      <c r="I678">
        <v>47234</v>
      </c>
      <c r="J678">
        <v>65</v>
      </c>
      <c r="K678" s="2">
        <v>0</v>
      </c>
      <c r="L678" t="s">
        <v>16</v>
      </c>
      <c r="M678" t="s">
        <v>17</v>
      </c>
      <c r="N678">
        <v>15.631363</v>
      </c>
      <c r="O678" s="2">
        <v>35015.631363</v>
      </c>
    </row>
    <row r="679" spans="1:15" x14ac:dyDescent="0.35">
      <c r="A679" t="s">
        <v>718</v>
      </c>
      <c r="B679" t="s">
        <v>33</v>
      </c>
      <c r="C679" s="9" t="str">
        <f t="shared" si="20"/>
        <v>Oregon</v>
      </c>
      <c r="D679" t="s">
        <v>27</v>
      </c>
      <c r="E679" s="8" t="str">
        <f t="shared" si="21"/>
        <v>NA</v>
      </c>
      <c r="F679" t="s">
        <v>31</v>
      </c>
      <c r="G679" s="9" t="str" cm="1">
        <f t="array" ref="G679">_xlfn.SWITCH(TRIM(F679),
 "Bachelor","Bachelor",
 "Bachelors","Bachelor",
 "Master","Master",
 "College","College",
 "Doctor","Doctorate",
 "High School or Below","High School or Below",
 "Other")</f>
        <v>High School or Below</v>
      </c>
      <c r="H679" s="1">
        <v>743769.33</v>
      </c>
      <c r="I679">
        <v>86863</v>
      </c>
      <c r="J679">
        <v>92</v>
      </c>
      <c r="K679" s="2">
        <v>0</v>
      </c>
      <c r="L679" t="s">
        <v>16</v>
      </c>
      <c r="M679" t="s">
        <v>17</v>
      </c>
      <c r="N679">
        <v>441.6</v>
      </c>
      <c r="O679" s="2">
        <v>35441.599999999999</v>
      </c>
    </row>
    <row r="680" spans="1:15" x14ac:dyDescent="0.35">
      <c r="A680" t="s">
        <v>719</v>
      </c>
      <c r="B680" t="s">
        <v>33</v>
      </c>
      <c r="C680" s="9" t="str">
        <f t="shared" si="20"/>
        <v>Oregon</v>
      </c>
      <c r="D680" t="s">
        <v>27</v>
      </c>
      <c r="E680" s="8" t="str">
        <f t="shared" si="21"/>
        <v>NA</v>
      </c>
      <c r="F680" t="s">
        <v>21</v>
      </c>
      <c r="G680" s="9" t="str" cm="1">
        <f t="array" ref="G680">_xlfn.SWITCH(TRIM(F680),
 "Bachelor","Bachelor",
 "Bachelors","Bachelor",
 "Master","Master",
 "College","College",
 "Doctor","Doctorate",
 "High School or Below","High School or Below",
 "Other")</f>
        <v>Bachelor</v>
      </c>
      <c r="H680" s="1">
        <v>1453678.76</v>
      </c>
      <c r="I680">
        <v>25805</v>
      </c>
      <c r="J680">
        <v>66</v>
      </c>
      <c r="K680" s="2">
        <v>36557</v>
      </c>
      <c r="L680" t="s">
        <v>16</v>
      </c>
      <c r="M680" t="s">
        <v>17</v>
      </c>
      <c r="N680">
        <v>375.86609099999998</v>
      </c>
      <c r="O680" s="2">
        <v>35375.866091000004</v>
      </c>
    </row>
    <row r="681" spans="1:15" x14ac:dyDescent="0.35">
      <c r="A681" t="s">
        <v>720</v>
      </c>
      <c r="B681" t="s">
        <v>23</v>
      </c>
      <c r="C681" s="9" t="str">
        <f t="shared" si="20"/>
        <v>Nevada</v>
      </c>
      <c r="D681" t="s">
        <v>27</v>
      </c>
      <c r="E681" s="8" t="str">
        <f t="shared" si="21"/>
        <v>M</v>
      </c>
      <c r="F681" t="s">
        <v>21</v>
      </c>
      <c r="G681" s="9" t="str" cm="1">
        <f t="array" ref="G681">_xlfn.SWITCH(TRIM(F681),
 "Bachelor","Bachelor",
 "Bachelors","Bachelor",
 "Master","Master",
 "College","College",
 "Doctor","Doctorate",
 "High School or Below","High School or Below",
 "Other")</f>
        <v>Bachelor</v>
      </c>
      <c r="H681" s="1">
        <v>591330.59</v>
      </c>
      <c r="I681">
        <v>43676</v>
      </c>
      <c r="J681">
        <v>76</v>
      </c>
      <c r="K681" s="2">
        <v>0</v>
      </c>
      <c r="L681" t="s">
        <v>16</v>
      </c>
      <c r="M681" t="s">
        <v>17</v>
      </c>
      <c r="N681">
        <v>364.8</v>
      </c>
      <c r="O681" s="2">
        <v>35364.800000000003</v>
      </c>
    </row>
    <row r="682" spans="1:15" x14ac:dyDescent="0.35">
      <c r="A682" t="s">
        <v>721</v>
      </c>
      <c r="B682" t="s">
        <v>19</v>
      </c>
      <c r="C682" s="9" t="str">
        <f t="shared" si="20"/>
        <v>Arizona</v>
      </c>
      <c r="D682" t="s">
        <v>27</v>
      </c>
      <c r="E682" s="8" t="str">
        <f t="shared" si="21"/>
        <v>NA</v>
      </c>
      <c r="F682" t="s">
        <v>35</v>
      </c>
      <c r="G682" s="9" t="str" cm="1">
        <f t="array" ref="G682">_xlfn.SWITCH(TRIM(F682),
 "Bachelor","Bachelor",
 "Bachelors","Bachelor",
 "Master","Master",
 "College","College",
 "Doctor","Doctorate",
 "High School or Below","High School or Below",
 "Other")</f>
        <v>College</v>
      </c>
      <c r="H682" s="1">
        <v>277166.3</v>
      </c>
      <c r="I682">
        <v>59855</v>
      </c>
      <c r="J682">
        <v>74</v>
      </c>
      <c r="K682" s="2">
        <v>36617</v>
      </c>
      <c r="L682" t="s">
        <v>16</v>
      </c>
      <c r="M682" t="s">
        <v>24</v>
      </c>
      <c r="N682">
        <v>355.2</v>
      </c>
      <c r="O682" s="2">
        <v>35355.199999999997</v>
      </c>
    </row>
    <row r="683" spans="1:15" x14ac:dyDescent="0.35">
      <c r="A683" t="s">
        <v>722</v>
      </c>
      <c r="B683" t="s">
        <v>19</v>
      </c>
      <c r="C683" s="9" t="str">
        <f t="shared" si="20"/>
        <v>Arizona</v>
      </c>
      <c r="D683" t="s">
        <v>27</v>
      </c>
      <c r="E683" s="8" t="str">
        <f t="shared" si="21"/>
        <v>NA</v>
      </c>
      <c r="F683" t="s">
        <v>15</v>
      </c>
      <c r="G683" s="9" t="str" cm="1">
        <f t="array" ref="G683">_xlfn.SWITCH(TRIM(F683),
 "Bachelor","Bachelor",
 "Bachelors","Bachelor",
 "Master","Master",
 "College","College",
 "Doctor","Doctorate",
 "High School or Below","High School or Below",
 "Other")</f>
        <v>Master</v>
      </c>
      <c r="H683" s="1">
        <v>2919436.64</v>
      </c>
      <c r="I683">
        <v>35296</v>
      </c>
      <c r="J683">
        <v>126</v>
      </c>
      <c r="K683" s="2">
        <v>0</v>
      </c>
      <c r="L683" t="s">
        <v>16</v>
      </c>
      <c r="M683" t="s">
        <v>29</v>
      </c>
      <c r="N683">
        <v>452.616872</v>
      </c>
      <c r="O683" s="2">
        <v>35452.616871999999</v>
      </c>
    </row>
    <row r="684" spans="1:15" x14ac:dyDescent="0.35">
      <c r="A684" t="s">
        <v>723</v>
      </c>
      <c r="B684" t="s">
        <v>33</v>
      </c>
      <c r="C684" s="9" t="str">
        <f t="shared" si="20"/>
        <v>Oregon</v>
      </c>
      <c r="D684" t="s">
        <v>20</v>
      </c>
      <c r="E684" s="8" t="str">
        <f t="shared" si="21"/>
        <v>NA</v>
      </c>
      <c r="F684" t="s">
        <v>15</v>
      </c>
      <c r="G684" s="9" t="str" cm="1">
        <f t="array" ref="G684">_xlfn.SWITCH(TRIM(F684),
 "Bachelor","Bachelor",
 "Bachelors","Bachelor",
 "Master","Master",
 "College","College",
 "Doctor","Doctorate",
 "High School or Below","High School or Below",
 "Other")</f>
        <v>Master</v>
      </c>
      <c r="H684" s="1">
        <v>988038.58</v>
      </c>
      <c r="I684">
        <v>36576</v>
      </c>
      <c r="J684">
        <v>125</v>
      </c>
      <c r="K684" s="2">
        <v>36526</v>
      </c>
      <c r="L684" t="s">
        <v>16</v>
      </c>
      <c r="M684" t="s">
        <v>29</v>
      </c>
      <c r="N684">
        <v>113.45012199999999</v>
      </c>
      <c r="O684" s="2">
        <v>35113.450122000002</v>
      </c>
    </row>
    <row r="685" spans="1:15" x14ac:dyDescent="0.35">
      <c r="A685" t="s">
        <v>724</v>
      </c>
      <c r="B685" t="s">
        <v>26</v>
      </c>
      <c r="C685" s="9" t="str">
        <f t="shared" si="20"/>
        <v>California</v>
      </c>
      <c r="D685" t="s">
        <v>20</v>
      </c>
      <c r="E685" s="8" t="str">
        <f t="shared" si="21"/>
        <v>NA</v>
      </c>
      <c r="F685" t="s">
        <v>31</v>
      </c>
      <c r="G685" s="9" t="str" cm="1">
        <f t="array" ref="G685">_xlfn.SWITCH(TRIM(F685),
 "Bachelor","Bachelor",
 "Bachelors","Bachelor",
 "Master","Master",
 "College","College",
 "Doctor","Doctorate",
 "High School or Below","High School or Below",
 "Other")</f>
        <v>High School or Below</v>
      </c>
      <c r="H685" s="1">
        <v>1511440.24</v>
      </c>
      <c r="I685">
        <v>28513</v>
      </c>
      <c r="J685">
        <v>100</v>
      </c>
      <c r="K685" s="2">
        <v>36526</v>
      </c>
      <c r="L685" t="s">
        <v>28</v>
      </c>
      <c r="M685" t="s">
        <v>29</v>
      </c>
      <c r="N685">
        <v>480</v>
      </c>
      <c r="O685" s="2">
        <v>35480</v>
      </c>
    </row>
    <row r="686" spans="1:15" x14ac:dyDescent="0.35">
      <c r="A686" t="s">
        <v>725</v>
      </c>
      <c r="B686" t="s">
        <v>33</v>
      </c>
      <c r="C686" s="9" t="str">
        <f t="shared" si="20"/>
        <v>Oregon</v>
      </c>
      <c r="D686" t="s">
        <v>27</v>
      </c>
      <c r="E686" s="8" t="str">
        <f t="shared" si="21"/>
        <v>NA</v>
      </c>
      <c r="F686" t="s">
        <v>21</v>
      </c>
      <c r="G686" s="9" t="str" cm="1">
        <f t="array" ref="G686">_xlfn.SWITCH(TRIM(F686),
 "Bachelor","Bachelor",
 "Bachelors","Bachelor",
 "Master","Master",
 "College","College",
 "Doctor","Doctorate",
 "High School or Below","High School or Below",
 "Other")</f>
        <v>Bachelor</v>
      </c>
      <c r="H686" s="1">
        <v>575991.07999999996</v>
      </c>
      <c r="I686">
        <v>85448</v>
      </c>
      <c r="J686">
        <v>72</v>
      </c>
      <c r="K686" s="2">
        <v>0</v>
      </c>
      <c r="L686" t="s">
        <v>39</v>
      </c>
      <c r="M686" t="s">
        <v>17</v>
      </c>
      <c r="N686">
        <v>16.034510000000001</v>
      </c>
      <c r="O686" s="2">
        <v>35016.034509999998</v>
      </c>
    </row>
    <row r="687" spans="1:15" x14ac:dyDescent="0.35">
      <c r="A687" t="s">
        <v>726</v>
      </c>
      <c r="B687" t="s">
        <v>33</v>
      </c>
      <c r="C687" s="9" t="str">
        <f t="shared" si="20"/>
        <v>Oregon</v>
      </c>
      <c r="D687" t="s">
        <v>20</v>
      </c>
      <c r="E687" s="8" t="str">
        <f t="shared" si="21"/>
        <v>NA</v>
      </c>
      <c r="F687" t="s">
        <v>31</v>
      </c>
      <c r="G687" s="9" t="str" cm="1">
        <f t="array" ref="G687">_xlfn.SWITCH(TRIM(F687),
 "Bachelor","Bachelor",
 "Bachelors","Bachelor",
 "Master","Master",
 "College","College",
 "Doctor","Doctorate",
 "High School or Below","High School or Below",
 "Other")</f>
        <v>High School or Below</v>
      </c>
      <c r="H687" s="1">
        <v>849516.42</v>
      </c>
      <c r="I687">
        <v>23791</v>
      </c>
      <c r="J687">
        <v>110</v>
      </c>
      <c r="K687" s="2">
        <v>36586</v>
      </c>
      <c r="L687" t="s">
        <v>16</v>
      </c>
      <c r="M687" t="s">
        <v>24</v>
      </c>
      <c r="N687">
        <v>615.27228000000002</v>
      </c>
      <c r="O687" s="2">
        <v>35615.272279999997</v>
      </c>
    </row>
    <row r="688" spans="1:15" x14ac:dyDescent="0.35">
      <c r="A688" t="s">
        <v>727</v>
      </c>
      <c r="B688" t="s">
        <v>26</v>
      </c>
      <c r="C688" s="9" t="str">
        <f t="shared" si="20"/>
        <v>California</v>
      </c>
      <c r="D688" t="s">
        <v>20</v>
      </c>
      <c r="E688" s="8" t="str">
        <f t="shared" si="21"/>
        <v>NA</v>
      </c>
      <c r="F688" t="s">
        <v>21</v>
      </c>
      <c r="G688" s="9" t="str" cm="1">
        <f t="array" ref="G688">_xlfn.SWITCH(TRIM(F688),
 "Bachelor","Bachelor",
 "Bachelors","Bachelor",
 "Master","Master",
 "College","College",
 "Doctor","Doctorate",
 "High School or Below","High School or Below",
 "Other")</f>
        <v>Bachelor</v>
      </c>
      <c r="H688" s="1">
        <v>438118.42</v>
      </c>
      <c r="I688">
        <v>20597</v>
      </c>
      <c r="J688">
        <v>112</v>
      </c>
      <c r="K688" s="2">
        <v>0</v>
      </c>
      <c r="L688" t="s">
        <v>16</v>
      </c>
      <c r="M688" t="s">
        <v>17</v>
      </c>
      <c r="N688">
        <v>615.25630100000001</v>
      </c>
      <c r="O688" s="2">
        <v>35615.256301000001</v>
      </c>
    </row>
    <row r="689" spans="1:15" x14ac:dyDescent="0.35">
      <c r="A689" t="s">
        <v>728</v>
      </c>
      <c r="B689" t="s">
        <v>19</v>
      </c>
      <c r="C689" s="9" t="str">
        <f t="shared" si="20"/>
        <v>Arizona</v>
      </c>
      <c r="D689" t="s">
        <v>20</v>
      </c>
      <c r="E689" s="8" t="str">
        <f t="shared" si="21"/>
        <v>NA</v>
      </c>
      <c r="F689" t="s">
        <v>35</v>
      </c>
      <c r="G689" s="9" t="str" cm="1">
        <f t="array" ref="G689">_xlfn.SWITCH(TRIM(F689),
 "Bachelor","Bachelor",
 "Bachelors","Bachelor",
 "Master","Master",
 "College","College",
 "Doctor","Doctorate",
 "High School or Below","High School or Below",
 "Other")</f>
        <v>College</v>
      </c>
      <c r="H689" s="1">
        <v>699782.74</v>
      </c>
      <c r="I689">
        <v>56940</v>
      </c>
      <c r="J689">
        <v>87</v>
      </c>
      <c r="K689" s="2">
        <v>0</v>
      </c>
      <c r="L689" t="s">
        <v>16</v>
      </c>
      <c r="M689" t="s">
        <v>17</v>
      </c>
      <c r="N689">
        <v>512.66245000000004</v>
      </c>
      <c r="O689" s="2">
        <v>35512.662450000003</v>
      </c>
    </row>
    <row r="690" spans="1:15" x14ac:dyDescent="0.35">
      <c r="A690" t="s">
        <v>729</v>
      </c>
      <c r="B690" t="s">
        <v>33</v>
      </c>
      <c r="C690" s="9" t="str">
        <f t="shared" si="20"/>
        <v>Oregon</v>
      </c>
      <c r="D690" t="s">
        <v>27</v>
      </c>
      <c r="E690" s="8" t="str">
        <f t="shared" si="21"/>
        <v>NA</v>
      </c>
      <c r="F690" t="s">
        <v>21</v>
      </c>
      <c r="G690" s="9" t="str" cm="1">
        <f t="array" ref="G690">_xlfn.SWITCH(TRIM(F690),
 "Bachelor","Bachelor",
 "Bachelors","Bachelor",
 "Master","Master",
 "College","College",
 "Doctor","Doctorate",
 "High School or Below","High School or Below",
 "Other")</f>
        <v>Bachelor</v>
      </c>
      <c r="H690" s="1">
        <v>1143058.8500000001</v>
      </c>
      <c r="I690">
        <v>93210</v>
      </c>
      <c r="J690">
        <v>71</v>
      </c>
      <c r="K690" s="2">
        <v>0</v>
      </c>
      <c r="L690" t="s">
        <v>16</v>
      </c>
      <c r="M690" t="s">
        <v>24</v>
      </c>
      <c r="N690">
        <v>74.523934999999994</v>
      </c>
      <c r="O690" s="2">
        <v>35074.523934999997</v>
      </c>
    </row>
    <row r="691" spans="1:15" x14ac:dyDescent="0.35">
      <c r="A691" t="s">
        <v>730</v>
      </c>
      <c r="B691" t="s">
        <v>33</v>
      </c>
      <c r="C691" s="9" t="str">
        <f t="shared" si="20"/>
        <v>Oregon</v>
      </c>
      <c r="D691" t="s">
        <v>20</v>
      </c>
      <c r="E691" s="8" t="str">
        <f t="shared" si="21"/>
        <v>NA</v>
      </c>
      <c r="F691" t="s">
        <v>21</v>
      </c>
      <c r="G691" s="9" t="str" cm="1">
        <f t="array" ref="G691">_xlfn.SWITCH(TRIM(F691),
 "Bachelor","Bachelor",
 "Bachelors","Bachelor",
 "Master","Master",
 "College","College",
 "Doctor","Doctorate",
 "High School or Below","High School or Below",
 "Other")</f>
        <v>Bachelor</v>
      </c>
      <c r="H691" s="1">
        <v>748248.61</v>
      </c>
      <c r="I691">
        <v>48992</v>
      </c>
      <c r="J691">
        <v>94</v>
      </c>
      <c r="K691" s="2">
        <v>36526</v>
      </c>
      <c r="L691" t="s">
        <v>16</v>
      </c>
      <c r="M691" t="s">
        <v>17</v>
      </c>
      <c r="N691">
        <v>426.072946</v>
      </c>
      <c r="O691" s="2">
        <v>35426.072946</v>
      </c>
    </row>
    <row r="692" spans="1:15" x14ac:dyDescent="0.35">
      <c r="A692" t="s">
        <v>731</v>
      </c>
      <c r="B692" t="s">
        <v>19</v>
      </c>
      <c r="C692" s="9" t="str">
        <f t="shared" si="20"/>
        <v>Arizona</v>
      </c>
      <c r="D692" t="s">
        <v>20</v>
      </c>
      <c r="E692" s="8" t="str">
        <f t="shared" si="21"/>
        <v>NA</v>
      </c>
      <c r="F692" t="s">
        <v>15</v>
      </c>
      <c r="G692" s="9" t="str" cm="1">
        <f t="array" ref="G692">_xlfn.SWITCH(TRIM(F692),
 "Bachelor","Bachelor",
 "Bachelors","Bachelor",
 "Master","Master",
 "College","College",
 "Doctor","Doctorate",
 "High School or Below","High School or Below",
 "Other")</f>
        <v>Master</v>
      </c>
      <c r="H692" s="1">
        <v>859691.66</v>
      </c>
      <c r="I692">
        <v>53736</v>
      </c>
      <c r="J692">
        <v>71</v>
      </c>
      <c r="K692" s="2">
        <v>0</v>
      </c>
      <c r="L692" t="s">
        <v>16</v>
      </c>
      <c r="M692" t="s">
        <v>24</v>
      </c>
      <c r="N692">
        <v>169.28778500000001</v>
      </c>
      <c r="O692" s="2">
        <v>35169.287785</v>
      </c>
    </row>
    <row r="693" spans="1:15" x14ac:dyDescent="0.35">
      <c r="A693" t="s">
        <v>732</v>
      </c>
      <c r="B693" t="s">
        <v>19</v>
      </c>
      <c r="C693" s="9" t="str">
        <f t="shared" si="20"/>
        <v>Arizona</v>
      </c>
      <c r="D693" t="s">
        <v>27</v>
      </c>
      <c r="E693" s="8" t="str">
        <f t="shared" si="21"/>
        <v>NA</v>
      </c>
      <c r="F693" t="s">
        <v>35</v>
      </c>
      <c r="G693" s="9" t="str" cm="1">
        <f t="array" ref="G693">_xlfn.SWITCH(TRIM(F693),
 "Bachelor","Bachelor",
 "Bachelors","Bachelor",
 "Master","Master",
 "College","College",
 "Doctor","Doctorate",
 "High School or Below","High School or Below",
 "Other")</f>
        <v>College</v>
      </c>
      <c r="H693" s="1">
        <v>785496.08</v>
      </c>
      <c r="I693">
        <v>25378</v>
      </c>
      <c r="J693">
        <v>66</v>
      </c>
      <c r="K693" s="2">
        <v>36526</v>
      </c>
      <c r="L693" t="s">
        <v>16</v>
      </c>
      <c r="M693" t="s">
        <v>17</v>
      </c>
      <c r="N693">
        <v>419.46414299999998</v>
      </c>
      <c r="O693" s="2">
        <v>35419.464142999997</v>
      </c>
    </row>
    <row r="694" spans="1:15" x14ac:dyDescent="0.35">
      <c r="A694" t="s">
        <v>733</v>
      </c>
      <c r="B694" t="s">
        <v>33</v>
      </c>
      <c r="C694" s="9" t="str">
        <f t="shared" si="20"/>
        <v>Oregon</v>
      </c>
      <c r="D694" t="s">
        <v>20</v>
      </c>
      <c r="E694" s="8" t="str">
        <f t="shared" si="21"/>
        <v>NA</v>
      </c>
      <c r="F694" t="s">
        <v>21</v>
      </c>
      <c r="G694" s="9" t="str" cm="1">
        <f t="array" ref="G694">_xlfn.SWITCH(TRIM(F694),
 "Bachelor","Bachelor",
 "Bachelors","Bachelor",
 "Master","Master",
 "College","College",
 "Doctor","Doctorate",
 "High School or Below","High School or Below",
 "Other")</f>
        <v>Bachelor</v>
      </c>
      <c r="H694" s="1">
        <v>258240.85</v>
      </c>
      <c r="I694">
        <v>76731</v>
      </c>
      <c r="J694">
        <v>64</v>
      </c>
      <c r="K694" s="2">
        <v>0</v>
      </c>
      <c r="L694" t="s">
        <v>16</v>
      </c>
      <c r="M694" t="s">
        <v>17</v>
      </c>
      <c r="N694">
        <v>201.455005</v>
      </c>
      <c r="O694" s="2">
        <v>35201.455005000003</v>
      </c>
    </row>
    <row r="695" spans="1:15" x14ac:dyDescent="0.35">
      <c r="A695" t="s">
        <v>734</v>
      </c>
      <c r="B695" t="s">
        <v>13</v>
      </c>
      <c r="C695" s="9" t="str">
        <f t="shared" si="20"/>
        <v>Washington</v>
      </c>
      <c r="D695" t="s">
        <v>27</v>
      </c>
      <c r="E695" s="8" t="str">
        <f t="shared" si="21"/>
        <v>NA</v>
      </c>
      <c r="F695" t="s">
        <v>15</v>
      </c>
      <c r="G695" s="9" t="str" cm="1">
        <f t="array" ref="G695">_xlfn.SWITCH(TRIM(F695),
 "Bachelor","Bachelor",
 "Bachelors","Bachelor",
 "Master","Master",
 "College","College",
 "Doctor","Doctorate",
 "High School or Below","High School or Below",
 "Other")</f>
        <v>Master</v>
      </c>
      <c r="H695" s="1">
        <v>907576.82</v>
      </c>
      <c r="I695">
        <v>37722</v>
      </c>
      <c r="J695">
        <v>116</v>
      </c>
      <c r="K695" s="2">
        <v>0</v>
      </c>
      <c r="L695" t="s">
        <v>28</v>
      </c>
      <c r="M695" t="s">
        <v>78</v>
      </c>
      <c r="N695">
        <v>158.077504</v>
      </c>
      <c r="O695" s="2">
        <v>35158.077504000001</v>
      </c>
    </row>
    <row r="696" spans="1:15" x14ac:dyDescent="0.35">
      <c r="A696" t="s">
        <v>735</v>
      </c>
      <c r="B696" t="s">
        <v>26</v>
      </c>
      <c r="C696" s="9" t="str">
        <f t="shared" si="20"/>
        <v>California</v>
      </c>
      <c r="D696" t="s">
        <v>20</v>
      </c>
      <c r="E696" s="8" t="str">
        <f t="shared" si="21"/>
        <v>NA</v>
      </c>
      <c r="F696" t="s">
        <v>21</v>
      </c>
      <c r="G696" s="9" t="str" cm="1">
        <f t="array" ref="G696">_xlfn.SWITCH(TRIM(F696),
 "Bachelor","Bachelor",
 "Bachelors","Bachelor",
 "Master","Master",
 "College","College",
 "Doctor","Doctorate",
 "High School or Below","High School or Below",
 "Other")</f>
        <v>Bachelor</v>
      </c>
      <c r="H696" s="1">
        <v>411858.86</v>
      </c>
      <c r="I696">
        <v>69379</v>
      </c>
      <c r="J696">
        <v>103</v>
      </c>
      <c r="K696" s="2">
        <v>0</v>
      </c>
      <c r="L696" t="s">
        <v>16</v>
      </c>
      <c r="M696" t="s">
        <v>24</v>
      </c>
      <c r="N696">
        <v>494.4</v>
      </c>
      <c r="O696" s="2">
        <v>35494.400000000001</v>
      </c>
    </row>
    <row r="697" spans="1:15" x14ac:dyDescent="0.35">
      <c r="A697" t="s">
        <v>736</v>
      </c>
      <c r="B697" t="s">
        <v>33</v>
      </c>
      <c r="C697" s="9" t="str">
        <f t="shared" si="20"/>
        <v>Oregon</v>
      </c>
      <c r="D697" t="s">
        <v>27</v>
      </c>
      <c r="E697" s="8" t="str">
        <f t="shared" si="21"/>
        <v>NA</v>
      </c>
      <c r="F697" t="s">
        <v>31</v>
      </c>
      <c r="G697" s="9" t="str" cm="1">
        <f t="array" ref="G697">_xlfn.SWITCH(TRIM(F697),
 "Bachelor","Bachelor",
 "Bachelors","Bachelor",
 "Master","Master",
 "College","College",
 "Doctor","Doctorate",
 "High School or Below","High School or Below",
 "Other")</f>
        <v>High School or Below</v>
      </c>
      <c r="H697" s="1">
        <v>1215732.99</v>
      </c>
      <c r="I697">
        <v>57449</v>
      </c>
      <c r="J697">
        <v>103</v>
      </c>
      <c r="K697" s="2">
        <v>0</v>
      </c>
      <c r="L697" t="s">
        <v>16</v>
      </c>
      <c r="M697" t="s">
        <v>17</v>
      </c>
      <c r="N697">
        <v>494.4</v>
      </c>
      <c r="O697" s="2">
        <v>35494.400000000001</v>
      </c>
    </row>
    <row r="698" spans="1:15" x14ac:dyDescent="0.35">
      <c r="A698" t="s">
        <v>737</v>
      </c>
      <c r="B698" t="s">
        <v>19</v>
      </c>
      <c r="C698" s="9" t="str">
        <f t="shared" si="20"/>
        <v>Arizona</v>
      </c>
      <c r="D698" t="s">
        <v>27</v>
      </c>
      <c r="E698" s="8" t="str">
        <f t="shared" si="21"/>
        <v>NA</v>
      </c>
      <c r="F698" t="s">
        <v>21</v>
      </c>
      <c r="G698" s="9" t="str" cm="1">
        <f t="array" ref="G698">_xlfn.SWITCH(TRIM(F698),
 "Bachelor","Bachelor",
 "Bachelors","Bachelor",
 "Master","Master",
 "College","College",
 "Doctor","Doctorate",
 "High School or Below","High School or Below",
 "Other")</f>
        <v>Bachelor</v>
      </c>
      <c r="H698" s="1">
        <v>515281.96</v>
      </c>
      <c r="I698">
        <v>0</v>
      </c>
      <c r="J698">
        <v>68</v>
      </c>
      <c r="K698" s="2">
        <v>0</v>
      </c>
      <c r="L698" t="s">
        <v>28</v>
      </c>
      <c r="M698" t="s">
        <v>17</v>
      </c>
      <c r="N698">
        <v>326.39999999999998</v>
      </c>
      <c r="O698" s="2">
        <v>35326.400000000001</v>
      </c>
    </row>
    <row r="699" spans="1:15" x14ac:dyDescent="0.35">
      <c r="A699" t="s">
        <v>738</v>
      </c>
      <c r="B699" t="s">
        <v>23</v>
      </c>
      <c r="C699" s="9" t="str">
        <f t="shared" si="20"/>
        <v>Nevada</v>
      </c>
      <c r="D699" t="s">
        <v>27</v>
      </c>
      <c r="E699" s="8" t="str">
        <f t="shared" si="21"/>
        <v>NA</v>
      </c>
      <c r="F699" t="s">
        <v>35</v>
      </c>
      <c r="G699" s="9" t="str" cm="1">
        <f t="array" ref="G699">_xlfn.SWITCH(TRIM(F699),
 "Bachelor","Bachelor",
 "Bachelors","Bachelor",
 "Master","Master",
 "College","College",
 "Doctor","Doctorate",
 "High School or Below","High School or Below",
 "Other")</f>
        <v>College</v>
      </c>
      <c r="H699" s="1">
        <v>651297.65</v>
      </c>
      <c r="I699">
        <v>0</v>
      </c>
      <c r="J699">
        <v>93</v>
      </c>
      <c r="K699" s="2">
        <v>0</v>
      </c>
      <c r="L699" t="s">
        <v>16</v>
      </c>
      <c r="M699" t="s">
        <v>24</v>
      </c>
      <c r="N699">
        <v>669.6</v>
      </c>
      <c r="O699" s="2">
        <v>35669.599999999999</v>
      </c>
    </row>
    <row r="700" spans="1:15" x14ac:dyDescent="0.35">
      <c r="A700" t="s">
        <v>739</v>
      </c>
      <c r="B700" t="s">
        <v>19</v>
      </c>
      <c r="C700" s="9" t="str">
        <f t="shared" si="20"/>
        <v>Arizona</v>
      </c>
      <c r="D700" t="s">
        <v>20</v>
      </c>
      <c r="E700" s="8" t="str">
        <f t="shared" si="21"/>
        <v>NA</v>
      </c>
      <c r="F700" t="s">
        <v>21</v>
      </c>
      <c r="G700" s="9" t="str" cm="1">
        <f t="array" ref="G700">_xlfn.SWITCH(TRIM(F700),
 "Bachelor","Bachelor",
 "Bachelors","Bachelor",
 "Master","Master",
 "College","College",
 "Doctor","Doctorate",
 "High School or Below","High School or Below",
 "Other")</f>
        <v>Bachelor</v>
      </c>
      <c r="H700" s="1">
        <v>2778969.24</v>
      </c>
      <c r="I700">
        <v>33806</v>
      </c>
      <c r="J700">
        <v>89</v>
      </c>
      <c r="K700" s="2">
        <v>0</v>
      </c>
      <c r="L700" t="s">
        <v>28</v>
      </c>
      <c r="M700" t="s">
        <v>17</v>
      </c>
      <c r="N700">
        <v>395.729716</v>
      </c>
      <c r="O700" s="2">
        <v>35395.729716000002</v>
      </c>
    </row>
    <row r="701" spans="1:15" x14ac:dyDescent="0.35">
      <c r="A701" t="s">
        <v>740</v>
      </c>
      <c r="B701" t="s">
        <v>13</v>
      </c>
      <c r="C701" s="9" t="str">
        <f t="shared" si="20"/>
        <v>Washington</v>
      </c>
      <c r="D701" t="s">
        <v>20</v>
      </c>
      <c r="E701" s="8" t="str">
        <f t="shared" si="21"/>
        <v>NA</v>
      </c>
      <c r="F701" t="s">
        <v>35</v>
      </c>
      <c r="G701" s="9" t="str" cm="1">
        <f t="array" ref="G701">_xlfn.SWITCH(TRIM(F701),
 "Bachelor","Bachelor",
 "Bachelors","Bachelor",
 "Master","Master",
 "College","College",
 "Doctor","Doctorate",
 "High School or Below","High School or Below",
 "Other")</f>
        <v>College</v>
      </c>
      <c r="H701" s="1">
        <v>266727</v>
      </c>
      <c r="I701">
        <v>94041</v>
      </c>
      <c r="J701">
        <v>66</v>
      </c>
      <c r="K701" s="2">
        <v>0</v>
      </c>
      <c r="L701" t="s">
        <v>16</v>
      </c>
      <c r="M701" t="s">
        <v>17</v>
      </c>
      <c r="N701">
        <v>159.756733</v>
      </c>
      <c r="O701" s="2">
        <v>35159.756733000002</v>
      </c>
    </row>
    <row r="702" spans="1:15" x14ac:dyDescent="0.35">
      <c r="A702" t="s">
        <v>741</v>
      </c>
      <c r="B702" t="s">
        <v>33</v>
      </c>
      <c r="C702" s="9" t="str">
        <f t="shared" si="20"/>
        <v>Oregon</v>
      </c>
      <c r="D702" t="s">
        <v>20</v>
      </c>
      <c r="E702" s="8" t="str">
        <f t="shared" si="21"/>
        <v>NA</v>
      </c>
      <c r="F702" t="s">
        <v>35</v>
      </c>
      <c r="G702" s="9" t="str" cm="1">
        <f t="array" ref="G702">_xlfn.SWITCH(TRIM(F702),
 "Bachelor","Bachelor",
 "Bachelors","Bachelor",
 "Master","Master",
 "College","College",
 "Doctor","Doctorate",
 "High School or Below","High School or Below",
 "Other")</f>
        <v>College</v>
      </c>
      <c r="H702" s="1">
        <v>1092840.71</v>
      </c>
      <c r="I702">
        <v>74965</v>
      </c>
      <c r="J702">
        <v>90</v>
      </c>
      <c r="K702" s="2">
        <v>0</v>
      </c>
      <c r="L702" t="s">
        <v>16</v>
      </c>
      <c r="M702" t="s">
        <v>17</v>
      </c>
      <c r="N702">
        <v>58.557552000000001</v>
      </c>
      <c r="O702" s="2">
        <v>35058.557551999998</v>
      </c>
    </row>
    <row r="703" spans="1:15" x14ac:dyDescent="0.35">
      <c r="A703" t="s">
        <v>742</v>
      </c>
      <c r="B703" t="s">
        <v>19</v>
      </c>
      <c r="C703" s="9" t="str">
        <f t="shared" si="20"/>
        <v>Arizona</v>
      </c>
      <c r="D703" t="s">
        <v>20</v>
      </c>
      <c r="E703" s="8" t="str">
        <f t="shared" si="21"/>
        <v>NA</v>
      </c>
      <c r="F703" t="s">
        <v>31</v>
      </c>
      <c r="G703" s="9" t="str" cm="1">
        <f t="array" ref="G703">_xlfn.SWITCH(TRIM(F703),
 "Bachelor","Bachelor",
 "Bachelors","Bachelor",
 "Master","Master",
 "College","College",
 "Doctor","Doctorate",
 "High School or Below","High School or Below",
 "Other")</f>
        <v>High School or Below</v>
      </c>
      <c r="H703" s="1">
        <v>761538.13</v>
      </c>
      <c r="I703">
        <v>34095</v>
      </c>
      <c r="J703">
        <v>63</v>
      </c>
      <c r="K703" s="2">
        <v>0</v>
      </c>
      <c r="L703" t="s">
        <v>16</v>
      </c>
      <c r="M703" t="s">
        <v>24</v>
      </c>
      <c r="N703">
        <v>302.39999999999998</v>
      </c>
      <c r="O703" s="2">
        <v>35302.400000000001</v>
      </c>
    </row>
    <row r="704" spans="1:15" x14ac:dyDescent="0.35">
      <c r="A704" t="s">
        <v>743</v>
      </c>
      <c r="B704" t="s">
        <v>26</v>
      </c>
      <c r="C704" s="9" t="str">
        <f t="shared" si="20"/>
        <v>California</v>
      </c>
      <c r="D704" t="s">
        <v>20</v>
      </c>
      <c r="E704" s="8" t="str">
        <f t="shared" si="21"/>
        <v>NA</v>
      </c>
      <c r="F704" t="s">
        <v>35</v>
      </c>
      <c r="G704" s="9" t="str" cm="1">
        <f t="array" ref="G704">_xlfn.SWITCH(TRIM(F704),
 "Bachelor","Bachelor",
 "Bachelors","Bachelor",
 "Master","Master",
 "College","College",
 "Doctor","Doctorate",
 "High School or Below","High School or Below",
 "Other")</f>
        <v>College</v>
      </c>
      <c r="H704" s="1">
        <v>200435.07</v>
      </c>
      <c r="I704">
        <v>0</v>
      </c>
      <c r="J704">
        <v>66</v>
      </c>
      <c r="K704" s="2">
        <v>36617</v>
      </c>
      <c r="L704" t="s">
        <v>16</v>
      </c>
      <c r="M704" t="s">
        <v>17</v>
      </c>
      <c r="N704">
        <v>316.8</v>
      </c>
      <c r="O704" s="2">
        <v>35316.800000000003</v>
      </c>
    </row>
    <row r="705" spans="1:15" x14ac:dyDescent="0.35">
      <c r="A705" t="s">
        <v>744</v>
      </c>
      <c r="B705" t="s">
        <v>26</v>
      </c>
      <c r="C705" s="9" t="str">
        <f t="shared" si="20"/>
        <v>California</v>
      </c>
      <c r="D705" t="s">
        <v>27</v>
      </c>
      <c r="E705" s="8" t="str">
        <f t="shared" si="21"/>
        <v>NA</v>
      </c>
      <c r="F705" t="s">
        <v>35</v>
      </c>
      <c r="G705" s="9" t="str" cm="1">
        <f t="array" ref="G705">_xlfn.SWITCH(TRIM(F705),
 "Bachelor","Bachelor",
 "Bachelors","Bachelor",
 "Master","Master",
 "College","College",
 "Doctor","Doctorate",
 "High School or Below","High School or Below",
 "Other")</f>
        <v>College</v>
      </c>
      <c r="H705" s="1">
        <v>243468.12</v>
      </c>
      <c r="I705">
        <v>96045</v>
      </c>
      <c r="J705">
        <v>61</v>
      </c>
      <c r="K705" s="2">
        <v>0</v>
      </c>
      <c r="L705" t="s">
        <v>28</v>
      </c>
      <c r="M705" t="s">
        <v>17</v>
      </c>
      <c r="N705">
        <v>8.5829710000000006</v>
      </c>
      <c r="O705" s="2">
        <v>35008.582971000003</v>
      </c>
    </row>
    <row r="706" spans="1:15" x14ac:dyDescent="0.35">
      <c r="A706" t="s">
        <v>745</v>
      </c>
      <c r="B706" t="s">
        <v>23</v>
      </c>
      <c r="C706" s="9" t="str">
        <f t="shared" si="20"/>
        <v>Nevada</v>
      </c>
      <c r="D706" t="s">
        <v>20</v>
      </c>
      <c r="E706" s="8" t="str">
        <f t="shared" si="21"/>
        <v>NA</v>
      </c>
      <c r="F706" t="s">
        <v>21</v>
      </c>
      <c r="G706" s="9" t="str" cm="1">
        <f t="array" ref="G706">_xlfn.SWITCH(TRIM(F706),
 "Bachelor","Bachelor",
 "Bachelors","Bachelor",
 "Master","Master",
 "College","College",
 "Doctor","Doctorate",
 "High School or Below","High School or Below",
 "Other")</f>
        <v>Bachelor</v>
      </c>
      <c r="H706" s="1">
        <v>1419536.03</v>
      </c>
      <c r="I706">
        <v>86355</v>
      </c>
      <c r="J706">
        <v>118</v>
      </c>
      <c r="K706" s="2">
        <v>0</v>
      </c>
      <c r="L706" t="s">
        <v>16</v>
      </c>
      <c r="M706" t="s">
        <v>78</v>
      </c>
      <c r="N706">
        <v>285.41847300000001</v>
      </c>
      <c r="O706" s="2">
        <v>35285.418472999998</v>
      </c>
    </row>
    <row r="707" spans="1:15" x14ac:dyDescent="0.35">
      <c r="A707" t="s">
        <v>746</v>
      </c>
      <c r="B707" t="s">
        <v>26</v>
      </c>
      <c r="C707" s="9" t="str">
        <f t="shared" ref="C707:C770" si="22">IF(OR(B707="California",B707="Cali",B707="CA"),"California",
IF(OR(B707="Oregon",B707="OR"),"Oregon",
IF(OR(B707="Washington",B707="WA"),"Washington",
IF(OR(B707="Arizona",B707="AZ"),"Arizona",
IF(OR(B707="Nevada",B707="NV"),"Nevada",
IF(B707="ST","",B707))))))</f>
        <v>California</v>
      </c>
      <c r="D707" t="s">
        <v>20</v>
      </c>
      <c r="E707" s="8" t="str">
        <f t="shared" ref="E707:E770" si="23">IF(OR(A707="NA",A707=""),"NA",
   IF(LEFT(UPPER(TRIM(A707)),1)="F","F",
      IF(LEFT(UPPER(TRIM(A707)),1)="M","M","NA")))</f>
        <v>NA</v>
      </c>
      <c r="F707" t="s">
        <v>31</v>
      </c>
      <c r="G707" s="9" t="str" cm="1">
        <f t="array" ref="G707">_xlfn.SWITCH(TRIM(F707),
 "Bachelor","Bachelor",
 "Bachelors","Bachelor",
 "Master","Master",
 "College","College",
 "Doctor","Doctorate",
 "High School or Below","High School or Below",
 "Other")</f>
        <v>High School or Below</v>
      </c>
      <c r="H707" s="1">
        <v>942768.49</v>
      </c>
      <c r="I707">
        <v>27824</v>
      </c>
      <c r="J707">
        <v>118</v>
      </c>
      <c r="K707" s="2">
        <v>0</v>
      </c>
      <c r="L707" t="s">
        <v>16</v>
      </c>
      <c r="M707" t="s">
        <v>29</v>
      </c>
      <c r="N707">
        <v>566.4</v>
      </c>
      <c r="O707" s="2">
        <v>35566.400000000001</v>
      </c>
    </row>
    <row r="708" spans="1:15" x14ac:dyDescent="0.35">
      <c r="A708" t="s">
        <v>747</v>
      </c>
      <c r="B708" t="s">
        <v>26</v>
      </c>
      <c r="C708" s="9" t="str">
        <f t="shared" si="22"/>
        <v>California</v>
      </c>
      <c r="D708" t="s">
        <v>27</v>
      </c>
      <c r="E708" s="8" t="str">
        <f t="shared" si="23"/>
        <v>NA</v>
      </c>
      <c r="F708" t="s">
        <v>31</v>
      </c>
      <c r="G708" s="9" t="str" cm="1">
        <f t="array" ref="G708">_xlfn.SWITCH(TRIM(F708),
 "Bachelor","Bachelor",
 "Bachelors","Bachelor",
 "Master","Master",
 "College","College",
 "Doctor","Doctorate",
 "High School or Below","High School or Below",
 "Other")</f>
        <v>High School or Below</v>
      </c>
      <c r="H708" s="1">
        <v>1198242.0900000001</v>
      </c>
      <c r="I708">
        <v>42995</v>
      </c>
      <c r="J708">
        <v>101</v>
      </c>
      <c r="K708" s="2">
        <v>0</v>
      </c>
      <c r="L708" t="s">
        <v>16</v>
      </c>
      <c r="M708" t="s">
        <v>29</v>
      </c>
      <c r="N708">
        <v>410.50831599999998</v>
      </c>
      <c r="O708" s="2">
        <v>35410.508315999999</v>
      </c>
    </row>
    <row r="709" spans="1:15" x14ac:dyDescent="0.35">
      <c r="A709" t="s">
        <v>748</v>
      </c>
      <c r="B709" t="s">
        <v>33</v>
      </c>
      <c r="C709" s="9" t="str">
        <f t="shared" si="22"/>
        <v>Oregon</v>
      </c>
      <c r="D709" t="s">
        <v>20</v>
      </c>
      <c r="E709" s="8" t="str">
        <f t="shared" si="23"/>
        <v>NA</v>
      </c>
      <c r="F709" t="s">
        <v>31</v>
      </c>
      <c r="G709" s="9" t="str" cm="1">
        <f t="array" ref="G709">_xlfn.SWITCH(TRIM(F709),
 "Bachelor","Bachelor",
 "Bachelors","Bachelor",
 "Master","Master",
 "College","College",
 "Doctor","Doctorate",
 "High School or Below","High School or Below",
 "Other")</f>
        <v>High School or Below</v>
      </c>
      <c r="H709" s="1">
        <v>310278.95</v>
      </c>
      <c r="I709">
        <v>21235</v>
      </c>
      <c r="J709">
        <v>79</v>
      </c>
      <c r="K709" s="2">
        <v>0</v>
      </c>
      <c r="L709" t="s">
        <v>16</v>
      </c>
      <c r="M709" t="s">
        <v>24</v>
      </c>
      <c r="N709">
        <v>244.23134999999999</v>
      </c>
      <c r="O709" s="2">
        <v>35244.231350000002</v>
      </c>
    </row>
    <row r="710" spans="1:15" x14ac:dyDescent="0.35">
      <c r="A710" t="s">
        <v>749</v>
      </c>
      <c r="B710" t="s">
        <v>26</v>
      </c>
      <c r="C710" s="9" t="str">
        <f t="shared" si="22"/>
        <v>California</v>
      </c>
      <c r="D710" t="s">
        <v>27</v>
      </c>
      <c r="E710" s="8" t="str">
        <f t="shared" si="23"/>
        <v>NA</v>
      </c>
      <c r="F710" t="s">
        <v>31</v>
      </c>
      <c r="G710" s="9" t="str" cm="1">
        <f t="array" ref="G710">_xlfn.SWITCH(TRIM(F710),
 "Bachelor","Bachelor",
 "Bachelors","Bachelor",
 "Master","Master",
 "College","College",
 "Doctor","Doctorate",
 "High School or Below","High School or Below",
 "Other")</f>
        <v>High School or Below</v>
      </c>
      <c r="H710" s="1">
        <v>422263.12</v>
      </c>
      <c r="I710">
        <v>74585</v>
      </c>
      <c r="J710">
        <v>106</v>
      </c>
      <c r="K710" s="2">
        <v>0</v>
      </c>
      <c r="L710" t="s">
        <v>16</v>
      </c>
      <c r="M710" t="s">
        <v>29</v>
      </c>
      <c r="N710">
        <v>218.59806499999999</v>
      </c>
      <c r="O710" s="2">
        <v>35218.598064999998</v>
      </c>
    </row>
    <row r="711" spans="1:15" x14ac:dyDescent="0.35">
      <c r="A711" t="s">
        <v>750</v>
      </c>
      <c r="B711" t="s">
        <v>33</v>
      </c>
      <c r="C711" s="9" t="str">
        <f t="shared" si="22"/>
        <v>Oregon</v>
      </c>
      <c r="D711" t="s">
        <v>27</v>
      </c>
      <c r="E711" s="8" t="str">
        <f t="shared" si="23"/>
        <v>NA</v>
      </c>
      <c r="F711" t="s">
        <v>21</v>
      </c>
      <c r="G711" s="9" t="str" cm="1">
        <f t="array" ref="G711">_xlfn.SWITCH(TRIM(F711),
 "Bachelor","Bachelor",
 "Bachelors","Bachelor",
 "Master","Master",
 "College","College",
 "Doctor","Doctorate",
 "High School or Below","High School or Below",
 "Other")</f>
        <v>Bachelor</v>
      </c>
      <c r="H711" s="1">
        <v>402381.44</v>
      </c>
      <c r="I711">
        <v>41833</v>
      </c>
      <c r="J711">
        <v>103</v>
      </c>
      <c r="K711" s="2">
        <v>0</v>
      </c>
      <c r="L711" t="s">
        <v>16</v>
      </c>
      <c r="M711" t="s">
        <v>17</v>
      </c>
      <c r="N711">
        <v>643.82671600000003</v>
      </c>
      <c r="O711" s="2">
        <v>35643.826716000003</v>
      </c>
    </row>
    <row r="712" spans="1:15" x14ac:dyDescent="0.35">
      <c r="A712" t="s">
        <v>751</v>
      </c>
      <c r="B712" t="s">
        <v>26</v>
      </c>
      <c r="C712" s="9" t="str">
        <f t="shared" si="22"/>
        <v>California</v>
      </c>
      <c r="D712" t="s">
        <v>20</v>
      </c>
      <c r="E712" s="8" t="str">
        <f t="shared" si="23"/>
        <v>NA</v>
      </c>
      <c r="F712" t="s">
        <v>35</v>
      </c>
      <c r="G712" s="9" t="str" cm="1">
        <f t="array" ref="G712">_xlfn.SWITCH(TRIM(F712),
 "Bachelor","Bachelor",
 "Bachelors","Bachelor",
 "Master","Master",
 "College","College",
 "Doctor","Doctorate",
 "High School or Below","High School or Below",
 "Other")</f>
        <v>College</v>
      </c>
      <c r="H712" s="1">
        <v>529715.18000000005</v>
      </c>
      <c r="I712">
        <v>23908</v>
      </c>
      <c r="J712">
        <v>70</v>
      </c>
      <c r="K712" s="2">
        <v>0</v>
      </c>
      <c r="L712" t="s">
        <v>16</v>
      </c>
      <c r="M712" t="s">
        <v>17</v>
      </c>
      <c r="N712">
        <v>336</v>
      </c>
      <c r="O712" s="2">
        <v>35336</v>
      </c>
    </row>
    <row r="713" spans="1:15" x14ac:dyDescent="0.35">
      <c r="A713" t="s">
        <v>752</v>
      </c>
      <c r="B713" t="s">
        <v>33</v>
      </c>
      <c r="C713" s="9" t="str">
        <f t="shared" si="22"/>
        <v>Oregon</v>
      </c>
      <c r="D713" t="s">
        <v>27</v>
      </c>
      <c r="E713" s="8" t="str">
        <f t="shared" si="23"/>
        <v>NA</v>
      </c>
      <c r="F713" t="s">
        <v>21</v>
      </c>
      <c r="G713" s="9" t="str" cm="1">
        <f t="array" ref="G713">_xlfn.SWITCH(TRIM(F713),
 "Bachelor","Bachelor",
 "Bachelors","Bachelor",
 "Master","Master",
 "College","College",
 "Doctor","Doctorate",
 "High School or Below","High School or Below",
 "Other")</f>
        <v>Bachelor</v>
      </c>
      <c r="H713" s="1">
        <v>2142363.7200000002</v>
      </c>
      <c r="I713">
        <v>0</v>
      </c>
      <c r="J713">
        <v>65</v>
      </c>
      <c r="K713" s="2">
        <v>0</v>
      </c>
      <c r="L713" t="s">
        <v>16</v>
      </c>
      <c r="M713" t="s">
        <v>24</v>
      </c>
      <c r="N713">
        <v>312</v>
      </c>
      <c r="O713" s="2">
        <v>35312</v>
      </c>
    </row>
    <row r="714" spans="1:15" x14ac:dyDescent="0.35">
      <c r="A714" t="s">
        <v>753</v>
      </c>
      <c r="B714" t="s">
        <v>19</v>
      </c>
      <c r="C714" s="9" t="str">
        <f t="shared" si="22"/>
        <v>Arizona</v>
      </c>
      <c r="D714" t="s">
        <v>27</v>
      </c>
      <c r="E714" s="8" t="str">
        <f t="shared" si="23"/>
        <v>NA</v>
      </c>
      <c r="F714" t="s">
        <v>21</v>
      </c>
      <c r="G714" s="9" t="str" cm="1">
        <f t="array" ref="G714">_xlfn.SWITCH(TRIM(F714),
 "Bachelor","Bachelor",
 "Bachelors","Bachelor",
 "Master","Master",
 "College","College",
 "Doctor","Doctorate",
 "High School or Below","High School or Below",
 "Other")</f>
        <v>Bachelor</v>
      </c>
      <c r="H714" s="1">
        <v>441620.62</v>
      </c>
      <c r="I714">
        <v>61953</v>
      </c>
      <c r="J714">
        <v>113</v>
      </c>
      <c r="K714" s="2">
        <v>0</v>
      </c>
      <c r="L714" t="s">
        <v>16</v>
      </c>
      <c r="M714" t="s">
        <v>29</v>
      </c>
      <c r="N714">
        <v>497.04729700000001</v>
      </c>
      <c r="O714" s="2">
        <v>35497.047296999997</v>
      </c>
    </row>
    <row r="715" spans="1:15" x14ac:dyDescent="0.35">
      <c r="A715" t="s">
        <v>754</v>
      </c>
      <c r="B715" t="s">
        <v>26</v>
      </c>
      <c r="C715" s="9" t="str">
        <f t="shared" si="22"/>
        <v>California</v>
      </c>
      <c r="D715" t="s">
        <v>27</v>
      </c>
      <c r="E715" s="8" t="str">
        <f t="shared" si="23"/>
        <v>NA</v>
      </c>
      <c r="F715" t="s">
        <v>21</v>
      </c>
      <c r="G715" s="9" t="str" cm="1">
        <f t="array" ref="G715">_xlfn.SWITCH(TRIM(F715),
 "Bachelor","Bachelor",
 "Bachelors","Bachelor",
 "Master","Master",
 "College","College",
 "Doctor","Doctorate",
 "High School or Below","High School or Below",
 "Other")</f>
        <v>Bachelor</v>
      </c>
      <c r="H715" s="1">
        <v>463903.52</v>
      </c>
      <c r="I715">
        <v>0</v>
      </c>
      <c r="J715">
        <v>142</v>
      </c>
      <c r="K715" s="2">
        <v>0</v>
      </c>
      <c r="L715" t="s">
        <v>28</v>
      </c>
      <c r="M715" t="s">
        <v>29</v>
      </c>
      <c r="N715">
        <v>1022.4</v>
      </c>
      <c r="O715" s="2">
        <v>36022.400000000001</v>
      </c>
    </row>
    <row r="716" spans="1:15" x14ac:dyDescent="0.35">
      <c r="A716" t="s">
        <v>755</v>
      </c>
      <c r="B716" t="s">
        <v>23</v>
      </c>
      <c r="C716" s="9" t="str">
        <f t="shared" si="22"/>
        <v>Nevada</v>
      </c>
      <c r="D716" t="s">
        <v>27</v>
      </c>
      <c r="E716" s="8" t="str">
        <f t="shared" si="23"/>
        <v>NA</v>
      </c>
      <c r="F716" t="s">
        <v>21</v>
      </c>
      <c r="G716" s="9" t="str" cm="1">
        <f t="array" ref="G716">_xlfn.SWITCH(TRIM(F716),
 "Bachelor","Bachelor",
 "Bachelors","Bachelor",
 "Master","Master",
 "College","College",
 "Doctor","Doctorate",
 "High School or Below","High School or Below",
 "Other")</f>
        <v>Bachelor</v>
      </c>
      <c r="H716" s="1">
        <v>486354.46</v>
      </c>
      <c r="I716">
        <v>0</v>
      </c>
      <c r="J716">
        <v>137</v>
      </c>
      <c r="K716" s="2">
        <v>0</v>
      </c>
      <c r="L716" t="s">
        <v>16</v>
      </c>
      <c r="M716" t="s">
        <v>29</v>
      </c>
      <c r="N716">
        <v>657.6</v>
      </c>
      <c r="O716" s="2">
        <v>35657.599999999999</v>
      </c>
    </row>
    <row r="717" spans="1:15" x14ac:dyDescent="0.35">
      <c r="A717" t="s">
        <v>756</v>
      </c>
      <c r="B717" t="s">
        <v>19</v>
      </c>
      <c r="C717" s="9" t="str">
        <f t="shared" si="22"/>
        <v>Arizona</v>
      </c>
      <c r="D717" t="s">
        <v>20</v>
      </c>
      <c r="E717" s="8" t="str">
        <f t="shared" si="23"/>
        <v>M</v>
      </c>
      <c r="F717" t="s">
        <v>21</v>
      </c>
      <c r="G717" s="9" t="str" cm="1">
        <f t="array" ref="G717">_xlfn.SWITCH(TRIM(F717),
 "Bachelor","Bachelor",
 "Bachelors","Bachelor",
 "Master","Master",
 "College","College",
 "Doctor","Doctorate",
 "High School or Below","High School or Below",
 "Other")</f>
        <v>Bachelor</v>
      </c>
      <c r="H717" s="1">
        <v>2583090.98</v>
      </c>
      <c r="I717">
        <v>73760</v>
      </c>
      <c r="J717">
        <v>107</v>
      </c>
      <c r="K717" s="2">
        <v>36526</v>
      </c>
      <c r="L717" t="s">
        <v>16</v>
      </c>
      <c r="M717" t="s">
        <v>78</v>
      </c>
      <c r="N717">
        <v>230.24577199999999</v>
      </c>
      <c r="O717" s="2">
        <v>35230.245772000002</v>
      </c>
    </row>
    <row r="718" spans="1:15" x14ac:dyDescent="0.35">
      <c r="A718" t="s">
        <v>757</v>
      </c>
      <c r="B718" t="s">
        <v>33</v>
      </c>
      <c r="C718" s="9" t="str">
        <f t="shared" si="22"/>
        <v>Oregon</v>
      </c>
      <c r="D718" t="s">
        <v>20</v>
      </c>
      <c r="E718" s="8" t="str">
        <f t="shared" si="23"/>
        <v>NA</v>
      </c>
      <c r="F718" t="s">
        <v>35</v>
      </c>
      <c r="G718" s="9" t="str" cm="1">
        <f t="array" ref="G718">_xlfn.SWITCH(TRIM(F718),
 "Bachelor","Bachelor",
 "Bachelors","Bachelor",
 "Master","Master",
 "College","College",
 "Doctor","Doctorate",
 "High School or Below","High School or Below",
 "Other")</f>
        <v>College</v>
      </c>
      <c r="H718" s="1">
        <v>297431.49</v>
      </c>
      <c r="I718">
        <v>23333</v>
      </c>
      <c r="J718">
        <v>74</v>
      </c>
      <c r="K718" s="2">
        <v>0</v>
      </c>
      <c r="L718" t="s">
        <v>28</v>
      </c>
      <c r="M718" t="s">
        <v>17</v>
      </c>
      <c r="N718">
        <v>5.6227510000000001</v>
      </c>
      <c r="O718" s="2">
        <v>35005.622751000003</v>
      </c>
    </row>
    <row r="719" spans="1:15" x14ac:dyDescent="0.35">
      <c r="A719" t="s">
        <v>758</v>
      </c>
      <c r="B719" t="s">
        <v>26</v>
      </c>
      <c r="C719" s="9" t="str">
        <f t="shared" si="22"/>
        <v>California</v>
      </c>
      <c r="D719" t="s">
        <v>27</v>
      </c>
      <c r="E719" s="8" t="str">
        <f t="shared" si="23"/>
        <v>NA</v>
      </c>
      <c r="F719" t="s">
        <v>35</v>
      </c>
      <c r="G719" s="9" t="str" cm="1">
        <f t="array" ref="G719">_xlfn.SWITCH(TRIM(F719),
 "Bachelor","Bachelor",
 "Bachelors","Bachelor",
 "Master","Master",
 "College","College",
 "Doctor","Doctorate",
 "High School or Below","High School or Below",
 "Other")</f>
        <v>College</v>
      </c>
      <c r="H719" s="1">
        <v>206445.88</v>
      </c>
      <c r="I719">
        <v>0</v>
      </c>
      <c r="J719">
        <v>61</v>
      </c>
      <c r="K719" s="2">
        <v>0</v>
      </c>
      <c r="L719" t="s">
        <v>16</v>
      </c>
      <c r="M719" t="s">
        <v>17</v>
      </c>
      <c r="N719">
        <v>292.8</v>
      </c>
      <c r="O719" s="2">
        <v>35292.800000000003</v>
      </c>
    </row>
    <row r="720" spans="1:15" x14ac:dyDescent="0.35">
      <c r="A720" t="s">
        <v>759</v>
      </c>
      <c r="B720" t="s">
        <v>19</v>
      </c>
      <c r="C720" s="9" t="str">
        <f t="shared" si="22"/>
        <v>Arizona</v>
      </c>
      <c r="D720" t="s">
        <v>20</v>
      </c>
      <c r="E720" s="8" t="str">
        <f t="shared" si="23"/>
        <v>NA</v>
      </c>
      <c r="F720" t="s">
        <v>31</v>
      </c>
      <c r="G720" s="9" t="str" cm="1">
        <f t="array" ref="G720">_xlfn.SWITCH(TRIM(F720),
 "Bachelor","Bachelor",
 "Bachelors","Bachelor",
 "Master","Master",
 "College","College",
 "Doctor","Doctorate",
 "High School or Below","High School or Below",
 "Other")</f>
        <v>High School or Below</v>
      </c>
      <c r="H720" s="1">
        <v>1006460.83</v>
      </c>
      <c r="I720">
        <v>20440</v>
      </c>
      <c r="J720">
        <v>128</v>
      </c>
      <c r="K720" s="2">
        <v>36557</v>
      </c>
      <c r="L720" t="s">
        <v>28</v>
      </c>
      <c r="M720" t="s">
        <v>78</v>
      </c>
      <c r="N720">
        <v>614.4</v>
      </c>
      <c r="O720" s="2">
        <v>35614.400000000001</v>
      </c>
    </row>
    <row r="721" spans="1:15" x14ac:dyDescent="0.35">
      <c r="A721" t="s">
        <v>760</v>
      </c>
      <c r="B721" t="s">
        <v>13</v>
      </c>
      <c r="C721" s="9" t="str">
        <f t="shared" si="22"/>
        <v>Washington</v>
      </c>
      <c r="D721" t="s">
        <v>27</v>
      </c>
      <c r="E721" s="8" t="str">
        <f t="shared" si="23"/>
        <v>NA</v>
      </c>
      <c r="F721" t="s">
        <v>15</v>
      </c>
      <c r="G721" s="9" t="str" cm="1">
        <f t="array" ref="G721">_xlfn.SWITCH(TRIM(F721),
 "Bachelor","Bachelor",
 "Bachelors","Bachelor",
 "Master","Master",
 "College","College",
 "Doctor","Doctorate",
 "High School or Below","High School or Below",
 "Other")</f>
        <v>Master</v>
      </c>
      <c r="H721" s="1">
        <v>803240.19</v>
      </c>
      <c r="I721">
        <v>27658</v>
      </c>
      <c r="J721">
        <v>68</v>
      </c>
      <c r="K721" s="2">
        <v>0</v>
      </c>
      <c r="L721" t="s">
        <v>16</v>
      </c>
      <c r="M721" t="s">
        <v>17</v>
      </c>
      <c r="N721">
        <v>160.07525999999999</v>
      </c>
      <c r="O721" s="2">
        <v>35160.075259999998</v>
      </c>
    </row>
    <row r="722" spans="1:15" x14ac:dyDescent="0.35">
      <c r="A722" t="s">
        <v>761</v>
      </c>
      <c r="B722" t="s">
        <v>26</v>
      </c>
      <c r="C722" s="9" t="str">
        <f t="shared" si="22"/>
        <v>California</v>
      </c>
      <c r="D722" t="s">
        <v>27</v>
      </c>
      <c r="E722" s="8" t="str">
        <f t="shared" si="23"/>
        <v>NA</v>
      </c>
      <c r="F722" t="s">
        <v>35</v>
      </c>
      <c r="G722" s="9" t="str" cm="1">
        <f t="array" ref="G722">_xlfn.SWITCH(TRIM(F722),
 "Bachelor","Bachelor",
 "Bachelors","Bachelor",
 "Master","Master",
 "College","College",
 "Doctor","Doctorate",
 "High School or Below","High School or Below",
 "Other")</f>
        <v>College</v>
      </c>
      <c r="H722" s="1">
        <v>548921.41</v>
      </c>
      <c r="I722">
        <v>50943</v>
      </c>
      <c r="J722">
        <v>139</v>
      </c>
      <c r="K722" s="2">
        <v>0</v>
      </c>
      <c r="L722" t="s">
        <v>39</v>
      </c>
      <c r="M722" t="s">
        <v>29</v>
      </c>
      <c r="N722">
        <v>667.2</v>
      </c>
      <c r="O722" s="2">
        <v>35667.199999999997</v>
      </c>
    </row>
    <row r="723" spans="1:15" x14ac:dyDescent="0.35">
      <c r="A723" t="s">
        <v>762</v>
      </c>
      <c r="B723" t="s">
        <v>26</v>
      </c>
      <c r="C723" s="9" t="str">
        <f t="shared" si="22"/>
        <v>California</v>
      </c>
      <c r="D723" t="s">
        <v>27</v>
      </c>
      <c r="E723" s="8" t="str">
        <f t="shared" si="23"/>
        <v>NA</v>
      </c>
      <c r="F723" t="s">
        <v>21</v>
      </c>
      <c r="G723" s="9" t="str" cm="1">
        <f t="array" ref="G723">_xlfn.SWITCH(TRIM(F723),
 "Bachelor","Bachelor",
 "Bachelors","Bachelor",
 "Master","Master",
 "College","College",
 "Doctor","Doctorate",
 "High School or Below","High School or Below",
 "Other")</f>
        <v>Bachelor</v>
      </c>
      <c r="H723" s="1">
        <v>261275.67</v>
      </c>
      <c r="I723">
        <v>19003</v>
      </c>
      <c r="J723">
        <v>71</v>
      </c>
      <c r="K723" s="2">
        <v>0</v>
      </c>
      <c r="L723" t="s">
        <v>16</v>
      </c>
      <c r="M723" t="s">
        <v>24</v>
      </c>
      <c r="N723">
        <v>34.651305000000001</v>
      </c>
      <c r="O723" s="2">
        <v>35034.651304999999</v>
      </c>
    </row>
    <row r="724" spans="1:15" x14ac:dyDescent="0.35">
      <c r="A724" t="s">
        <v>763</v>
      </c>
      <c r="B724" t="s">
        <v>26</v>
      </c>
      <c r="C724" s="9" t="str">
        <f t="shared" si="22"/>
        <v>California</v>
      </c>
      <c r="D724" t="s">
        <v>27</v>
      </c>
      <c r="E724" s="8" t="str">
        <f t="shared" si="23"/>
        <v>NA</v>
      </c>
      <c r="F724" t="s">
        <v>35</v>
      </c>
      <c r="G724" s="9" t="str" cm="1">
        <f t="array" ref="G724">_xlfn.SWITCH(TRIM(F724),
 "Bachelor","Bachelor",
 "Bachelors","Bachelor",
 "Master","Master",
 "College","College",
 "Doctor","Doctorate",
 "High School or Below","High School or Below",
 "Other")</f>
        <v>College</v>
      </c>
      <c r="H724" s="1">
        <v>857346.39</v>
      </c>
      <c r="I724">
        <v>46703</v>
      </c>
      <c r="J724">
        <v>108</v>
      </c>
      <c r="K724" s="2">
        <v>0</v>
      </c>
      <c r="L724" t="s">
        <v>16</v>
      </c>
      <c r="M724" t="s">
        <v>17</v>
      </c>
      <c r="N724">
        <v>678.10048700000004</v>
      </c>
      <c r="O724" s="2">
        <v>35678.100487000003</v>
      </c>
    </row>
    <row r="725" spans="1:15" x14ac:dyDescent="0.35">
      <c r="A725" t="s">
        <v>764</v>
      </c>
      <c r="B725" t="s">
        <v>26</v>
      </c>
      <c r="C725" s="9" t="str">
        <f t="shared" si="22"/>
        <v>California</v>
      </c>
      <c r="D725" t="s">
        <v>27</v>
      </c>
      <c r="E725" s="8" t="str">
        <f t="shared" si="23"/>
        <v>NA</v>
      </c>
      <c r="F725" t="s">
        <v>21</v>
      </c>
      <c r="G725" s="9" t="str" cm="1">
        <f t="array" ref="G725">_xlfn.SWITCH(TRIM(F725),
 "Bachelor","Bachelor",
 "Bachelors","Bachelor",
 "Master","Master",
 "College","College",
 "Doctor","Doctorate",
 "High School or Below","High School or Below",
 "Other")</f>
        <v>Bachelor</v>
      </c>
      <c r="H725" s="1">
        <v>2412750.4</v>
      </c>
      <c r="I725">
        <v>14072</v>
      </c>
      <c r="J725">
        <v>71</v>
      </c>
      <c r="K725" s="2">
        <v>0</v>
      </c>
      <c r="L725" t="s">
        <v>16</v>
      </c>
      <c r="M725" t="s">
        <v>17</v>
      </c>
      <c r="N725">
        <v>511.2</v>
      </c>
      <c r="O725" s="2">
        <v>35511.199999999997</v>
      </c>
    </row>
    <row r="726" spans="1:15" x14ac:dyDescent="0.35">
      <c r="A726" t="s">
        <v>765</v>
      </c>
      <c r="B726" t="s">
        <v>33</v>
      </c>
      <c r="C726" s="9" t="str">
        <f t="shared" si="22"/>
        <v>Oregon</v>
      </c>
      <c r="D726" t="s">
        <v>27</v>
      </c>
      <c r="E726" s="8" t="str">
        <f t="shared" si="23"/>
        <v>NA</v>
      </c>
      <c r="F726" t="s">
        <v>35</v>
      </c>
      <c r="G726" s="9" t="str" cm="1">
        <f t="array" ref="G726">_xlfn.SWITCH(TRIM(F726),
 "Bachelor","Bachelor",
 "Bachelors","Bachelor",
 "Master","Master",
 "College","College",
 "Doctor","Doctorate",
 "High School or Below","High School or Below",
 "Other")</f>
        <v>College</v>
      </c>
      <c r="H726" s="1">
        <v>855038.66</v>
      </c>
      <c r="I726">
        <v>21733</v>
      </c>
      <c r="J726">
        <v>73</v>
      </c>
      <c r="K726" s="2">
        <v>0</v>
      </c>
      <c r="L726" t="s">
        <v>28</v>
      </c>
      <c r="M726" t="s">
        <v>17</v>
      </c>
      <c r="N726">
        <v>525.6</v>
      </c>
      <c r="O726" s="2">
        <v>35525.599999999999</v>
      </c>
    </row>
    <row r="727" spans="1:15" x14ac:dyDescent="0.35">
      <c r="A727" t="s">
        <v>766</v>
      </c>
      <c r="B727" t="s">
        <v>19</v>
      </c>
      <c r="C727" s="9" t="str">
        <f t="shared" si="22"/>
        <v>Arizona</v>
      </c>
      <c r="D727" t="s">
        <v>27</v>
      </c>
      <c r="E727" s="8" t="str">
        <f t="shared" si="23"/>
        <v>NA</v>
      </c>
      <c r="F727" t="s">
        <v>21</v>
      </c>
      <c r="G727" s="9" t="str" cm="1">
        <f t="array" ref="G727">_xlfn.SWITCH(TRIM(F727),
 "Bachelor","Bachelor",
 "Bachelors","Bachelor",
 "Master","Master",
 "College","College",
 "Doctor","Doctorate",
 "High School or Below","High School or Below",
 "Other")</f>
        <v>Bachelor</v>
      </c>
      <c r="H727" s="1">
        <v>230864.8</v>
      </c>
      <c r="I727">
        <v>20811</v>
      </c>
      <c r="J727">
        <v>61</v>
      </c>
      <c r="K727" s="2">
        <v>0</v>
      </c>
      <c r="L727" t="s">
        <v>16</v>
      </c>
      <c r="M727" t="s">
        <v>17</v>
      </c>
      <c r="N727">
        <v>292.8</v>
      </c>
      <c r="O727" s="2">
        <v>35292.800000000003</v>
      </c>
    </row>
    <row r="728" spans="1:15" x14ac:dyDescent="0.35">
      <c r="A728" t="s">
        <v>767</v>
      </c>
      <c r="B728" t="s">
        <v>19</v>
      </c>
      <c r="C728" s="9" t="str">
        <f t="shared" si="22"/>
        <v>Arizona</v>
      </c>
      <c r="D728" t="s">
        <v>20</v>
      </c>
      <c r="E728" s="8" t="str">
        <f t="shared" si="23"/>
        <v>NA</v>
      </c>
      <c r="F728" t="s">
        <v>31</v>
      </c>
      <c r="G728" s="9" t="str" cm="1">
        <f t="array" ref="G728">_xlfn.SWITCH(TRIM(F728),
 "Bachelor","Bachelor",
 "Bachelors","Bachelor",
 "Master","Master",
 "College","College",
 "Doctor","Doctorate",
 "High School or Below","High School or Below",
 "Other")</f>
        <v>High School or Below</v>
      </c>
      <c r="H728" s="1">
        <v>425462.07</v>
      </c>
      <c r="I728">
        <v>11904</v>
      </c>
      <c r="J728">
        <v>61</v>
      </c>
      <c r="K728" s="2">
        <v>36557</v>
      </c>
      <c r="L728" t="s">
        <v>16</v>
      </c>
      <c r="M728" t="s">
        <v>24</v>
      </c>
      <c r="N728">
        <v>292.8</v>
      </c>
      <c r="O728" s="2">
        <v>35292.800000000003</v>
      </c>
    </row>
    <row r="729" spans="1:15" x14ac:dyDescent="0.35">
      <c r="A729" t="s">
        <v>768</v>
      </c>
      <c r="B729" t="s">
        <v>33</v>
      </c>
      <c r="C729" s="9" t="str">
        <f t="shared" si="22"/>
        <v>Oregon</v>
      </c>
      <c r="D729" t="s">
        <v>20</v>
      </c>
      <c r="E729" s="8" t="str">
        <f t="shared" si="23"/>
        <v>NA</v>
      </c>
      <c r="F729" t="s">
        <v>35</v>
      </c>
      <c r="G729" s="9" t="str" cm="1">
        <f t="array" ref="G729">_xlfn.SWITCH(TRIM(F729),
 "Bachelor","Bachelor",
 "Bachelors","Bachelor",
 "Master","Master",
 "College","College",
 "Doctor","Doctorate",
 "High School or Below","High School or Below",
 "Other")</f>
        <v>College</v>
      </c>
      <c r="H729" s="1">
        <v>898285.04</v>
      </c>
      <c r="I729">
        <v>43490</v>
      </c>
      <c r="J729">
        <v>114</v>
      </c>
      <c r="K729" s="2">
        <v>36617</v>
      </c>
      <c r="L729" t="s">
        <v>28</v>
      </c>
      <c r="M729" t="s">
        <v>29</v>
      </c>
      <c r="N729">
        <v>174.588413</v>
      </c>
      <c r="O729" s="2">
        <v>35174.588412999998</v>
      </c>
    </row>
    <row r="730" spans="1:15" x14ac:dyDescent="0.35">
      <c r="A730" t="s">
        <v>769</v>
      </c>
      <c r="B730" t="s">
        <v>26</v>
      </c>
      <c r="C730" s="9" t="str">
        <f t="shared" si="22"/>
        <v>California</v>
      </c>
      <c r="D730" t="s">
        <v>27</v>
      </c>
      <c r="E730" s="8" t="str">
        <f t="shared" si="23"/>
        <v>NA</v>
      </c>
      <c r="F730" t="s">
        <v>31</v>
      </c>
      <c r="G730" s="9" t="str" cm="1">
        <f t="array" ref="G730">_xlfn.SWITCH(TRIM(F730),
 "Bachelor","Bachelor",
 "Bachelors","Bachelor",
 "Master","Master",
 "College","College",
 "Doctor","Doctorate",
 "High School or Below","High School or Below",
 "Other")</f>
        <v>High School or Below</v>
      </c>
      <c r="H730" s="1">
        <v>786816.6</v>
      </c>
      <c r="I730">
        <v>57340</v>
      </c>
      <c r="J730">
        <v>67</v>
      </c>
      <c r="K730" s="2">
        <v>0</v>
      </c>
      <c r="L730" t="s">
        <v>28</v>
      </c>
      <c r="M730" t="s">
        <v>17</v>
      </c>
      <c r="N730">
        <v>159.39168100000001</v>
      </c>
      <c r="O730" s="2">
        <v>35159.391681000001</v>
      </c>
    </row>
    <row r="731" spans="1:15" x14ac:dyDescent="0.35">
      <c r="A731" t="s">
        <v>770</v>
      </c>
      <c r="B731" t="s">
        <v>26</v>
      </c>
      <c r="C731" s="9" t="str">
        <f t="shared" si="22"/>
        <v>California</v>
      </c>
      <c r="D731" t="s">
        <v>27</v>
      </c>
      <c r="E731" s="8" t="str">
        <f t="shared" si="23"/>
        <v>NA</v>
      </c>
      <c r="F731" t="s">
        <v>35</v>
      </c>
      <c r="G731" s="9" t="str" cm="1">
        <f t="array" ref="G731">_xlfn.SWITCH(TRIM(F731),
 "Bachelor","Bachelor",
 "Bachelors","Bachelor",
 "Master","Master",
 "College","College",
 "Doctor","Doctorate",
 "High School or Below","High School or Below",
 "Other")</f>
        <v>College</v>
      </c>
      <c r="H731" s="1">
        <v>770424.87</v>
      </c>
      <c r="I731">
        <v>49088</v>
      </c>
      <c r="J731">
        <v>97</v>
      </c>
      <c r="K731" s="2">
        <v>0</v>
      </c>
      <c r="L731" t="s">
        <v>28</v>
      </c>
      <c r="M731" t="s">
        <v>17</v>
      </c>
      <c r="N731">
        <v>698.4</v>
      </c>
      <c r="O731" s="2">
        <v>35698.400000000001</v>
      </c>
    </row>
    <row r="732" spans="1:15" x14ac:dyDescent="0.35">
      <c r="A732" t="s">
        <v>771</v>
      </c>
      <c r="B732" t="s">
        <v>23</v>
      </c>
      <c r="C732" s="9" t="str">
        <f t="shared" si="22"/>
        <v>Nevada</v>
      </c>
      <c r="D732" t="s">
        <v>27</v>
      </c>
      <c r="E732" s="8" t="str">
        <f t="shared" si="23"/>
        <v>NA</v>
      </c>
      <c r="F732" t="s">
        <v>15</v>
      </c>
      <c r="G732" s="9" t="str" cm="1">
        <f t="array" ref="G732">_xlfn.SWITCH(TRIM(F732),
 "Bachelor","Bachelor",
 "Bachelors","Bachelor",
 "Master","Master",
 "College","College",
 "Doctor","Doctorate",
 "High School or Below","High School or Below",
 "Other")</f>
        <v>Master</v>
      </c>
      <c r="H732" s="1">
        <v>1055217</v>
      </c>
      <c r="I732">
        <v>47761</v>
      </c>
      <c r="J732">
        <v>131</v>
      </c>
      <c r="K732" s="2">
        <v>0</v>
      </c>
      <c r="L732" t="s">
        <v>16</v>
      </c>
      <c r="M732" t="s">
        <v>29</v>
      </c>
      <c r="N732">
        <v>232.711071</v>
      </c>
      <c r="O732" s="2">
        <v>35232.711070999998</v>
      </c>
    </row>
    <row r="733" spans="1:15" x14ac:dyDescent="0.35">
      <c r="A733" t="s">
        <v>772</v>
      </c>
      <c r="B733" t="s">
        <v>13</v>
      </c>
      <c r="C733" s="9" t="str">
        <f t="shared" si="22"/>
        <v>Washington</v>
      </c>
      <c r="D733" t="s">
        <v>20</v>
      </c>
      <c r="E733" s="8" t="str">
        <f t="shared" si="23"/>
        <v>NA</v>
      </c>
      <c r="F733" t="s">
        <v>35</v>
      </c>
      <c r="G733" s="9" t="str" cm="1">
        <f t="array" ref="G733">_xlfn.SWITCH(TRIM(F733),
 "Bachelor","Bachelor",
 "Bachelors","Bachelor",
 "Master","Master",
 "College","College",
 "Doctor","Doctorate",
 "High School or Below","High School or Below",
 "Other")</f>
        <v>College</v>
      </c>
      <c r="H733" s="1">
        <v>1604510.95</v>
      </c>
      <c r="I733">
        <v>0</v>
      </c>
      <c r="J733">
        <v>65</v>
      </c>
      <c r="K733" s="2">
        <v>0</v>
      </c>
      <c r="L733" t="s">
        <v>16</v>
      </c>
      <c r="M733" t="s">
        <v>24</v>
      </c>
      <c r="N733">
        <v>163.04695599999999</v>
      </c>
      <c r="O733" s="2">
        <v>35163.046955999998</v>
      </c>
    </row>
    <row r="734" spans="1:15" x14ac:dyDescent="0.35">
      <c r="A734" t="s">
        <v>773</v>
      </c>
      <c r="B734" t="s">
        <v>19</v>
      </c>
      <c r="C734" s="9" t="str">
        <f t="shared" si="22"/>
        <v>Arizona</v>
      </c>
      <c r="D734" t="s">
        <v>27</v>
      </c>
      <c r="E734" s="8" t="str">
        <f t="shared" si="23"/>
        <v>NA</v>
      </c>
      <c r="F734" t="s">
        <v>21</v>
      </c>
      <c r="G734" s="9" t="str" cm="1">
        <f t="array" ref="G734">_xlfn.SWITCH(TRIM(F734),
 "Bachelor","Bachelor",
 "Bachelors","Bachelor",
 "Master","Master",
 "College","College",
 "Doctor","Doctorate",
 "High School or Below","High School or Below",
 "Other")</f>
        <v>Bachelor</v>
      </c>
      <c r="H734" s="1">
        <v>873783.75</v>
      </c>
      <c r="I734">
        <v>61281</v>
      </c>
      <c r="J734">
        <v>110</v>
      </c>
      <c r="K734" s="2">
        <v>0</v>
      </c>
      <c r="L734" t="s">
        <v>16</v>
      </c>
      <c r="M734" t="s">
        <v>29</v>
      </c>
      <c r="N734">
        <v>79.865605000000002</v>
      </c>
      <c r="O734" s="2">
        <v>35079.865604999999</v>
      </c>
    </row>
    <row r="735" spans="1:15" x14ac:dyDescent="0.35">
      <c r="A735" t="s">
        <v>774</v>
      </c>
      <c r="B735" t="s">
        <v>23</v>
      </c>
      <c r="C735" s="9" t="str">
        <f t="shared" si="22"/>
        <v>Nevada</v>
      </c>
      <c r="D735" t="s">
        <v>27</v>
      </c>
      <c r="E735" s="8" t="str">
        <f t="shared" si="23"/>
        <v>NA</v>
      </c>
      <c r="F735" t="s">
        <v>21</v>
      </c>
      <c r="G735" s="9" t="str" cm="1">
        <f t="array" ref="G735">_xlfn.SWITCH(TRIM(F735),
 "Bachelor","Bachelor",
 "Bachelors","Bachelor",
 "Master","Master",
 "College","College",
 "Doctor","Doctorate",
 "High School or Below","High School or Below",
 "Other")</f>
        <v>Bachelor</v>
      </c>
      <c r="H735" s="1">
        <v>545489.06999999995</v>
      </c>
      <c r="I735">
        <v>0</v>
      </c>
      <c r="J735">
        <v>82</v>
      </c>
      <c r="K735" s="2">
        <v>36526</v>
      </c>
      <c r="L735" t="s">
        <v>28</v>
      </c>
      <c r="M735" t="s">
        <v>24</v>
      </c>
      <c r="N735">
        <v>393.6</v>
      </c>
      <c r="O735" s="2">
        <v>35393.599999999999</v>
      </c>
    </row>
    <row r="736" spans="1:15" x14ac:dyDescent="0.35">
      <c r="A736" t="s">
        <v>775</v>
      </c>
      <c r="B736" t="s">
        <v>19</v>
      </c>
      <c r="C736" s="9" t="str">
        <f t="shared" si="22"/>
        <v>Arizona</v>
      </c>
      <c r="D736" t="s">
        <v>27</v>
      </c>
      <c r="E736" s="8" t="str">
        <f t="shared" si="23"/>
        <v>NA</v>
      </c>
      <c r="F736" t="s">
        <v>21</v>
      </c>
      <c r="G736" s="9" t="str" cm="1">
        <f t="array" ref="G736">_xlfn.SWITCH(TRIM(F736),
 "Bachelor","Bachelor",
 "Bachelors","Bachelor",
 "Master","Master",
 "College","College",
 "Doctor","Doctorate",
 "High School or Below","High School or Below",
 "Other")</f>
        <v>Bachelor</v>
      </c>
      <c r="H736" s="1">
        <v>770528.33</v>
      </c>
      <c r="I736">
        <v>25290</v>
      </c>
      <c r="J736">
        <v>66</v>
      </c>
      <c r="K736" s="2">
        <v>0</v>
      </c>
      <c r="L736" t="s">
        <v>16</v>
      </c>
      <c r="M736" t="s">
        <v>17</v>
      </c>
      <c r="N736">
        <v>382.08589699999999</v>
      </c>
      <c r="O736" s="2">
        <v>35382.085896999997</v>
      </c>
    </row>
    <row r="737" spans="1:15" x14ac:dyDescent="0.35">
      <c r="A737" t="s">
        <v>776</v>
      </c>
      <c r="B737" t="s">
        <v>19</v>
      </c>
      <c r="C737" s="9" t="str">
        <f t="shared" si="22"/>
        <v>Arizona</v>
      </c>
      <c r="D737" t="s">
        <v>20</v>
      </c>
      <c r="E737" s="8" t="str">
        <f t="shared" si="23"/>
        <v>NA</v>
      </c>
      <c r="F737" t="s">
        <v>31</v>
      </c>
      <c r="G737" s="9" t="str" cm="1">
        <f t="array" ref="G737">_xlfn.SWITCH(TRIM(F737),
 "Bachelor","Bachelor",
 "Bachelors","Bachelor",
 "Master","Master",
 "College","College",
 "Doctor","Doctorate",
 "High School or Below","High School or Below",
 "Other")</f>
        <v>High School or Below</v>
      </c>
      <c r="H737" s="1">
        <v>703926.24</v>
      </c>
      <c r="I737">
        <v>24239</v>
      </c>
      <c r="J737">
        <v>88</v>
      </c>
      <c r="K737" s="2">
        <v>0</v>
      </c>
      <c r="L737" t="s">
        <v>16</v>
      </c>
      <c r="M737" t="s">
        <v>17</v>
      </c>
      <c r="N737">
        <v>48.348318999999996</v>
      </c>
      <c r="O737" s="2">
        <v>35048.348318999997</v>
      </c>
    </row>
    <row r="738" spans="1:15" x14ac:dyDescent="0.35">
      <c r="A738" t="s">
        <v>777</v>
      </c>
      <c r="B738" t="s">
        <v>26</v>
      </c>
      <c r="C738" s="9" t="str">
        <f t="shared" si="22"/>
        <v>California</v>
      </c>
      <c r="D738" t="s">
        <v>27</v>
      </c>
      <c r="E738" s="8" t="str">
        <f t="shared" si="23"/>
        <v>NA</v>
      </c>
      <c r="F738" t="s">
        <v>21</v>
      </c>
      <c r="G738" s="9" t="str" cm="1">
        <f t="array" ref="G738">_xlfn.SWITCH(TRIM(F738),
 "Bachelor","Bachelor",
 "Bachelors","Bachelor",
 "Master","Master",
 "College","College",
 "Doctor","Doctorate",
 "High School or Below","High School or Below",
 "Other")</f>
        <v>Bachelor</v>
      </c>
      <c r="H738" s="1">
        <v>883808.56</v>
      </c>
      <c r="I738">
        <v>82664</v>
      </c>
      <c r="J738">
        <v>114</v>
      </c>
      <c r="K738" s="2">
        <v>36586</v>
      </c>
      <c r="L738" t="s">
        <v>16</v>
      </c>
      <c r="M738" t="s">
        <v>29</v>
      </c>
      <c r="N738">
        <v>133.42560900000001</v>
      </c>
      <c r="O738" s="2">
        <v>35133.425608999998</v>
      </c>
    </row>
    <row r="739" spans="1:15" x14ac:dyDescent="0.35">
      <c r="A739" t="s">
        <v>778</v>
      </c>
      <c r="B739" t="s">
        <v>19</v>
      </c>
      <c r="C739" s="9" t="str">
        <f t="shared" si="22"/>
        <v>Arizona</v>
      </c>
      <c r="D739" t="s">
        <v>27</v>
      </c>
      <c r="E739" s="8" t="str">
        <f t="shared" si="23"/>
        <v>M</v>
      </c>
      <c r="F739" t="s">
        <v>21</v>
      </c>
      <c r="G739" s="9" t="str" cm="1">
        <f t="array" ref="G739">_xlfn.SWITCH(TRIM(F739),
 "Bachelor","Bachelor",
 "Bachelors","Bachelor",
 "Master","Master",
 "College","College",
 "Doctor","Doctorate",
 "High School or Below","High School or Below",
 "Other")</f>
        <v>Bachelor</v>
      </c>
      <c r="H739" s="1">
        <v>873352.73</v>
      </c>
      <c r="I739">
        <v>83210</v>
      </c>
      <c r="J739">
        <v>110</v>
      </c>
      <c r="K739" s="2">
        <v>0</v>
      </c>
      <c r="L739" t="s">
        <v>16</v>
      </c>
      <c r="M739" t="s">
        <v>78</v>
      </c>
      <c r="N739">
        <v>528</v>
      </c>
      <c r="O739" s="2">
        <v>35528</v>
      </c>
    </row>
    <row r="740" spans="1:15" x14ac:dyDescent="0.35">
      <c r="A740" t="s">
        <v>779</v>
      </c>
      <c r="B740" t="s">
        <v>33</v>
      </c>
      <c r="C740" s="9" t="str">
        <f t="shared" si="22"/>
        <v>Oregon</v>
      </c>
      <c r="D740" t="s">
        <v>20</v>
      </c>
      <c r="E740" s="8" t="str">
        <f t="shared" si="23"/>
        <v>M</v>
      </c>
      <c r="F740" t="s">
        <v>21</v>
      </c>
      <c r="G740" s="9" t="str" cm="1">
        <f t="array" ref="G740">_xlfn.SWITCH(TRIM(F740),
 "Bachelor","Bachelor",
 "Bachelors","Bachelor",
 "Master","Master",
 "College","College",
 "Doctor","Doctorate",
 "High School or Below","High School or Below",
 "Other")</f>
        <v>Bachelor</v>
      </c>
      <c r="H740" s="1">
        <v>959747.48</v>
      </c>
      <c r="I740">
        <v>38736</v>
      </c>
      <c r="J740">
        <v>81</v>
      </c>
      <c r="K740" s="2">
        <v>0</v>
      </c>
      <c r="L740" t="s">
        <v>16</v>
      </c>
      <c r="M740" t="s">
        <v>24</v>
      </c>
      <c r="N740">
        <v>561.41479400000003</v>
      </c>
      <c r="O740" s="2">
        <v>35561.414793999997</v>
      </c>
    </row>
    <row r="741" spans="1:15" x14ac:dyDescent="0.35">
      <c r="A741" t="s">
        <v>780</v>
      </c>
      <c r="B741" t="s">
        <v>26</v>
      </c>
      <c r="C741" s="9" t="str">
        <f t="shared" si="22"/>
        <v>California</v>
      </c>
      <c r="D741" t="s">
        <v>27</v>
      </c>
      <c r="E741" s="8" t="str">
        <f t="shared" si="23"/>
        <v>NA</v>
      </c>
      <c r="F741" t="s">
        <v>35</v>
      </c>
      <c r="G741" s="9" t="str" cm="1">
        <f t="array" ref="G741">_xlfn.SWITCH(TRIM(F741),
 "Bachelor","Bachelor",
 "Bachelors","Bachelor",
 "Master","Master",
 "College","College",
 "Doctor","Doctorate",
 "High School or Below","High School or Below",
 "Other")</f>
        <v>College</v>
      </c>
      <c r="H741" s="1">
        <v>450666.02</v>
      </c>
      <c r="I741">
        <v>0</v>
      </c>
      <c r="J741">
        <v>66</v>
      </c>
      <c r="K741" s="2">
        <v>0</v>
      </c>
      <c r="L741" t="s">
        <v>16</v>
      </c>
      <c r="M741" t="s">
        <v>17</v>
      </c>
      <c r="N741">
        <v>316.8</v>
      </c>
      <c r="O741" s="2">
        <v>35316.800000000003</v>
      </c>
    </row>
    <row r="742" spans="1:15" x14ac:dyDescent="0.35">
      <c r="A742" t="s">
        <v>781</v>
      </c>
      <c r="B742" t="s">
        <v>33</v>
      </c>
      <c r="C742" s="9" t="str">
        <f t="shared" si="22"/>
        <v>Oregon</v>
      </c>
      <c r="D742" t="s">
        <v>27</v>
      </c>
      <c r="E742" s="8" t="str">
        <f t="shared" si="23"/>
        <v>NA</v>
      </c>
      <c r="F742" t="s">
        <v>35</v>
      </c>
      <c r="G742" s="9" t="str" cm="1">
        <f t="array" ref="G742">_xlfn.SWITCH(TRIM(F742),
 "Bachelor","Bachelor",
 "Bachelors","Bachelor",
 "Master","Master",
 "College","College",
 "Doctor","Doctorate",
 "High School or Below","High School or Below",
 "Other")</f>
        <v>College</v>
      </c>
      <c r="H742" s="1">
        <v>1785797.23</v>
      </c>
      <c r="I742">
        <v>55437</v>
      </c>
      <c r="J742">
        <v>64</v>
      </c>
      <c r="K742" s="2">
        <v>36526</v>
      </c>
      <c r="L742" t="s">
        <v>16</v>
      </c>
      <c r="M742" t="s">
        <v>17</v>
      </c>
      <c r="N742">
        <v>445.28778799999998</v>
      </c>
      <c r="O742" s="2">
        <v>35445.287788000001</v>
      </c>
    </row>
    <row r="743" spans="1:15" x14ac:dyDescent="0.35">
      <c r="A743" t="s">
        <v>782</v>
      </c>
      <c r="B743" t="s">
        <v>13</v>
      </c>
      <c r="C743" s="9" t="str">
        <f t="shared" si="22"/>
        <v>Washington</v>
      </c>
      <c r="D743" t="s">
        <v>27</v>
      </c>
      <c r="E743" s="8" t="str">
        <f t="shared" si="23"/>
        <v>NA</v>
      </c>
      <c r="F743" t="s">
        <v>53</v>
      </c>
      <c r="G743" s="9" t="str" cm="1">
        <f t="array" ref="G743">_xlfn.SWITCH(TRIM(F743),
 "Bachelor","Bachelor",
 "Bachelors","Bachelor",
 "Master","Master",
 "College","College",
 "Doctor","Doctorate",
 "High School or Below","High School or Below",
 "Other")</f>
        <v>Bachelor</v>
      </c>
      <c r="H743" s="1">
        <v>249780.82</v>
      </c>
      <c r="I743">
        <v>68041</v>
      </c>
      <c r="J743">
        <v>6464</v>
      </c>
      <c r="K743" s="2">
        <v>0</v>
      </c>
      <c r="L743" t="s">
        <v>16</v>
      </c>
      <c r="M743" t="s">
        <v>24</v>
      </c>
      <c r="N743">
        <v>165.570243</v>
      </c>
      <c r="O743" s="2">
        <v>35165.570243000002</v>
      </c>
    </row>
    <row r="744" spans="1:15" x14ac:dyDescent="0.35">
      <c r="A744" t="s">
        <v>783</v>
      </c>
      <c r="B744" t="s">
        <v>33</v>
      </c>
      <c r="C744" s="9" t="str">
        <f t="shared" si="22"/>
        <v>Oregon</v>
      </c>
      <c r="D744" t="s">
        <v>27</v>
      </c>
      <c r="E744" s="8" t="str">
        <f t="shared" si="23"/>
        <v>NA</v>
      </c>
      <c r="F744" t="s">
        <v>15</v>
      </c>
      <c r="G744" s="9" t="str" cm="1">
        <f t="array" ref="G744">_xlfn.SWITCH(TRIM(F744),
 "Bachelor","Bachelor",
 "Bachelors","Bachelor",
 "Master","Master",
 "College","College",
 "Doctor","Doctorate",
 "High School or Below","High School or Below",
 "Other")</f>
        <v>Master</v>
      </c>
      <c r="H744" s="1">
        <v>542613.62</v>
      </c>
      <c r="I744">
        <v>0</v>
      </c>
      <c r="J744">
        <v>71</v>
      </c>
      <c r="K744" s="2">
        <v>0</v>
      </c>
      <c r="L744" t="s">
        <v>28</v>
      </c>
      <c r="M744" t="s">
        <v>17</v>
      </c>
      <c r="N744">
        <v>407.99684000000002</v>
      </c>
      <c r="O744" s="2">
        <v>35407.99684</v>
      </c>
    </row>
    <row r="745" spans="1:15" x14ac:dyDescent="0.35">
      <c r="A745" t="s">
        <v>784</v>
      </c>
      <c r="B745" t="s">
        <v>26</v>
      </c>
      <c r="C745" s="9" t="str">
        <f t="shared" si="22"/>
        <v>California</v>
      </c>
      <c r="D745" t="s">
        <v>20</v>
      </c>
      <c r="E745" s="8" t="str">
        <f t="shared" si="23"/>
        <v>NA</v>
      </c>
      <c r="F745" t="s">
        <v>31</v>
      </c>
      <c r="G745" s="9" t="str" cm="1">
        <f t="array" ref="G745">_xlfn.SWITCH(TRIM(F745),
 "Bachelor","Bachelor",
 "Bachelors","Bachelor",
 "Master","Master",
 "College","College",
 "Doctor","Doctorate",
 "High School or Below","High School or Below",
 "Other")</f>
        <v>High School or Below</v>
      </c>
      <c r="H745" s="1">
        <v>799814.38</v>
      </c>
      <c r="I745">
        <v>29066</v>
      </c>
      <c r="J745">
        <v>100</v>
      </c>
      <c r="K745" s="2">
        <v>0</v>
      </c>
      <c r="L745" t="s">
        <v>16</v>
      </c>
      <c r="M745" t="s">
        <v>29</v>
      </c>
      <c r="N745">
        <v>844.22947799999997</v>
      </c>
      <c r="O745" s="2">
        <v>35844.229478000001</v>
      </c>
    </row>
    <row r="746" spans="1:15" x14ac:dyDescent="0.35">
      <c r="A746" t="s">
        <v>785</v>
      </c>
      <c r="B746" t="s">
        <v>23</v>
      </c>
      <c r="C746" s="9" t="str">
        <f t="shared" si="22"/>
        <v>Nevada</v>
      </c>
      <c r="D746" t="s">
        <v>27</v>
      </c>
      <c r="E746" s="8" t="str">
        <f t="shared" si="23"/>
        <v>NA</v>
      </c>
      <c r="F746" t="s">
        <v>21</v>
      </c>
      <c r="G746" s="9" t="str" cm="1">
        <f t="array" ref="G746">_xlfn.SWITCH(TRIM(F746),
 "Bachelor","Bachelor",
 "Bachelors","Bachelor",
 "Master","Master",
 "College","College",
 "Doctor","Doctorate",
 "High School or Below","High School or Below",
 "Other")</f>
        <v>Bachelor</v>
      </c>
      <c r="H746" s="1">
        <v>289762.07</v>
      </c>
      <c r="I746">
        <v>54337</v>
      </c>
      <c r="J746">
        <v>72</v>
      </c>
      <c r="K746" s="2">
        <v>0</v>
      </c>
      <c r="L746" t="s">
        <v>16</v>
      </c>
      <c r="M746" t="s">
        <v>17</v>
      </c>
      <c r="N746">
        <v>345.6</v>
      </c>
      <c r="O746" s="2">
        <v>35345.599999999999</v>
      </c>
    </row>
    <row r="747" spans="1:15" x14ac:dyDescent="0.35">
      <c r="A747" t="s">
        <v>786</v>
      </c>
      <c r="B747" t="s">
        <v>33</v>
      </c>
      <c r="C747" s="9" t="str">
        <f t="shared" si="22"/>
        <v>Oregon</v>
      </c>
      <c r="D747" t="s">
        <v>20</v>
      </c>
      <c r="E747" s="8" t="str">
        <f t="shared" si="23"/>
        <v>NA</v>
      </c>
      <c r="F747" t="s">
        <v>31</v>
      </c>
      <c r="G747" s="9" t="str" cm="1">
        <f t="array" ref="G747">_xlfn.SWITCH(TRIM(F747),
 "Bachelor","Bachelor",
 "Bachelors","Bachelor",
 "Master","Master",
 "College","College",
 "Doctor","Doctorate",
 "High School or Below","High School or Below",
 "Other")</f>
        <v>High School or Below</v>
      </c>
      <c r="H747" s="1">
        <v>1159950.22</v>
      </c>
      <c r="I747">
        <v>67616</v>
      </c>
      <c r="J747">
        <v>96</v>
      </c>
      <c r="K747" s="2">
        <v>0</v>
      </c>
      <c r="L747" t="s">
        <v>16</v>
      </c>
      <c r="M747" t="s">
        <v>17</v>
      </c>
      <c r="N747">
        <v>340.30658399999999</v>
      </c>
      <c r="O747" s="2">
        <v>35340.306583999998</v>
      </c>
    </row>
    <row r="748" spans="1:15" x14ac:dyDescent="0.35">
      <c r="A748" t="s">
        <v>787</v>
      </c>
      <c r="B748" t="s">
        <v>26</v>
      </c>
      <c r="C748" s="9" t="str">
        <f t="shared" si="22"/>
        <v>California</v>
      </c>
      <c r="D748" t="s">
        <v>20</v>
      </c>
      <c r="E748" s="8" t="str">
        <f t="shared" si="23"/>
        <v>NA</v>
      </c>
      <c r="F748" t="s">
        <v>21</v>
      </c>
      <c r="G748" s="9" t="str" cm="1">
        <f t="array" ref="G748">_xlfn.SWITCH(TRIM(F748),
 "Bachelor","Bachelor",
 "Bachelors","Bachelor",
 "Master","Master",
 "College","College",
 "Doctor","Doctorate",
 "High School or Below","High School or Below",
 "Other")</f>
        <v>Bachelor</v>
      </c>
      <c r="H748" s="1">
        <v>1514793.06</v>
      </c>
      <c r="I748">
        <v>41082</v>
      </c>
      <c r="J748">
        <v>63</v>
      </c>
      <c r="K748" s="2">
        <v>0</v>
      </c>
      <c r="L748" t="s">
        <v>16</v>
      </c>
      <c r="M748" t="s">
        <v>24</v>
      </c>
      <c r="N748">
        <v>106.647493</v>
      </c>
      <c r="O748" s="2">
        <v>35106.647492999997</v>
      </c>
    </row>
    <row r="749" spans="1:15" x14ac:dyDescent="0.35">
      <c r="A749" t="s">
        <v>788</v>
      </c>
      <c r="B749" t="s">
        <v>102</v>
      </c>
      <c r="C749" s="9" t="str">
        <f t="shared" si="22"/>
        <v>Washington</v>
      </c>
      <c r="D749" t="s">
        <v>20</v>
      </c>
      <c r="E749" s="8" t="str">
        <f t="shared" si="23"/>
        <v>NA</v>
      </c>
      <c r="F749" t="s">
        <v>31</v>
      </c>
      <c r="G749" s="9" t="str" cm="1">
        <f t="array" ref="G749">_xlfn.SWITCH(TRIM(F749),
 "Bachelor","Bachelor",
 "Bachelors","Bachelor",
 "Master","Master",
 "College","College",
 "Doctor","Doctorate",
 "High School or Below","High School or Below",
 "Other")</f>
        <v>High School or Below</v>
      </c>
      <c r="H749" s="1">
        <v>543576.78</v>
      </c>
      <c r="I749">
        <v>0</v>
      </c>
      <c r="J749">
        <v>10202</v>
      </c>
      <c r="K749" s="2">
        <v>0</v>
      </c>
      <c r="L749" t="s">
        <v>16</v>
      </c>
      <c r="M749" t="s">
        <v>17</v>
      </c>
      <c r="N749">
        <v>626.11625900000001</v>
      </c>
      <c r="O749" s="2">
        <v>35626.116259000002</v>
      </c>
    </row>
    <row r="750" spans="1:15" x14ac:dyDescent="0.35">
      <c r="A750" t="s">
        <v>789</v>
      </c>
      <c r="B750" t="s">
        <v>23</v>
      </c>
      <c r="C750" s="9" t="str">
        <f t="shared" si="22"/>
        <v>Nevada</v>
      </c>
      <c r="D750" t="s">
        <v>20</v>
      </c>
      <c r="E750" s="8" t="str">
        <f t="shared" si="23"/>
        <v>NA</v>
      </c>
      <c r="F750" t="s">
        <v>15</v>
      </c>
      <c r="G750" s="9" t="str" cm="1">
        <f t="array" ref="G750">_xlfn.SWITCH(TRIM(F750),
 "Bachelor","Bachelor",
 "Bachelors","Bachelor",
 "Master","Master",
 "College","College",
 "Doctor","Doctorate",
 "High School or Below","High School or Below",
 "Other")</f>
        <v>Master</v>
      </c>
      <c r="H750" s="1">
        <v>272535.64</v>
      </c>
      <c r="I750">
        <v>36650</v>
      </c>
      <c r="J750">
        <v>69</v>
      </c>
      <c r="K750" s="2">
        <v>36526</v>
      </c>
      <c r="L750" t="s">
        <v>16</v>
      </c>
      <c r="M750" t="s">
        <v>17</v>
      </c>
      <c r="N750">
        <v>56.60333</v>
      </c>
      <c r="O750" s="2">
        <v>35056.603329999998</v>
      </c>
    </row>
    <row r="751" spans="1:15" x14ac:dyDescent="0.35">
      <c r="A751" t="s">
        <v>790</v>
      </c>
      <c r="B751" t="s">
        <v>33</v>
      </c>
      <c r="C751" s="9" t="str">
        <f t="shared" si="22"/>
        <v>Oregon</v>
      </c>
      <c r="D751" t="s">
        <v>20</v>
      </c>
      <c r="E751" s="8" t="str">
        <f t="shared" si="23"/>
        <v>M</v>
      </c>
      <c r="F751" t="s">
        <v>35</v>
      </c>
      <c r="G751" s="9" t="str" cm="1">
        <f t="array" ref="G751">_xlfn.SWITCH(TRIM(F751),
 "Bachelor","Bachelor",
 "Bachelors","Bachelor",
 "Master","Master",
 "College","College",
 "Doctor","Doctorate",
 "High School or Below","High School or Below",
 "Other")</f>
        <v>College</v>
      </c>
      <c r="H751" s="1">
        <v>1329771.23</v>
      </c>
      <c r="I751">
        <v>50631</v>
      </c>
      <c r="J751">
        <v>112</v>
      </c>
      <c r="K751" s="2">
        <v>36617</v>
      </c>
      <c r="L751" t="s">
        <v>39</v>
      </c>
      <c r="M751" t="s">
        <v>29</v>
      </c>
      <c r="N751">
        <v>784.65781000000004</v>
      </c>
      <c r="O751" s="2">
        <v>35784.657809999997</v>
      </c>
    </row>
    <row r="752" spans="1:15" x14ac:dyDescent="0.35">
      <c r="A752" t="s">
        <v>791</v>
      </c>
      <c r="B752" t="s">
        <v>26</v>
      </c>
      <c r="C752" s="9" t="str">
        <f t="shared" si="22"/>
        <v>California</v>
      </c>
      <c r="D752" t="s">
        <v>27</v>
      </c>
      <c r="E752" s="8" t="str">
        <f t="shared" si="23"/>
        <v>NA</v>
      </c>
      <c r="F752" t="s">
        <v>35</v>
      </c>
      <c r="G752" s="9" t="str" cm="1">
        <f t="array" ref="G752">_xlfn.SWITCH(TRIM(F752),
 "Bachelor","Bachelor",
 "Bachelors","Bachelor",
 "Master","Master",
 "College","College",
 "Doctor","Doctorate",
 "High School or Below","High School or Below",
 "Other")</f>
        <v>College</v>
      </c>
      <c r="H752" s="1">
        <v>992704.97</v>
      </c>
      <c r="I752">
        <v>19592</v>
      </c>
      <c r="J752">
        <v>92</v>
      </c>
      <c r="K752" s="2">
        <v>0</v>
      </c>
      <c r="L752" t="s">
        <v>16</v>
      </c>
      <c r="M752" t="s">
        <v>17</v>
      </c>
      <c r="N752">
        <v>441.6</v>
      </c>
      <c r="O752" s="2">
        <v>35441.599999999999</v>
      </c>
    </row>
    <row r="753" spans="1:15" x14ac:dyDescent="0.35">
      <c r="A753" t="s">
        <v>792</v>
      </c>
      <c r="B753" t="s">
        <v>102</v>
      </c>
      <c r="C753" s="9" t="str">
        <f t="shared" si="22"/>
        <v>Washington</v>
      </c>
      <c r="D753" t="s">
        <v>20</v>
      </c>
      <c r="E753" s="8" t="str">
        <f t="shared" si="23"/>
        <v>NA</v>
      </c>
      <c r="F753" t="s">
        <v>31</v>
      </c>
      <c r="G753" s="9" t="str" cm="1">
        <f t="array" ref="G753">_xlfn.SWITCH(TRIM(F753),
 "Bachelor","Bachelor",
 "Bachelors","Bachelor",
 "Master","Master",
 "College","College",
 "Doctor","Doctorate",
 "High School or Below","High School or Below",
 "Other")</f>
        <v>High School or Below</v>
      </c>
      <c r="H753" s="1">
        <v>1777154.9</v>
      </c>
      <c r="I753">
        <v>0</v>
      </c>
      <c r="J753">
        <v>114</v>
      </c>
      <c r="K753" s="2">
        <v>0</v>
      </c>
      <c r="L753" t="s">
        <v>16</v>
      </c>
      <c r="M753" t="s">
        <v>24</v>
      </c>
      <c r="N753">
        <v>547.20000000000005</v>
      </c>
      <c r="O753" s="2">
        <v>35547.199999999997</v>
      </c>
    </row>
    <row r="754" spans="1:15" x14ac:dyDescent="0.35">
      <c r="A754" t="s">
        <v>793</v>
      </c>
      <c r="B754" t="s">
        <v>19</v>
      </c>
      <c r="C754" s="9" t="str">
        <f t="shared" si="22"/>
        <v>Arizona</v>
      </c>
      <c r="D754" t="s">
        <v>20</v>
      </c>
      <c r="E754" s="8" t="str">
        <f t="shared" si="23"/>
        <v>NA</v>
      </c>
      <c r="F754" t="s">
        <v>35</v>
      </c>
      <c r="G754" s="9" t="str" cm="1">
        <f t="array" ref="G754">_xlfn.SWITCH(TRIM(F754),
 "Bachelor","Bachelor",
 "Bachelors","Bachelor",
 "Master","Master",
 "College","College",
 "Doctor","Doctorate",
 "High School or Below","High School or Below",
 "Other")</f>
        <v>College</v>
      </c>
      <c r="H754" s="1">
        <v>1826927.02</v>
      </c>
      <c r="I754">
        <v>55761</v>
      </c>
      <c r="J754">
        <v>115</v>
      </c>
      <c r="K754" s="2">
        <v>0</v>
      </c>
      <c r="L754" t="s">
        <v>16</v>
      </c>
      <c r="M754" t="s">
        <v>78</v>
      </c>
      <c r="N754">
        <v>86.277720000000002</v>
      </c>
      <c r="O754" s="2">
        <v>35086.277719999998</v>
      </c>
    </row>
    <row r="755" spans="1:15" x14ac:dyDescent="0.35">
      <c r="A755" t="s">
        <v>794</v>
      </c>
      <c r="B755" t="s">
        <v>26</v>
      </c>
      <c r="C755" s="9" t="str">
        <f t="shared" si="22"/>
        <v>California</v>
      </c>
      <c r="D755" t="s">
        <v>20</v>
      </c>
      <c r="E755" s="8" t="str">
        <f t="shared" si="23"/>
        <v>NA</v>
      </c>
      <c r="F755" t="s">
        <v>35</v>
      </c>
      <c r="G755" s="9" t="str" cm="1">
        <f t="array" ref="G755">_xlfn.SWITCH(TRIM(F755),
 "Bachelor","Bachelor",
 "Bachelors","Bachelor",
 "Master","Master",
 "College","College",
 "Doctor","Doctorate",
 "High School or Below","High School or Below",
 "Other")</f>
        <v>College</v>
      </c>
      <c r="H755" s="1">
        <v>272221.07</v>
      </c>
      <c r="I755">
        <v>17576</v>
      </c>
      <c r="J755">
        <v>71</v>
      </c>
      <c r="K755" s="2">
        <v>0</v>
      </c>
      <c r="L755" t="s">
        <v>39</v>
      </c>
      <c r="M755" t="s">
        <v>17</v>
      </c>
      <c r="N755">
        <v>398.502948</v>
      </c>
      <c r="O755" s="2">
        <v>35398.502948000001</v>
      </c>
    </row>
    <row r="756" spans="1:15" x14ac:dyDescent="0.35">
      <c r="A756" t="s">
        <v>795</v>
      </c>
      <c r="B756" t="s">
        <v>26</v>
      </c>
      <c r="C756" s="9" t="str">
        <f t="shared" si="22"/>
        <v>California</v>
      </c>
      <c r="D756" t="s">
        <v>20</v>
      </c>
      <c r="E756" s="8" t="str">
        <f t="shared" si="23"/>
        <v>NA</v>
      </c>
      <c r="F756" t="s">
        <v>21</v>
      </c>
      <c r="G756" s="9" t="str" cm="1">
        <f t="array" ref="G756">_xlfn.SWITCH(TRIM(F756),
 "Bachelor","Bachelor",
 "Bachelors","Bachelor",
 "Master","Master",
 "College","College",
 "Doctor","Doctorate",
 "High School or Below","High School or Below",
 "Other")</f>
        <v>Bachelor</v>
      </c>
      <c r="H756" s="1">
        <v>708321.24</v>
      </c>
      <c r="I756">
        <v>41449</v>
      </c>
      <c r="J756">
        <v>89</v>
      </c>
      <c r="K756" s="2">
        <v>0</v>
      </c>
      <c r="L756" t="s">
        <v>16</v>
      </c>
      <c r="M756" t="s">
        <v>17</v>
      </c>
      <c r="N756">
        <v>63.516571999999996</v>
      </c>
      <c r="O756" s="2">
        <v>35063.516572</v>
      </c>
    </row>
    <row r="757" spans="1:15" x14ac:dyDescent="0.35">
      <c r="A757" t="s">
        <v>796</v>
      </c>
      <c r="B757" t="s">
        <v>48</v>
      </c>
      <c r="C757" s="9" t="str">
        <f t="shared" si="22"/>
        <v>California</v>
      </c>
      <c r="D757" t="s">
        <v>20</v>
      </c>
      <c r="E757" s="8" t="str">
        <f t="shared" si="23"/>
        <v>NA</v>
      </c>
      <c r="F757" t="s">
        <v>21</v>
      </c>
      <c r="G757" s="9" t="str" cm="1">
        <f t="array" ref="G757">_xlfn.SWITCH(TRIM(F757),
 "Bachelor","Bachelor",
 "Bachelors","Bachelor",
 "Master","Master",
 "College","College",
 "Doctor","Doctorate",
 "High School or Below","High School or Below",
 "Other")</f>
        <v>Bachelor</v>
      </c>
      <c r="H757" s="1">
        <v>1017971.7</v>
      </c>
      <c r="I757">
        <v>14290</v>
      </c>
      <c r="J757">
        <v>271</v>
      </c>
      <c r="K757" s="2">
        <v>0</v>
      </c>
      <c r="L757" t="s">
        <v>16</v>
      </c>
      <c r="M757" t="s">
        <v>65</v>
      </c>
      <c r="N757">
        <v>1300.8</v>
      </c>
      <c r="O757" s="2">
        <v>36300.800000000003</v>
      </c>
    </row>
    <row r="758" spans="1:15" x14ac:dyDescent="0.35">
      <c r="A758" t="s">
        <v>797</v>
      </c>
      <c r="B758" t="s">
        <v>23</v>
      </c>
      <c r="C758" s="9" t="str">
        <f t="shared" si="22"/>
        <v>Nevada</v>
      </c>
      <c r="D758" t="s">
        <v>20</v>
      </c>
      <c r="E758" s="8" t="str">
        <f t="shared" si="23"/>
        <v>NA</v>
      </c>
      <c r="F758" t="s">
        <v>35</v>
      </c>
      <c r="G758" s="9" t="str" cm="1">
        <f t="array" ref="G758">_xlfn.SWITCH(TRIM(F758),
 "Bachelor","Bachelor",
 "Bachelors","Bachelor",
 "Master","Master",
 "College","College",
 "Doctor","Doctorate",
 "High School or Below","High School or Below",
 "Other")</f>
        <v>College</v>
      </c>
      <c r="H758" s="1">
        <v>588950.91</v>
      </c>
      <c r="I758">
        <v>62007</v>
      </c>
      <c r="J758">
        <v>73</v>
      </c>
      <c r="K758" s="2">
        <v>0</v>
      </c>
      <c r="L758" t="s">
        <v>16</v>
      </c>
      <c r="M758" t="s">
        <v>17</v>
      </c>
      <c r="N758">
        <v>120.015609</v>
      </c>
      <c r="O758" s="2">
        <v>35120.015609000002</v>
      </c>
    </row>
    <row r="759" spans="1:15" x14ac:dyDescent="0.35">
      <c r="A759" t="s">
        <v>798</v>
      </c>
      <c r="B759" t="s">
        <v>19</v>
      </c>
      <c r="C759" s="9" t="str">
        <f t="shared" si="22"/>
        <v>Arizona</v>
      </c>
      <c r="D759" t="s">
        <v>27</v>
      </c>
      <c r="E759" s="8" t="str">
        <f t="shared" si="23"/>
        <v>NA</v>
      </c>
      <c r="F759" t="s">
        <v>31</v>
      </c>
      <c r="G759" s="9" t="str" cm="1">
        <f t="array" ref="G759">_xlfn.SWITCH(TRIM(F759),
 "Bachelor","Bachelor",
 "Bachelors","Bachelor",
 "Master","Master",
 "College","College",
 "Doctor","Doctorate",
 "High School or Below","High School or Below",
 "Other")</f>
        <v>High School or Below</v>
      </c>
      <c r="H759" s="1">
        <v>1577139.34</v>
      </c>
      <c r="I759">
        <v>21921</v>
      </c>
      <c r="J759">
        <v>206</v>
      </c>
      <c r="K759" s="2">
        <v>0</v>
      </c>
      <c r="L759" t="s">
        <v>28</v>
      </c>
      <c r="M759" t="s">
        <v>65</v>
      </c>
      <c r="N759">
        <v>1254.1378990000001</v>
      </c>
      <c r="O759" s="2">
        <v>36254.137899000001</v>
      </c>
    </row>
    <row r="760" spans="1:15" x14ac:dyDescent="0.35">
      <c r="A760" t="s">
        <v>799</v>
      </c>
      <c r="B760" t="s">
        <v>19</v>
      </c>
      <c r="C760" s="9" t="str">
        <f t="shared" si="22"/>
        <v>Arizona</v>
      </c>
      <c r="D760" t="s">
        <v>20</v>
      </c>
      <c r="E760" s="8" t="str">
        <f t="shared" si="23"/>
        <v>NA</v>
      </c>
      <c r="F760" t="s">
        <v>21</v>
      </c>
      <c r="G760" s="9" t="str" cm="1">
        <f t="array" ref="G760">_xlfn.SWITCH(TRIM(F760),
 "Bachelor","Bachelor",
 "Bachelors","Bachelor",
 "Master","Master",
 "College","College",
 "Doctor","Doctorate",
 "High School or Below","High School or Below",
 "Other")</f>
        <v>Bachelor</v>
      </c>
      <c r="H760" s="1">
        <v>528817.32999999996</v>
      </c>
      <c r="I760">
        <v>42621</v>
      </c>
      <c r="J760">
        <v>66</v>
      </c>
      <c r="K760" s="2">
        <v>0</v>
      </c>
      <c r="L760" t="s">
        <v>16</v>
      </c>
      <c r="M760" t="s">
        <v>17</v>
      </c>
      <c r="N760">
        <v>316.8</v>
      </c>
      <c r="O760" s="2">
        <v>35316.800000000003</v>
      </c>
    </row>
    <row r="761" spans="1:15" x14ac:dyDescent="0.35">
      <c r="A761" t="s">
        <v>800</v>
      </c>
      <c r="B761" t="s">
        <v>33</v>
      </c>
      <c r="C761" s="9" t="str">
        <f t="shared" si="22"/>
        <v>Oregon</v>
      </c>
      <c r="D761" t="s">
        <v>27</v>
      </c>
      <c r="E761" s="8" t="str">
        <f t="shared" si="23"/>
        <v>NA</v>
      </c>
      <c r="F761" t="s">
        <v>35</v>
      </c>
      <c r="G761" s="9" t="str" cm="1">
        <f t="array" ref="G761">_xlfn.SWITCH(TRIM(F761),
 "Bachelor","Bachelor",
 "Bachelors","Bachelor",
 "Master","Master",
 "College","College",
 "Doctor","Doctorate",
 "High School or Below","High School or Below",
 "Other")</f>
        <v>College</v>
      </c>
      <c r="H761" s="1">
        <v>2758055.4</v>
      </c>
      <c r="I761">
        <v>0</v>
      </c>
      <c r="J761">
        <v>87</v>
      </c>
      <c r="K761" s="2">
        <v>36526</v>
      </c>
      <c r="L761" t="s">
        <v>16</v>
      </c>
      <c r="M761" t="s">
        <v>17</v>
      </c>
      <c r="N761">
        <v>417.6</v>
      </c>
      <c r="O761" s="2">
        <v>35417.599999999999</v>
      </c>
    </row>
    <row r="762" spans="1:15" x14ac:dyDescent="0.35">
      <c r="A762" t="s">
        <v>801</v>
      </c>
      <c r="B762" t="s">
        <v>102</v>
      </c>
      <c r="C762" s="9" t="str">
        <f t="shared" si="22"/>
        <v>Washington</v>
      </c>
      <c r="D762" t="s">
        <v>27</v>
      </c>
      <c r="E762" s="8" t="str">
        <f t="shared" si="23"/>
        <v>NA</v>
      </c>
      <c r="F762" t="s">
        <v>31</v>
      </c>
      <c r="G762" s="9" t="str" cm="1">
        <f t="array" ref="G762">_xlfn.SWITCH(TRIM(F762),
 "Bachelor","Bachelor",
 "Bachelors","Bachelor",
 "Master","Master",
 "College","College",
 "Doctor","Doctorate",
 "High School or Below","High School or Below",
 "Other")</f>
        <v>High School or Below</v>
      </c>
      <c r="H762" s="1">
        <v>777853.23</v>
      </c>
      <c r="I762">
        <v>63786</v>
      </c>
      <c r="J762">
        <v>196</v>
      </c>
      <c r="K762" s="2">
        <v>0</v>
      </c>
      <c r="L762" t="s">
        <v>28</v>
      </c>
      <c r="M762" t="s">
        <v>65</v>
      </c>
      <c r="N762">
        <v>798.00268900000003</v>
      </c>
      <c r="O762" s="2">
        <v>35798.002689000001</v>
      </c>
    </row>
    <row r="763" spans="1:15" x14ac:dyDescent="0.35">
      <c r="A763" t="s">
        <v>802</v>
      </c>
      <c r="B763" t="s">
        <v>48</v>
      </c>
      <c r="C763" s="9" t="str">
        <f t="shared" si="22"/>
        <v>California</v>
      </c>
      <c r="D763" t="s">
        <v>20</v>
      </c>
      <c r="E763" s="8" t="str">
        <f t="shared" si="23"/>
        <v>NA</v>
      </c>
      <c r="F763" t="s">
        <v>31</v>
      </c>
      <c r="G763" s="9" t="str" cm="1">
        <f t="array" ref="G763">_xlfn.SWITCH(TRIM(F763),
 "Bachelor","Bachelor",
 "Bachelors","Bachelor",
 "Master","Master",
 "College","College",
 "Doctor","Doctorate",
 "High School or Below","High School or Below",
 "Other")</f>
        <v>High School or Below</v>
      </c>
      <c r="H763" s="1">
        <v>734186.13</v>
      </c>
      <c r="I763">
        <v>0</v>
      </c>
      <c r="J763">
        <v>104</v>
      </c>
      <c r="K763" s="2">
        <v>36586</v>
      </c>
      <c r="L763" t="s">
        <v>16</v>
      </c>
      <c r="M763" t="s">
        <v>78</v>
      </c>
      <c r="N763">
        <v>82.041684000000004</v>
      </c>
      <c r="O763" s="2">
        <v>35082.041684000003</v>
      </c>
    </row>
    <row r="764" spans="1:15" x14ac:dyDescent="0.35">
      <c r="A764" t="s">
        <v>803</v>
      </c>
      <c r="B764" t="s">
        <v>48</v>
      </c>
      <c r="C764" s="9" t="str">
        <f t="shared" si="22"/>
        <v>California</v>
      </c>
      <c r="D764" t="s">
        <v>20</v>
      </c>
      <c r="E764" s="8" t="str">
        <f t="shared" si="23"/>
        <v>M</v>
      </c>
      <c r="F764" t="s">
        <v>31</v>
      </c>
      <c r="G764" s="9" t="str" cm="1">
        <f t="array" ref="G764">_xlfn.SWITCH(TRIM(F764),
 "Bachelor","Bachelor",
 "Bachelors","Bachelor",
 "Master","Master",
 "College","College",
 "Doctor","Doctorate",
 "High School or Below","High School or Below",
 "Other")</f>
        <v>High School or Below</v>
      </c>
      <c r="H764" s="1">
        <v>791919.7</v>
      </c>
      <c r="I764">
        <v>82877</v>
      </c>
      <c r="J764">
        <v>99</v>
      </c>
      <c r="K764" s="2">
        <v>36526</v>
      </c>
      <c r="L764" t="s">
        <v>16</v>
      </c>
      <c r="M764" t="s">
        <v>24</v>
      </c>
      <c r="N764">
        <v>22.819088000000001</v>
      </c>
      <c r="O764" s="2">
        <v>35022.819087999997</v>
      </c>
    </row>
    <row r="765" spans="1:15" x14ac:dyDescent="0.35">
      <c r="A765" t="s">
        <v>804</v>
      </c>
      <c r="B765" t="s">
        <v>19</v>
      </c>
      <c r="C765" s="9" t="str">
        <f t="shared" si="22"/>
        <v>Arizona</v>
      </c>
      <c r="D765" t="s">
        <v>27</v>
      </c>
      <c r="E765" s="8" t="str">
        <f t="shared" si="23"/>
        <v>NA</v>
      </c>
      <c r="F765" t="s">
        <v>35</v>
      </c>
      <c r="G765" s="9" t="str" cm="1">
        <f t="array" ref="G765">_xlfn.SWITCH(TRIM(F765),
 "Bachelor","Bachelor",
 "Bachelors","Bachelor",
 "Master","Master",
 "College","College",
 "Doctor","Doctorate",
 "High School or Below","High School or Below",
 "Other")</f>
        <v>College</v>
      </c>
      <c r="H765" s="1">
        <v>216387.02</v>
      </c>
      <c r="I765">
        <v>0</v>
      </c>
      <c r="J765">
        <v>63</v>
      </c>
      <c r="K765" s="2">
        <v>0</v>
      </c>
      <c r="L765" t="s">
        <v>28</v>
      </c>
      <c r="M765" t="s">
        <v>24</v>
      </c>
      <c r="N765">
        <v>302.39999999999998</v>
      </c>
      <c r="O765" s="2">
        <v>35302.400000000001</v>
      </c>
    </row>
    <row r="766" spans="1:15" x14ac:dyDescent="0.35">
      <c r="A766" t="s">
        <v>805</v>
      </c>
      <c r="B766" t="s">
        <v>23</v>
      </c>
      <c r="C766" s="9" t="str">
        <f t="shared" si="22"/>
        <v>Nevada</v>
      </c>
      <c r="D766" t="s">
        <v>27</v>
      </c>
      <c r="E766" s="8" t="str">
        <f t="shared" si="23"/>
        <v>NA</v>
      </c>
      <c r="F766" t="s">
        <v>31</v>
      </c>
      <c r="G766" s="9" t="str" cm="1">
        <f t="array" ref="G766">_xlfn.SWITCH(TRIM(F766),
 "Bachelor","Bachelor",
 "Bachelors","Bachelor",
 "Master","Master",
 "College","College",
 "Doctor","Doctorate",
 "High School or Below","High School or Below",
 "Other")</f>
        <v>High School or Below</v>
      </c>
      <c r="H766" s="1">
        <v>978780.88</v>
      </c>
      <c r="I766">
        <v>10475</v>
      </c>
      <c r="J766">
        <v>88</v>
      </c>
      <c r="K766" s="2">
        <v>36526</v>
      </c>
      <c r="L766" t="s">
        <v>16</v>
      </c>
      <c r="M766" t="s">
        <v>24</v>
      </c>
      <c r="N766">
        <v>422.4</v>
      </c>
      <c r="O766" s="2">
        <v>35422.400000000001</v>
      </c>
    </row>
    <row r="767" spans="1:15" x14ac:dyDescent="0.35">
      <c r="A767" t="s">
        <v>806</v>
      </c>
      <c r="B767" t="s">
        <v>33</v>
      </c>
      <c r="C767" s="9" t="str">
        <f t="shared" si="22"/>
        <v>Oregon</v>
      </c>
      <c r="D767" t="s">
        <v>20</v>
      </c>
      <c r="E767" s="8" t="str">
        <f t="shared" si="23"/>
        <v>NA</v>
      </c>
      <c r="F767" t="s">
        <v>31</v>
      </c>
      <c r="G767" s="9" t="str" cm="1">
        <f t="array" ref="G767">_xlfn.SWITCH(TRIM(F767),
 "Bachelor","Bachelor",
 "Bachelors","Bachelor",
 "Master","Master",
 "College","College",
 "Doctor","Doctorate",
 "High School or Below","High School or Below",
 "Other")</f>
        <v>High School or Below</v>
      </c>
      <c r="H767" s="1">
        <v>520764.08</v>
      </c>
      <c r="I767">
        <v>21952</v>
      </c>
      <c r="J767">
        <v>66</v>
      </c>
      <c r="K767" s="2">
        <v>0</v>
      </c>
      <c r="L767" t="s">
        <v>16</v>
      </c>
      <c r="M767" t="s">
        <v>17</v>
      </c>
      <c r="N767">
        <v>316.8</v>
      </c>
      <c r="O767" s="2">
        <v>35316.800000000003</v>
      </c>
    </row>
    <row r="768" spans="1:15" x14ac:dyDescent="0.35">
      <c r="A768" t="s">
        <v>807</v>
      </c>
      <c r="B768" t="s">
        <v>33</v>
      </c>
      <c r="C768" s="9" t="str">
        <f t="shared" si="22"/>
        <v>Oregon</v>
      </c>
      <c r="D768" t="s">
        <v>20</v>
      </c>
      <c r="E768" s="8" t="str">
        <f t="shared" si="23"/>
        <v>NA</v>
      </c>
      <c r="F768" t="s">
        <v>21</v>
      </c>
      <c r="G768" s="9" t="str" cm="1">
        <f t="array" ref="G768">_xlfn.SWITCH(TRIM(F768),
 "Bachelor","Bachelor",
 "Bachelors","Bachelor",
 "Master","Master",
 "College","College",
 "Doctor","Doctorate",
 "High School or Below","High School or Below",
 "Other")</f>
        <v>Bachelor</v>
      </c>
      <c r="H768" s="1">
        <v>2114727.7200000002</v>
      </c>
      <c r="I768">
        <v>49721</v>
      </c>
      <c r="J768">
        <v>132</v>
      </c>
      <c r="K768" s="2">
        <v>0</v>
      </c>
      <c r="L768" t="s">
        <v>28</v>
      </c>
      <c r="M768" t="s">
        <v>78</v>
      </c>
      <c r="N768">
        <v>639.97138800000005</v>
      </c>
      <c r="O768" s="2">
        <v>35639.971387999998</v>
      </c>
    </row>
    <row r="769" spans="1:15" x14ac:dyDescent="0.35">
      <c r="A769" t="s">
        <v>808</v>
      </c>
      <c r="B769" t="s">
        <v>48</v>
      </c>
      <c r="C769" s="9" t="str">
        <f t="shared" si="22"/>
        <v>California</v>
      </c>
      <c r="D769" t="s">
        <v>27</v>
      </c>
      <c r="E769" s="8" t="str">
        <f t="shared" si="23"/>
        <v>NA</v>
      </c>
      <c r="F769" t="s">
        <v>35</v>
      </c>
      <c r="G769" s="9" t="str" cm="1">
        <f t="array" ref="G769">_xlfn.SWITCH(TRIM(F769),
 "Bachelor","Bachelor",
 "Bachelors","Bachelor",
 "Master","Master",
 "College","College",
 "Doctor","Doctorate",
 "High School or Below","High School or Below",
 "Other")</f>
        <v>College</v>
      </c>
      <c r="H769" s="1">
        <v>1228076.6599999999</v>
      </c>
      <c r="I769">
        <v>88340</v>
      </c>
      <c r="J769">
        <v>102</v>
      </c>
      <c r="K769" s="2">
        <v>0</v>
      </c>
      <c r="L769" t="s">
        <v>16</v>
      </c>
      <c r="M769" t="s">
        <v>24</v>
      </c>
      <c r="N769">
        <v>489.6</v>
      </c>
      <c r="O769" s="2">
        <v>35489.599999999999</v>
      </c>
    </row>
    <row r="770" spans="1:15" x14ac:dyDescent="0.35">
      <c r="A770" t="s">
        <v>809</v>
      </c>
      <c r="B770" t="s">
        <v>48</v>
      </c>
      <c r="C770" s="9" t="str">
        <f t="shared" si="22"/>
        <v>California</v>
      </c>
      <c r="D770" t="s">
        <v>20</v>
      </c>
      <c r="E770" s="8" t="str">
        <f t="shared" si="23"/>
        <v>NA</v>
      </c>
      <c r="F770" t="s">
        <v>35</v>
      </c>
      <c r="G770" s="9" t="str" cm="1">
        <f t="array" ref="G770">_xlfn.SWITCH(TRIM(F770),
 "Bachelor","Bachelor",
 "Bachelors","Bachelor",
 "Master","Master",
 "College","College",
 "Doctor","Doctorate",
 "High School or Below","High School or Below",
 "Other")</f>
        <v>College</v>
      </c>
      <c r="H770" s="1">
        <v>244139.42</v>
      </c>
      <c r="I770">
        <v>0</v>
      </c>
      <c r="J770">
        <v>65</v>
      </c>
      <c r="K770" s="2">
        <v>0</v>
      </c>
      <c r="L770" t="s">
        <v>16</v>
      </c>
      <c r="M770" t="s">
        <v>17</v>
      </c>
      <c r="N770">
        <v>312</v>
      </c>
      <c r="O770" s="2">
        <v>35312</v>
      </c>
    </row>
    <row r="771" spans="1:15" x14ac:dyDescent="0.35">
      <c r="A771" t="s">
        <v>810</v>
      </c>
      <c r="B771" t="s">
        <v>33</v>
      </c>
      <c r="C771" s="9" t="str">
        <f t="shared" ref="C771:C834" si="24">IF(OR(B771="California",B771="Cali",B771="CA"),"California",
IF(OR(B771="Oregon",B771="OR"),"Oregon",
IF(OR(B771="Washington",B771="WA"),"Washington",
IF(OR(B771="Arizona",B771="AZ"),"Arizona",
IF(OR(B771="Nevada",B771="NV"),"Nevada",
IF(B771="ST","",B771))))))</f>
        <v>Oregon</v>
      </c>
      <c r="D771" t="s">
        <v>27</v>
      </c>
      <c r="E771" s="8" t="str">
        <f t="shared" ref="E771:E834" si="25">IF(OR(A771="NA",A771=""),"NA",
   IF(LEFT(UPPER(TRIM(A771)),1)="F","F",
      IF(LEFT(UPPER(TRIM(A771)),1)="M","M","NA")))</f>
        <v>NA</v>
      </c>
      <c r="F771" t="s">
        <v>21</v>
      </c>
      <c r="G771" s="9" t="str" cm="1">
        <f t="array" ref="G771">_xlfn.SWITCH(TRIM(F771),
 "Bachelor","Bachelor",
 "Bachelors","Bachelor",
 "Master","Master",
 "College","College",
 "Doctor","Doctorate",
 "High School or Below","High School or Below",
 "Other")</f>
        <v>Bachelor</v>
      </c>
      <c r="H771" s="1">
        <v>653556.06000000006</v>
      </c>
      <c r="I771">
        <v>0</v>
      </c>
      <c r="J771">
        <v>65</v>
      </c>
      <c r="K771" s="2">
        <v>0</v>
      </c>
      <c r="L771" t="s">
        <v>28</v>
      </c>
      <c r="M771" t="s">
        <v>17</v>
      </c>
      <c r="N771">
        <v>468</v>
      </c>
      <c r="O771" s="2">
        <v>35468</v>
      </c>
    </row>
    <row r="772" spans="1:15" x14ac:dyDescent="0.35">
      <c r="A772" t="s">
        <v>811</v>
      </c>
      <c r="B772" t="s">
        <v>102</v>
      </c>
      <c r="C772" s="9" t="str">
        <f t="shared" si="24"/>
        <v>Washington</v>
      </c>
      <c r="D772" t="s">
        <v>20</v>
      </c>
      <c r="E772" s="8" t="str">
        <f t="shared" si="25"/>
        <v>NA</v>
      </c>
      <c r="F772" t="s">
        <v>35</v>
      </c>
      <c r="G772" s="9" t="str" cm="1">
        <f t="array" ref="G772">_xlfn.SWITCH(TRIM(F772),
 "Bachelor","Bachelor",
 "Bachelors","Bachelor",
 "Master","Master",
 "College","College",
 "Doctor","Doctorate",
 "High School or Below","High School or Below",
 "Other")</f>
        <v>College</v>
      </c>
      <c r="H772" s="1">
        <v>920659.83</v>
      </c>
      <c r="I772">
        <v>24589</v>
      </c>
      <c r="J772">
        <v>82</v>
      </c>
      <c r="K772" s="2">
        <v>0</v>
      </c>
      <c r="L772" t="s">
        <v>16</v>
      </c>
      <c r="M772" t="s">
        <v>24</v>
      </c>
      <c r="N772">
        <v>511.497882</v>
      </c>
      <c r="O772" s="2">
        <v>35511.497882000003</v>
      </c>
    </row>
    <row r="773" spans="1:15" x14ac:dyDescent="0.35">
      <c r="A773" t="s">
        <v>812</v>
      </c>
      <c r="B773" t="s">
        <v>48</v>
      </c>
      <c r="C773" s="9" t="str">
        <f t="shared" si="24"/>
        <v>California</v>
      </c>
      <c r="D773" t="s">
        <v>20</v>
      </c>
      <c r="E773" s="8" t="str">
        <f t="shared" si="25"/>
        <v>NA</v>
      </c>
      <c r="F773" t="s">
        <v>21</v>
      </c>
      <c r="G773" s="9" t="str" cm="1">
        <f t="array" ref="G773">_xlfn.SWITCH(TRIM(F773),
 "Bachelor","Bachelor",
 "Bachelors","Bachelor",
 "Master","Master",
 "College","College",
 "Doctor","Doctorate",
 "High School or Below","High School or Below",
 "Other")</f>
        <v>Bachelor</v>
      </c>
      <c r="H773" s="1">
        <v>411858.86</v>
      </c>
      <c r="I773">
        <v>69379</v>
      </c>
      <c r="J773">
        <v>103</v>
      </c>
      <c r="K773" s="2">
        <v>0</v>
      </c>
      <c r="L773" t="s">
        <v>16</v>
      </c>
      <c r="M773" t="s">
        <v>24</v>
      </c>
      <c r="N773">
        <v>494.4</v>
      </c>
      <c r="O773" s="2">
        <v>35494.400000000001</v>
      </c>
    </row>
    <row r="774" spans="1:15" x14ac:dyDescent="0.35">
      <c r="A774" t="s">
        <v>813</v>
      </c>
      <c r="B774" t="s">
        <v>23</v>
      </c>
      <c r="C774" s="9" t="str">
        <f t="shared" si="24"/>
        <v>Nevada</v>
      </c>
      <c r="D774" t="s">
        <v>20</v>
      </c>
      <c r="E774" s="8" t="str">
        <f t="shared" si="25"/>
        <v>NA</v>
      </c>
      <c r="F774" t="s">
        <v>21</v>
      </c>
      <c r="G774" s="9" t="str" cm="1">
        <f t="array" ref="G774">_xlfn.SWITCH(TRIM(F774),
 "Bachelor","Bachelor",
 "Bachelors","Bachelor",
 "Master","Master",
 "College","College",
 "Doctor","Doctorate",
 "High School or Below","High School or Below",
 "Other")</f>
        <v>Bachelor</v>
      </c>
      <c r="H774" s="1">
        <v>483820.9</v>
      </c>
      <c r="I774">
        <v>73769</v>
      </c>
      <c r="J774">
        <v>61</v>
      </c>
      <c r="K774" s="2">
        <v>36557</v>
      </c>
      <c r="L774" t="s">
        <v>16</v>
      </c>
      <c r="M774" t="s">
        <v>17</v>
      </c>
      <c r="N774">
        <v>239.540223</v>
      </c>
      <c r="O774" s="2">
        <v>35239.540223000004</v>
      </c>
    </row>
    <row r="775" spans="1:15" x14ac:dyDescent="0.35">
      <c r="A775" t="s">
        <v>814</v>
      </c>
      <c r="B775" t="s">
        <v>48</v>
      </c>
      <c r="C775" s="9" t="str">
        <f t="shared" si="24"/>
        <v>California</v>
      </c>
      <c r="D775" t="s">
        <v>20</v>
      </c>
      <c r="E775" s="8" t="str">
        <f t="shared" si="25"/>
        <v>NA</v>
      </c>
      <c r="F775" t="s">
        <v>35</v>
      </c>
      <c r="G775" s="9" t="str" cm="1">
        <f t="array" ref="G775">_xlfn.SWITCH(TRIM(F775),
 "Bachelor","Bachelor",
 "Bachelors","Bachelor",
 "Master","Master",
 "College","College",
 "Doctor","Doctorate",
 "High School or Below","High School or Below",
 "Other")</f>
        <v>College</v>
      </c>
      <c r="H775" s="1">
        <v>462554.81</v>
      </c>
      <c r="I775">
        <v>66670</v>
      </c>
      <c r="J775">
        <v>114</v>
      </c>
      <c r="K775" s="2">
        <v>0</v>
      </c>
      <c r="L775" t="s">
        <v>16</v>
      </c>
      <c r="M775" t="s">
        <v>29</v>
      </c>
      <c r="N775">
        <v>518.18036400000005</v>
      </c>
      <c r="O775" s="2">
        <v>35518.180364</v>
      </c>
    </row>
    <row r="776" spans="1:15" x14ac:dyDescent="0.35">
      <c r="A776" t="s">
        <v>815</v>
      </c>
      <c r="B776" t="s">
        <v>19</v>
      </c>
      <c r="C776" s="9" t="str">
        <f t="shared" si="24"/>
        <v>Arizona</v>
      </c>
      <c r="D776" t="s">
        <v>27</v>
      </c>
      <c r="E776" s="8" t="str">
        <f t="shared" si="25"/>
        <v>NA</v>
      </c>
      <c r="F776" t="s">
        <v>21</v>
      </c>
      <c r="G776" s="9" t="str" cm="1">
        <f t="array" ref="G776">_xlfn.SWITCH(TRIM(F776),
 "Bachelor","Bachelor",
 "Bachelors","Bachelor",
 "Master","Master",
 "College","College",
 "Doctor","Doctorate",
 "High School or Below","High School or Below",
 "Other")</f>
        <v>Bachelor</v>
      </c>
      <c r="H776" s="1">
        <v>1404210.3</v>
      </c>
      <c r="I776">
        <v>88854</v>
      </c>
      <c r="J776">
        <v>118</v>
      </c>
      <c r="K776" s="2">
        <v>0</v>
      </c>
      <c r="L776" t="s">
        <v>16</v>
      </c>
      <c r="M776" t="s">
        <v>24</v>
      </c>
      <c r="N776">
        <v>715.25236600000005</v>
      </c>
      <c r="O776" s="2">
        <v>35715.252366000001</v>
      </c>
    </row>
    <row r="777" spans="1:15" x14ac:dyDescent="0.35">
      <c r="A777" t="s">
        <v>816</v>
      </c>
      <c r="B777" t="s">
        <v>33</v>
      </c>
      <c r="C777" s="9" t="str">
        <f t="shared" si="24"/>
        <v>Oregon</v>
      </c>
      <c r="D777" t="s">
        <v>27</v>
      </c>
      <c r="E777" s="8" t="str">
        <f t="shared" si="25"/>
        <v>NA</v>
      </c>
      <c r="F777" t="s">
        <v>21</v>
      </c>
      <c r="G777" s="9" t="str" cm="1">
        <f t="array" ref="G777">_xlfn.SWITCH(TRIM(F777),
 "Bachelor","Bachelor",
 "Bachelors","Bachelor",
 "Master","Master",
 "College","College",
 "Doctor","Doctorate",
 "High School or Below","High School or Below",
 "Other")</f>
        <v>Bachelor</v>
      </c>
      <c r="H777" s="1">
        <v>754661.35</v>
      </c>
      <c r="I777">
        <v>31266</v>
      </c>
      <c r="J777">
        <v>193</v>
      </c>
      <c r="K777" s="2">
        <v>0</v>
      </c>
      <c r="L777" t="s">
        <v>28</v>
      </c>
      <c r="M777" t="s">
        <v>117</v>
      </c>
      <c r="N777">
        <v>926.4</v>
      </c>
      <c r="O777" s="2">
        <v>35926.400000000001</v>
      </c>
    </row>
    <row r="778" spans="1:15" x14ac:dyDescent="0.35">
      <c r="A778" t="s">
        <v>817</v>
      </c>
      <c r="B778" t="s">
        <v>48</v>
      </c>
      <c r="C778" s="9" t="str">
        <f t="shared" si="24"/>
        <v>California</v>
      </c>
      <c r="D778" t="s">
        <v>20</v>
      </c>
      <c r="E778" s="8" t="str">
        <f t="shared" si="25"/>
        <v>NA</v>
      </c>
      <c r="F778" t="s">
        <v>31</v>
      </c>
      <c r="G778" s="9" t="str" cm="1">
        <f t="array" ref="G778">_xlfn.SWITCH(TRIM(F778),
 "Bachelor","Bachelor",
 "Bachelors","Bachelor",
 "Master","Master",
 "College","College",
 "Doctor","Doctorate",
 "High School or Below","High School or Below",
 "Other")</f>
        <v>High School or Below</v>
      </c>
      <c r="H778" s="1">
        <v>251459.20000000001</v>
      </c>
      <c r="I778">
        <v>43860</v>
      </c>
      <c r="J778">
        <v>65</v>
      </c>
      <c r="K778" s="2">
        <v>0</v>
      </c>
      <c r="L778" t="s">
        <v>16</v>
      </c>
      <c r="M778" t="s">
        <v>17</v>
      </c>
      <c r="N778">
        <v>156.12491399999999</v>
      </c>
      <c r="O778" s="2">
        <v>35156.124914</v>
      </c>
    </row>
    <row r="779" spans="1:15" x14ac:dyDescent="0.35">
      <c r="A779" t="s">
        <v>818</v>
      </c>
      <c r="B779" t="s">
        <v>48</v>
      </c>
      <c r="C779" s="9" t="str">
        <f t="shared" si="24"/>
        <v>California</v>
      </c>
      <c r="D779" t="s">
        <v>27</v>
      </c>
      <c r="E779" s="8" t="str">
        <f t="shared" si="25"/>
        <v>NA</v>
      </c>
      <c r="F779" t="s">
        <v>21</v>
      </c>
      <c r="G779" s="9" t="str" cm="1">
        <f t="array" ref="G779">_xlfn.SWITCH(TRIM(F779),
 "Bachelor","Bachelor",
 "Bachelors","Bachelor",
 "Master","Master",
 "College","College",
 "Doctor","Doctorate",
 "High School or Below","High School or Below",
 "Other")</f>
        <v>Bachelor</v>
      </c>
      <c r="H779" s="1">
        <v>517035.84</v>
      </c>
      <c r="I779">
        <v>89284</v>
      </c>
      <c r="J779">
        <v>133</v>
      </c>
      <c r="K779" s="2">
        <v>36557</v>
      </c>
      <c r="L779" t="s">
        <v>28</v>
      </c>
      <c r="M779" t="s">
        <v>29</v>
      </c>
      <c r="N779">
        <v>402.070719</v>
      </c>
      <c r="O779" s="2">
        <v>35402.070719000003</v>
      </c>
    </row>
    <row r="780" spans="1:15" x14ac:dyDescent="0.35">
      <c r="A780" t="s">
        <v>819</v>
      </c>
      <c r="B780" t="s">
        <v>33</v>
      </c>
      <c r="C780" s="9" t="str">
        <f t="shared" si="24"/>
        <v>Oregon</v>
      </c>
      <c r="D780" t="s">
        <v>27</v>
      </c>
      <c r="E780" s="8" t="str">
        <f t="shared" si="25"/>
        <v>NA</v>
      </c>
      <c r="F780" t="s">
        <v>35</v>
      </c>
      <c r="G780" s="9" t="str" cm="1">
        <f t="array" ref="G780">_xlfn.SWITCH(TRIM(F780),
 "Bachelor","Bachelor",
 "Bachelors","Bachelor",
 "Master","Master",
 "College","College",
 "Doctor","Doctorate",
 "High School or Below","High School or Below",
 "Other")</f>
        <v>College</v>
      </c>
      <c r="H780" s="1">
        <v>1391737.72</v>
      </c>
      <c r="I780">
        <v>67267</v>
      </c>
      <c r="J780">
        <v>89</v>
      </c>
      <c r="K780" s="2">
        <v>0</v>
      </c>
      <c r="L780" t="s">
        <v>28</v>
      </c>
      <c r="M780" t="s">
        <v>17</v>
      </c>
      <c r="N780">
        <v>94.814031999999997</v>
      </c>
      <c r="O780" s="2">
        <v>35094.814032000002</v>
      </c>
    </row>
    <row r="781" spans="1:15" x14ac:dyDescent="0.35">
      <c r="A781" t="s">
        <v>820</v>
      </c>
      <c r="B781" t="s">
        <v>48</v>
      </c>
      <c r="C781" s="9" t="str">
        <f t="shared" si="24"/>
        <v>California</v>
      </c>
      <c r="D781" t="s">
        <v>20</v>
      </c>
      <c r="E781" s="8" t="str">
        <f t="shared" si="25"/>
        <v>NA</v>
      </c>
      <c r="F781" t="s">
        <v>31</v>
      </c>
      <c r="G781" s="9" t="str" cm="1">
        <f t="array" ref="G781">_xlfn.SWITCH(TRIM(F781),
 "Bachelor","Bachelor",
 "Bachelors","Bachelor",
 "Master","Master",
 "College","College",
 "Doctor","Doctorate",
 "High School or Below","High School or Below",
 "Other")</f>
        <v>High School or Below</v>
      </c>
      <c r="H781" s="1">
        <v>1131813.08</v>
      </c>
      <c r="I781">
        <v>79270</v>
      </c>
      <c r="J781">
        <v>95</v>
      </c>
      <c r="K781" s="2">
        <v>36586</v>
      </c>
      <c r="L781" t="s">
        <v>16</v>
      </c>
      <c r="M781" t="s">
        <v>17</v>
      </c>
      <c r="N781">
        <v>456</v>
      </c>
      <c r="O781" s="2">
        <v>35456</v>
      </c>
    </row>
    <row r="782" spans="1:15" x14ac:dyDescent="0.35">
      <c r="A782" t="s">
        <v>821</v>
      </c>
      <c r="B782" t="s">
        <v>33</v>
      </c>
      <c r="C782" s="9" t="str">
        <f t="shared" si="24"/>
        <v>Oregon</v>
      </c>
      <c r="D782" t="s">
        <v>27</v>
      </c>
      <c r="E782" s="8" t="str">
        <f t="shared" si="25"/>
        <v>NA</v>
      </c>
      <c r="F782" t="s">
        <v>21</v>
      </c>
      <c r="G782" s="9" t="str" cm="1">
        <f t="array" ref="G782">_xlfn.SWITCH(TRIM(F782),
 "Bachelor","Bachelor",
 "Bachelors","Bachelor",
 "Master","Master",
 "College","College",
 "Doctor","Doctorate",
 "High School or Below","High School or Below",
 "Other")</f>
        <v>Bachelor</v>
      </c>
      <c r="H782" s="1">
        <v>427636.36</v>
      </c>
      <c r="I782">
        <v>36692</v>
      </c>
      <c r="J782">
        <v>109</v>
      </c>
      <c r="K782" s="2">
        <v>36526</v>
      </c>
      <c r="L782" t="s">
        <v>16</v>
      </c>
      <c r="M782" t="s">
        <v>17</v>
      </c>
      <c r="N782">
        <v>523.20000000000005</v>
      </c>
      <c r="O782" s="2">
        <v>35523.199999999997</v>
      </c>
    </row>
    <row r="783" spans="1:15" x14ac:dyDescent="0.35">
      <c r="A783" t="s">
        <v>822</v>
      </c>
      <c r="B783" t="s">
        <v>33</v>
      </c>
      <c r="C783" s="9" t="str">
        <f t="shared" si="24"/>
        <v>Oregon</v>
      </c>
      <c r="D783" t="s">
        <v>20</v>
      </c>
      <c r="E783" s="8" t="str">
        <f t="shared" si="25"/>
        <v>NA</v>
      </c>
      <c r="F783" t="s">
        <v>31</v>
      </c>
      <c r="G783" s="9" t="str" cm="1">
        <f t="array" ref="G783">_xlfn.SWITCH(TRIM(F783),
 "Bachelor","Bachelor",
 "Bachelors","Bachelor",
 "Master","Master",
 "College","College",
 "Doctor","Doctorate",
 "High School or Below","High School or Below",
 "Other")</f>
        <v>High School or Below</v>
      </c>
      <c r="H783" s="1">
        <v>432224.03</v>
      </c>
      <c r="I783">
        <v>0</v>
      </c>
      <c r="J783">
        <v>119</v>
      </c>
      <c r="K783" s="2">
        <v>0</v>
      </c>
      <c r="L783" t="s">
        <v>16</v>
      </c>
      <c r="M783" t="s">
        <v>29</v>
      </c>
      <c r="N783">
        <v>571.20000000000005</v>
      </c>
      <c r="O783" s="2">
        <v>35571.199999999997</v>
      </c>
    </row>
    <row r="784" spans="1:15" x14ac:dyDescent="0.35">
      <c r="A784" t="s">
        <v>823</v>
      </c>
      <c r="B784" t="s">
        <v>48</v>
      </c>
      <c r="C784" s="9" t="str">
        <f t="shared" si="24"/>
        <v>California</v>
      </c>
      <c r="D784" t="s">
        <v>20</v>
      </c>
      <c r="E784" s="8" t="str">
        <f t="shared" si="25"/>
        <v>NA</v>
      </c>
      <c r="F784" t="s">
        <v>35</v>
      </c>
      <c r="G784" s="9" t="str" cm="1">
        <f t="array" ref="G784">_xlfn.SWITCH(TRIM(F784),
 "Bachelor","Bachelor",
 "Bachelors","Bachelor",
 "Master","Master",
 "College","College",
 "Doctor","Doctorate",
 "High School or Below","High School or Below",
 "Other")</f>
        <v>College</v>
      </c>
      <c r="H784" s="1">
        <v>800230.83</v>
      </c>
      <c r="I784">
        <v>0</v>
      </c>
      <c r="J784">
        <v>107</v>
      </c>
      <c r="K784" s="2">
        <v>0</v>
      </c>
      <c r="L784" t="s">
        <v>28</v>
      </c>
      <c r="M784" t="s">
        <v>29</v>
      </c>
      <c r="N784">
        <v>513.6</v>
      </c>
      <c r="O784" s="2">
        <v>35513.599999999999</v>
      </c>
    </row>
    <row r="785" spans="1:15" x14ac:dyDescent="0.35">
      <c r="A785" t="s">
        <v>824</v>
      </c>
      <c r="B785" t="s">
        <v>23</v>
      </c>
      <c r="C785" s="9" t="str">
        <f t="shared" si="24"/>
        <v>Nevada</v>
      </c>
      <c r="D785" t="s">
        <v>27</v>
      </c>
      <c r="E785" s="8" t="str">
        <f t="shared" si="25"/>
        <v>NA</v>
      </c>
      <c r="F785" t="s">
        <v>35</v>
      </c>
      <c r="G785" s="9" t="str" cm="1">
        <f t="array" ref="G785">_xlfn.SWITCH(TRIM(F785),
 "Bachelor","Bachelor",
 "Bachelors","Bachelor",
 "Master","Master",
 "College","College",
 "Doctor","Doctorate",
 "High School or Below","High School or Below",
 "Other")</f>
        <v>College</v>
      </c>
      <c r="H785" s="1">
        <v>388545.64</v>
      </c>
      <c r="I785">
        <v>0</v>
      </c>
      <c r="J785">
        <v>105</v>
      </c>
      <c r="K785" s="2">
        <v>0</v>
      </c>
      <c r="L785" t="s">
        <v>28</v>
      </c>
      <c r="M785" t="s">
        <v>17</v>
      </c>
      <c r="N785">
        <v>504</v>
      </c>
      <c r="O785" s="2">
        <v>35504</v>
      </c>
    </row>
    <row r="786" spans="1:15" x14ac:dyDescent="0.35">
      <c r="A786" t="s">
        <v>825</v>
      </c>
      <c r="B786" t="s">
        <v>33</v>
      </c>
      <c r="C786" s="9" t="str">
        <f t="shared" si="24"/>
        <v>Oregon</v>
      </c>
      <c r="D786" t="s">
        <v>27</v>
      </c>
      <c r="E786" s="8" t="str">
        <f t="shared" si="25"/>
        <v>NA</v>
      </c>
      <c r="F786" t="s">
        <v>35</v>
      </c>
      <c r="G786" s="9" t="str" cm="1">
        <f t="array" ref="G786">_xlfn.SWITCH(TRIM(F786),
 "Bachelor","Bachelor",
 "Bachelors","Bachelor",
 "Master","Master",
 "College","College",
 "Doctor","Doctorate",
 "High School or Below","High School or Below",
 "Other")</f>
        <v>College</v>
      </c>
      <c r="H786" s="1">
        <v>447177.82</v>
      </c>
      <c r="I786">
        <v>0</v>
      </c>
      <c r="J786">
        <v>135</v>
      </c>
      <c r="K786" s="2">
        <v>0</v>
      </c>
      <c r="L786" t="s">
        <v>16</v>
      </c>
      <c r="M786" t="s">
        <v>29</v>
      </c>
      <c r="N786">
        <v>972</v>
      </c>
      <c r="O786" s="2">
        <v>35972</v>
      </c>
    </row>
    <row r="787" spans="1:15" x14ac:dyDescent="0.35">
      <c r="A787" t="s">
        <v>826</v>
      </c>
      <c r="B787" t="s">
        <v>48</v>
      </c>
      <c r="C787" s="9" t="str">
        <f t="shared" si="24"/>
        <v>California</v>
      </c>
      <c r="D787" t="s">
        <v>20</v>
      </c>
      <c r="E787" s="8" t="str">
        <f t="shared" si="25"/>
        <v>NA</v>
      </c>
      <c r="F787" t="s">
        <v>31</v>
      </c>
      <c r="G787" s="9" t="str" cm="1">
        <f t="array" ref="G787">_xlfn.SWITCH(TRIM(F787),
 "Bachelor","Bachelor",
 "Bachelors","Bachelor",
 "Master","Master",
 "College","College",
 "Doctor","Doctorate",
 "High School or Below","High School or Below",
 "Other")</f>
        <v>High School or Below</v>
      </c>
      <c r="H787" s="1">
        <v>849635.28</v>
      </c>
      <c r="I787">
        <v>44624</v>
      </c>
      <c r="J787">
        <v>71</v>
      </c>
      <c r="K787" s="2">
        <v>36526</v>
      </c>
      <c r="L787" t="s">
        <v>39</v>
      </c>
      <c r="M787" t="s">
        <v>17</v>
      </c>
      <c r="N787">
        <v>73.883043999999998</v>
      </c>
      <c r="O787" s="2">
        <v>35073.883044000002</v>
      </c>
    </row>
    <row r="788" spans="1:15" x14ac:dyDescent="0.35">
      <c r="A788" t="s">
        <v>827</v>
      </c>
      <c r="B788" t="s">
        <v>19</v>
      </c>
      <c r="C788" s="9" t="str">
        <f t="shared" si="24"/>
        <v>Arizona</v>
      </c>
      <c r="D788" t="s">
        <v>20</v>
      </c>
      <c r="E788" s="8" t="str">
        <f t="shared" si="25"/>
        <v>NA</v>
      </c>
      <c r="F788" t="s">
        <v>35</v>
      </c>
      <c r="G788" s="9" t="str" cm="1">
        <f t="array" ref="G788">_xlfn.SWITCH(TRIM(F788),
 "Bachelor","Bachelor",
 "Bachelors","Bachelor",
 "Master","Master",
 "College","College",
 "Doctor","Doctorate",
 "High School or Below","High School or Below",
 "Other")</f>
        <v>College</v>
      </c>
      <c r="H788" s="1">
        <v>2250088.35</v>
      </c>
      <c r="I788">
        <v>0</v>
      </c>
      <c r="J788">
        <v>71</v>
      </c>
      <c r="K788" s="2">
        <v>0</v>
      </c>
      <c r="L788" t="s">
        <v>28</v>
      </c>
      <c r="M788" t="s">
        <v>17</v>
      </c>
      <c r="N788">
        <v>340.8</v>
      </c>
      <c r="O788" s="2">
        <v>35340.800000000003</v>
      </c>
    </row>
    <row r="789" spans="1:15" x14ac:dyDescent="0.35">
      <c r="A789" t="s">
        <v>828</v>
      </c>
      <c r="B789" t="s">
        <v>23</v>
      </c>
      <c r="C789" s="9" t="str">
        <f t="shared" si="24"/>
        <v>Nevada</v>
      </c>
      <c r="D789" t="s">
        <v>20</v>
      </c>
      <c r="E789" s="8" t="str">
        <f t="shared" si="25"/>
        <v>NA</v>
      </c>
      <c r="F789" t="s">
        <v>15</v>
      </c>
      <c r="G789" s="9" t="str" cm="1">
        <f t="array" ref="G789">_xlfn.SWITCH(TRIM(F789),
 "Bachelor","Bachelor",
 "Bachelors","Bachelor",
 "Master","Master",
 "College","College",
 "Doctor","Doctorate",
 "High School or Below","High School or Below",
 "Other")</f>
        <v>Master</v>
      </c>
      <c r="H789" s="1">
        <v>1630196.76</v>
      </c>
      <c r="I789">
        <v>19614</v>
      </c>
      <c r="J789">
        <v>85</v>
      </c>
      <c r="K789" s="2">
        <v>0</v>
      </c>
      <c r="L789" t="s">
        <v>16</v>
      </c>
      <c r="M789" t="s">
        <v>24</v>
      </c>
      <c r="N789">
        <v>574.02401799999996</v>
      </c>
      <c r="O789" s="2">
        <v>35574.024017999996</v>
      </c>
    </row>
    <row r="790" spans="1:15" x14ac:dyDescent="0.35">
      <c r="A790" t="s">
        <v>829</v>
      </c>
      <c r="B790" t="s">
        <v>33</v>
      </c>
      <c r="C790" s="9" t="str">
        <f t="shared" si="24"/>
        <v>Oregon</v>
      </c>
      <c r="D790" t="s">
        <v>20</v>
      </c>
      <c r="E790" s="8" t="str">
        <f t="shared" si="25"/>
        <v>NA</v>
      </c>
      <c r="F790" t="s">
        <v>35</v>
      </c>
      <c r="G790" s="9" t="str" cm="1">
        <f t="array" ref="G790">_xlfn.SWITCH(TRIM(F790),
 "Bachelor","Bachelor",
 "Bachelors","Bachelor",
 "Master","Master",
 "College","College",
 "Doctor","Doctorate",
 "High School or Below","High School or Below",
 "Other")</f>
        <v>College</v>
      </c>
      <c r="H790" s="1">
        <v>231973.59</v>
      </c>
      <c r="I790">
        <v>0</v>
      </c>
      <c r="J790">
        <v>64</v>
      </c>
      <c r="K790" s="2">
        <v>0</v>
      </c>
      <c r="L790" t="s">
        <v>16</v>
      </c>
      <c r="M790" t="s">
        <v>17</v>
      </c>
      <c r="N790">
        <v>632.71538199999998</v>
      </c>
      <c r="O790" s="2">
        <v>35632.715382000002</v>
      </c>
    </row>
    <row r="791" spans="1:15" x14ac:dyDescent="0.35">
      <c r="A791" t="s">
        <v>830</v>
      </c>
      <c r="B791" t="s">
        <v>19</v>
      </c>
      <c r="C791" s="9" t="str">
        <f t="shared" si="24"/>
        <v>Arizona</v>
      </c>
      <c r="D791" t="s">
        <v>27</v>
      </c>
      <c r="E791" s="8" t="str">
        <f t="shared" si="25"/>
        <v>NA</v>
      </c>
      <c r="F791" t="s">
        <v>35</v>
      </c>
      <c r="G791" s="9" t="str" cm="1">
        <f t="array" ref="G791">_xlfn.SWITCH(TRIM(F791),
 "Bachelor","Bachelor",
 "Bachelors","Bachelor",
 "Master","Master",
 "College","College",
 "Doctor","Doctorate",
 "High School or Below","High School or Below",
 "Other")</f>
        <v>College</v>
      </c>
      <c r="H791" s="1">
        <v>871704.98</v>
      </c>
      <c r="I791">
        <v>83846</v>
      </c>
      <c r="J791">
        <v>74</v>
      </c>
      <c r="K791" s="2">
        <v>36586</v>
      </c>
      <c r="L791" t="s">
        <v>39</v>
      </c>
      <c r="M791" t="s">
        <v>17</v>
      </c>
      <c r="N791">
        <v>355.2</v>
      </c>
      <c r="O791" s="2">
        <v>35355.199999999997</v>
      </c>
    </row>
    <row r="792" spans="1:15" x14ac:dyDescent="0.35">
      <c r="A792" t="s">
        <v>831</v>
      </c>
      <c r="B792" t="s">
        <v>102</v>
      </c>
      <c r="C792" s="9" t="str">
        <f t="shared" si="24"/>
        <v>Washington</v>
      </c>
      <c r="D792" t="s">
        <v>27</v>
      </c>
      <c r="E792" s="8" t="str">
        <f t="shared" si="25"/>
        <v>NA</v>
      </c>
      <c r="F792" t="s">
        <v>35</v>
      </c>
      <c r="G792" s="9" t="str" cm="1">
        <f t="array" ref="G792">_xlfn.SWITCH(TRIM(F792),
 "Bachelor","Bachelor",
 "Bachelors","Bachelor",
 "Master","Master",
 "College","College",
 "Doctor","Doctorate",
 "High School or Below","High School or Below",
 "Other")</f>
        <v>College</v>
      </c>
      <c r="H792" s="1">
        <v>286011.17</v>
      </c>
      <c r="I792">
        <v>51159</v>
      </c>
      <c r="J792">
        <v>72</v>
      </c>
      <c r="K792" s="2">
        <v>0</v>
      </c>
      <c r="L792" t="s">
        <v>16</v>
      </c>
      <c r="M792" t="s">
        <v>17</v>
      </c>
      <c r="N792">
        <v>4.238626</v>
      </c>
      <c r="O792" s="2">
        <v>35004.238625999998</v>
      </c>
    </row>
    <row r="793" spans="1:15" x14ac:dyDescent="0.35">
      <c r="A793" t="s">
        <v>832</v>
      </c>
      <c r="B793" t="s">
        <v>48</v>
      </c>
      <c r="C793" s="9" t="str">
        <f t="shared" si="24"/>
        <v>California</v>
      </c>
      <c r="D793" t="s">
        <v>27</v>
      </c>
      <c r="E793" s="8" t="str">
        <f t="shared" si="25"/>
        <v>F</v>
      </c>
      <c r="F793" t="s">
        <v>35</v>
      </c>
      <c r="G793" s="9" t="str" cm="1">
        <f t="array" ref="G793">_xlfn.SWITCH(TRIM(F793),
 "Bachelor","Bachelor",
 "Bachelors","Bachelor",
 "Master","Master",
 "College","College",
 "Doctor","Doctorate",
 "High School or Below","High School or Below",
 "Other")</f>
        <v>College</v>
      </c>
      <c r="H793" s="1">
        <v>245340.83</v>
      </c>
      <c r="I793">
        <v>83772</v>
      </c>
      <c r="J793">
        <v>62</v>
      </c>
      <c r="K793" s="2">
        <v>0</v>
      </c>
      <c r="L793" t="s">
        <v>16</v>
      </c>
      <c r="M793" t="s">
        <v>24</v>
      </c>
      <c r="N793">
        <v>42.248086999999998</v>
      </c>
      <c r="O793" s="2">
        <v>35042.248087</v>
      </c>
    </row>
    <row r="794" spans="1:15" x14ac:dyDescent="0.35">
      <c r="A794" t="s">
        <v>833</v>
      </c>
      <c r="B794" t="s">
        <v>19</v>
      </c>
      <c r="C794" s="9" t="str">
        <f t="shared" si="24"/>
        <v>Arizona</v>
      </c>
      <c r="D794" t="s">
        <v>27</v>
      </c>
      <c r="E794" s="8" t="str">
        <f t="shared" si="25"/>
        <v>NA</v>
      </c>
      <c r="F794" t="s">
        <v>35</v>
      </c>
      <c r="G794" s="9" t="str" cm="1">
        <f t="array" ref="G794">_xlfn.SWITCH(TRIM(F794),
 "Bachelor","Bachelor",
 "Bachelors","Bachelor",
 "Master","Master",
 "College","College",
 "Doctor","Doctorate",
 "High School or Below","High School or Below",
 "Other")</f>
        <v>College</v>
      </c>
      <c r="H794" s="1">
        <v>598977.39</v>
      </c>
      <c r="I794">
        <v>66839</v>
      </c>
      <c r="J794">
        <v>154</v>
      </c>
      <c r="K794" s="2">
        <v>0</v>
      </c>
      <c r="L794" t="s">
        <v>16</v>
      </c>
      <c r="M794" t="s">
        <v>78</v>
      </c>
      <c r="N794">
        <v>739.2</v>
      </c>
      <c r="O794" s="2">
        <v>35739.199999999997</v>
      </c>
    </row>
    <row r="795" spans="1:15" x14ac:dyDescent="0.35">
      <c r="A795" t="s">
        <v>834</v>
      </c>
      <c r="B795" t="s">
        <v>19</v>
      </c>
      <c r="C795" s="9" t="str">
        <f t="shared" si="24"/>
        <v>Arizona</v>
      </c>
      <c r="D795" t="s">
        <v>20</v>
      </c>
      <c r="E795" s="8" t="str">
        <f t="shared" si="25"/>
        <v>NA</v>
      </c>
      <c r="F795" t="s">
        <v>35</v>
      </c>
      <c r="G795" s="9" t="str" cm="1">
        <f t="array" ref="G795">_xlfn.SWITCH(TRIM(F795),
 "Bachelor","Bachelor",
 "Bachelors","Bachelor",
 "Master","Master",
 "College","College",
 "Doctor","Doctorate",
 "High School or Below","High School or Below",
 "Other")</f>
        <v>College</v>
      </c>
      <c r="H795" s="1">
        <v>2498022.5499999998</v>
      </c>
      <c r="I795">
        <v>88440</v>
      </c>
      <c r="J795">
        <v>70</v>
      </c>
      <c r="K795" s="2">
        <v>0</v>
      </c>
      <c r="L795" t="s">
        <v>16</v>
      </c>
      <c r="M795" t="s">
        <v>24</v>
      </c>
      <c r="N795">
        <v>27.145150999999998</v>
      </c>
      <c r="O795" s="2">
        <v>35027.145150999997</v>
      </c>
    </row>
    <row r="796" spans="1:15" x14ac:dyDescent="0.35">
      <c r="A796" t="s">
        <v>835</v>
      </c>
      <c r="B796" t="s">
        <v>19</v>
      </c>
      <c r="C796" s="9" t="str">
        <f t="shared" si="24"/>
        <v>Arizona</v>
      </c>
      <c r="D796" t="s">
        <v>20</v>
      </c>
      <c r="E796" s="8" t="str">
        <f t="shared" si="25"/>
        <v>NA</v>
      </c>
      <c r="F796" t="s">
        <v>15</v>
      </c>
      <c r="G796" s="9" t="str" cm="1">
        <f t="array" ref="G796">_xlfn.SWITCH(TRIM(F796),
 "Bachelor","Bachelor",
 "Bachelors","Bachelor",
 "Master","Master",
 "College","College",
 "Doctor","Doctorate",
 "High School or Below","High School or Below",
 "Other")</f>
        <v>Master</v>
      </c>
      <c r="H796" s="1">
        <v>748263.95</v>
      </c>
      <c r="I796">
        <v>25666</v>
      </c>
      <c r="J796">
        <v>63</v>
      </c>
      <c r="K796" s="2">
        <v>36557</v>
      </c>
      <c r="L796" t="s">
        <v>16</v>
      </c>
      <c r="M796" t="s">
        <v>17</v>
      </c>
      <c r="N796">
        <v>270.00276600000001</v>
      </c>
      <c r="O796" s="2">
        <v>35270.002765999998</v>
      </c>
    </row>
    <row r="797" spans="1:15" x14ac:dyDescent="0.35">
      <c r="A797" t="s">
        <v>836</v>
      </c>
      <c r="B797" t="s">
        <v>33</v>
      </c>
      <c r="C797" s="9" t="str">
        <f t="shared" si="24"/>
        <v>Oregon</v>
      </c>
      <c r="D797" t="s">
        <v>20</v>
      </c>
      <c r="E797" s="8" t="str">
        <f t="shared" si="25"/>
        <v>NA</v>
      </c>
      <c r="F797" t="s">
        <v>31</v>
      </c>
      <c r="G797" s="9" t="str" cm="1">
        <f t="array" ref="G797">_xlfn.SWITCH(TRIM(F797),
 "Bachelor","Bachelor",
 "Bachelors","Bachelor",
 "Master","Master",
 "College","College",
 "Doctor","Doctorate",
 "High School or Below","High School or Below",
 "Other")</f>
        <v>High School or Below</v>
      </c>
      <c r="H797" s="1">
        <v>245757.6</v>
      </c>
      <c r="I797">
        <v>52926</v>
      </c>
      <c r="J797">
        <v>61</v>
      </c>
      <c r="K797" s="2">
        <v>0</v>
      </c>
      <c r="L797" t="s">
        <v>16</v>
      </c>
      <c r="M797" t="s">
        <v>17</v>
      </c>
      <c r="N797">
        <v>292.8</v>
      </c>
      <c r="O797" s="2">
        <v>35292.800000000003</v>
      </c>
    </row>
    <row r="798" spans="1:15" x14ac:dyDescent="0.35">
      <c r="A798" t="s">
        <v>837</v>
      </c>
      <c r="B798" t="s">
        <v>23</v>
      </c>
      <c r="C798" s="9" t="str">
        <f t="shared" si="24"/>
        <v>Nevada</v>
      </c>
      <c r="D798" t="s">
        <v>20</v>
      </c>
      <c r="E798" s="8" t="str">
        <f t="shared" si="25"/>
        <v>NA</v>
      </c>
      <c r="F798" t="s">
        <v>21</v>
      </c>
      <c r="G798" s="9" t="str" cm="1">
        <f t="array" ref="G798">_xlfn.SWITCH(TRIM(F798),
 "Bachelor","Bachelor",
 "Bachelors","Bachelor",
 "Master","Master",
 "College","College",
 "Doctor","Doctorate",
 "High School or Below","High School or Below",
 "Other")</f>
        <v>Bachelor</v>
      </c>
      <c r="H798" s="1">
        <v>237974.12</v>
      </c>
      <c r="I798">
        <v>0</v>
      </c>
      <c r="J798">
        <v>67</v>
      </c>
      <c r="K798" s="2">
        <v>0</v>
      </c>
      <c r="L798" t="s">
        <v>16</v>
      </c>
      <c r="M798" t="s">
        <v>17</v>
      </c>
      <c r="N798">
        <v>494.946438</v>
      </c>
      <c r="O798" s="2">
        <v>35494.946437999999</v>
      </c>
    </row>
    <row r="799" spans="1:15" x14ac:dyDescent="0.35">
      <c r="A799" t="s">
        <v>838</v>
      </c>
      <c r="B799" t="s">
        <v>102</v>
      </c>
      <c r="C799" s="9" t="str">
        <f t="shared" si="24"/>
        <v>Washington</v>
      </c>
      <c r="D799" t="s">
        <v>20</v>
      </c>
      <c r="E799" s="8" t="str">
        <f t="shared" si="25"/>
        <v>NA</v>
      </c>
      <c r="F799" t="s">
        <v>21</v>
      </c>
      <c r="G799" s="9" t="str" cm="1">
        <f t="array" ref="G799">_xlfn.SWITCH(TRIM(F799),
 "Bachelor","Bachelor",
 "Bachelors","Bachelor",
 "Master","Master",
 "College","College",
 "Doctor","Doctorate",
 "High School or Below","High School or Below",
 "Other")</f>
        <v>Bachelor</v>
      </c>
      <c r="H799" s="1">
        <v>828696.44</v>
      </c>
      <c r="I799">
        <v>40001</v>
      </c>
      <c r="J799">
        <v>70</v>
      </c>
      <c r="K799" s="2">
        <v>0</v>
      </c>
      <c r="L799" t="s">
        <v>16</v>
      </c>
      <c r="M799" t="s">
        <v>17</v>
      </c>
      <c r="N799">
        <v>142.56700799999999</v>
      </c>
      <c r="O799" s="2">
        <v>35142.567007999998</v>
      </c>
    </row>
    <row r="800" spans="1:15" x14ac:dyDescent="0.35">
      <c r="A800" t="s">
        <v>839</v>
      </c>
      <c r="B800" t="s">
        <v>48</v>
      </c>
      <c r="C800" s="9" t="str">
        <f t="shared" si="24"/>
        <v>California</v>
      </c>
      <c r="D800" t="s">
        <v>27</v>
      </c>
      <c r="E800" s="8" t="str">
        <f t="shared" si="25"/>
        <v>NA</v>
      </c>
      <c r="F800" t="s">
        <v>35</v>
      </c>
      <c r="G800" s="9" t="str" cm="1">
        <f t="array" ref="G800">_xlfn.SWITCH(TRIM(F800),
 "Bachelor","Bachelor",
 "Bachelors","Bachelor",
 "Master","Master",
 "College","College",
 "Doctor","Doctorate",
 "High School or Below","High School or Below",
 "Other")</f>
        <v>College</v>
      </c>
      <c r="H800" s="1">
        <v>239391.54</v>
      </c>
      <c r="I800">
        <v>0</v>
      </c>
      <c r="J800">
        <v>70</v>
      </c>
      <c r="K800" s="2">
        <v>0</v>
      </c>
      <c r="L800" t="s">
        <v>16</v>
      </c>
      <c r="M800" t="s">
        <v>17</v>
      </c>
      <c r="N800">
        <v>425.26630799999998</v>
      </c>
      <c r="O800" s="2">
        <v>35425.266307999998</v>
      </c>
    </row>
    <row r="801" spans="1:15" x14ac:dyDescent="0.35">
      <c r="A801" t="s">
        <v>840</v>
      </c>
      <c r="B801" t="s">
        <v>33</v>
      </c>
      <c r="C801" s="9" t="str">
        <f t="shared" si="24"/>
        <v>Oregon</v>
      </c>
      <c r="D801" t="s">
        <v>27</v>
      </c>
      <c r="E801" s="8" t="str">
        <f t="shared" si="25"/>
        <v>M</v>
      </c>
      <c r="F801" t="s">
        <v>35</v>
      </c>
      <c r="G801" s="9" t="str" cm="1">
        <f t="array" ref="G801">_xlfn.SWITCH(TRIM(F801),
 "Bachelor","Bachelor",
 "Bachelors","Bachelor",
 "Master","Master",
 "College","College",
 "Doctor","Doctorate",
 "High School or Below","High School or Below",
 "Other")</f>
        <v>College</v>
      </c>
      <c r="H801" s="1">
        <v>465715.95</v>
      </c>
      <c r="I801">
        <v>18024</v>
      </c>
      <c r="J801">
        <v>65</v>
      </c>
      <c r="K801" s="2">
        <v>0</v>
      </c>
      <c r="L801" t="s">
        <v>16</v>
      </c>
      <c r="M801" t="s">
        <v>24</v>
      </c>
      <c r="N801">
        <v>312</v>
      </c>
      <c r="O801" s="2">
        <v>35312</v>
      </c>
    </row>
    <row r="802" spans="1:15" x14ac:dyDescent="0.35">
      <c r="A802" t="s">
        <v>841</v>
      </c>
      <c r="B802" t="s">
        <v>33</v>
      </c>
      <c r="C802" s="9" t="str">
        <f t="shared" si="24"/>
        <v>Oregon</v>
      </c>
      <c r="D802" t="s">
        <v>20</v>
      </c>
      <c r="E802" s="8" t="str">
        <f t="shared" si="25"/>
        <v>NA</v>
      </c>
      <c r="F802" t="s">
        <v>35</v>
      </c>
      <c r="G802" s="9" t="str" cm="1">
        <f t="array" ref="G802">_xlfn.SWITCH(TRIM(F802),
 "Bachelor","Bachelor",
 "Bachelors","Bachelor",
 "Master","Master",
 "College","College",
 "Doctor","Doctorate",
 "High School or Below","High School or Below",
 "Other")</f>
        <v>College</v>
      </c>
      <c r="H802" s="1">
        <v>1319792.8899999999</v>
      </c>
      <c r="I802">
        <v>0</v>
      </c>
      <c r="J802">
        <v>68</v>
      </c>
      <c r="K802" s="2">
        <v>36586</v>
      </c>
      <c r="L802" t="s">
        <v>16</v>
      </c>
      <c r="M802" t="s">
        <v>17</v>
      </c>
      <c r="N802">
        <v>326.39999999999998</v>
      </c>
      <c r="O802" s="2">
        <v>35326.400000000001</v>
      </c>
    </row>
    <row r="803" spans="1:15" x14ac:dyDescent="0.35">
      <c r="A803" t="s">
        <v>842</v>
      </c>
      <c r="B803" t="s">
        <v>33</v>
      </c>
      <c r="C803" s="9" t="str">
        <f t="shared" si="24"/>
        <v>Oregon</v>
      </c>
      <c r="D803" t="s">
        <v>20</v>
      </c>
      <c r="E803" s="8" t="str">
        <f t="shared" si="25"/>
        <v>NA</v>
      </c>
      <c r="F803" t="s">
        <v>21</v>
      </c>
      <c r="G803" s="9" t="str" cm="1">
        <f t="array" ref="G803">_xlfn.SWITCH(TRIM(F803),
 "Bachelor","Bachelor",
 "Bachelors","Bachelor",
 "Master","Master",
 "College","College",
 "Doctor","Doctorate",
 "High School or Below","High School or Below",
 "Other")</f>
        <v>Bachelor</v>
      </c>
      <c r="H803" s="1">
        <v>280391.67</v>
      </c>
      <c r="I803">
        <v>23220</v>
      </c>
      <c r="J803">
        <v>74</v>
      </c>
      <c r="K803" s="2">
        <v>0</v>
      </c>
      <c r="L803" t="s">
        <v>16</v>
      </c>
      <c r="M803" t="s">
        <v>17</v>
      </c>
      <c r="N803">
        <v>251.334247</v>
      </c>
      <c r="O803" s="2">
        <v>35251.334246999999</v>
      </c>
    </row>
    <row r="804" spans="1:15" x14ac:dyDescent="0.35">
      <c r="A804" t="s">
        <v>843</v>
      </c>
      <c r="B804" t="s">
        <v>48</v>
      </c>
      <c r="C804" s="9" t="str">
        <f t="shared" si="24"/>
        <v>California</v>
      </c>
      <c r="D804" t="s">
        <v>20</v>
      </c>
      <c r="E804" s="8" t="str">
        <f t="shared" si="25"/>
        <v>NA</v>
      </c>
      <c r="F804" t="s">
        <v>31</v>
      </c>
      <c r="G804" s="9" t="str" cm="1">
        <f t="array" ref="G804">_xlfn.SWITCH(TRIM(F804),
 "Bachelor","Bachelor",
 "Bachelors","Bachelor",
 "Master","Master",
 "College","College",
 "Doctor","Doctorate",
 "High School or Below","High School or Below",
 "Other")</f>
        <v>High School or Below</v>
      </c>
      <c r="H804" s="1">
        <v>864650.41</v>
      </c>
      <c r="I804">
        <v>64125</v>
      </c>
      <c r="J804">
        <v>108</v>
      </c>
      <c r="K804" s="2">
        <v>0</v>
      </c>
      <c r="L804" t="s">
        <v>16</v>
      </c>
      <c r="M804" t="s">
        <v>29</v>
      </c>
      <c r="N804">
        <v>369.81870800000002</v>
      </c>
      <c r="O804" s="2">
        <v>35369.818707999999</v>
      </c>
    </row>
    <row r="805" spans="1:15" x14ac:dyDescent="0.35">
      <c r="A805" t="s">
        <v>844</v>
      </c>
      <c r="B805" t="s">
        <v>33</v>
      </c>
      <c r="C805" s="9" t="str">
        <f t="shared" si="24"/>
        <v>Oregon</v>
      </c>
      <c r="D805" t="s">
        <v>20</v>
      </c>
      <c r="E805" s="8" t="str">
        <f t="shared" si="25"/>
        <v>NA</v>
      </c>
      <c r="F805" t="s">
        <v>35</v>
      </c>
      <c r="G805" s="9" t="str" cm="1">
        <f t="array" ref="G805">_xlfn.SWITCH(TRIM(F805),
 "Bachelor","Bachelor",
 "Bachelors","Bachelor",
 "Master","Master",
 "College","College",
 "Doctor","Doctorate",
 "High School or Below","High School or Below",
 "Other")</f>
        <v>College</v>
      </c>
      <c r="H805" s="1">
        <v>742587.06</v>
      </c>
      <c r="I805">
        <v>58042</v>
      </c>
      <c r="J805">
        <v>62</v>
      </c>
      <c r="K805" s="2">
        <v>0</v>
      </c>
      <c r="L805" t="s">
        <v>28</v>
      </c>
      <c r="M805" t="s">
        <v>17</v>
      </c>
      <c r="N805">
        <v>161.41952800000001</v>
      </c>
      <c r="O805" s="2">
        <v>35161.419527999999</v>
      </c>
    </row>
    <row r="806" spans="1:15" x14ac:dyDescent="0.35">
      <c r="A806" t="s">
        <v>845</v>
      </c>
      <c r="B806" t="s">
        <v>33</v>
      </c>
      <c r="C806" s="9" t="str">
        <f t="shared" si="24"/>
        <v>Oregon</v>
      </c>
      <c r="D806" t="s">
        <v>20</v>
      </c>
      <c r="E806" s="8" t="str">
        <f t="shared" si="25"/>
        <v>NA</v>
      </c>
      <c r="F806" t="s">
        <v>31</v>
      </c>
      <c r="G806" s="9" t="str" cm="1">
        <f t="array" ref="G806">_xlfn.SWITCH(TRIM(F806),
 "Bachelor","Bachelor",
 "Bachelors","Bachelor",
 "Master","Master",
 "College","College",
 "Doctor","Doctorate",
 "High School or Below","High School or Below",
 "Other")</f>
        <v>High School or Below</v>
      </c>
      <c r="H806" s="1">
        <v>452873.74</v>
      </c>
      <c r="I806">
        <v>90034</v>
      </c>
      <c r="J806">
        <v>112</v>
      </c>
      <c r="K806" s="2">
        <v>0</v>
      </c>
      <c r="L806" t="s">
        <v>28</v>
      </c>
      <c r="M806" t="s">
        <v>29</v>
      </c>
      <c r="N806">
        <v>537.6</v>
      </c>
      <c r="O806" s="2">
        <v>35537.599999999999</v>
      </c>
    </row>
    <row r="807" spans="1:15" x14ac:dyDescent="0.35">
      <c r="A807" t="s">
        <v>846</v>
      </c>
      <c r="B807" t="s">
        <v>23</v>
      </c>
      <c r="C807" s="9" t="str">
        <f t="shared" si="24"/>
        <v>Nevada</v>
      </c>
      <c r="D807" t="s">
        <v>27</v>
      </c>
      <c r="E807" s="8" t="str">
        <f t="shared" si="25"/>
        <v>NA</v>
      </c>
      <c r="F807" t="s">
        <v>31</v>
      </c>
      <c r="G807" s="9" t="str" cm="1">
        <f t="array" ref="G807">_xlfn.SWITCH(TRIM(F807),
 "Bachelor","Bachelor",
 "Bachelors","Bachelor",
 "Master","Master",
 "College","College",
 "Doctor","Doctorate",
 "High School or Below","High School or Below",
 "Other")</f>
        <v>High School or Below</v>
      </c>
      <c r="H807" s="1">
        <v>222707.28</v>
      </c>
      <c r="I807">
        <v>27972</v>
      </c>
      <c r="J807">
        <v>61</v>
      </c>
      <c r="K807" s="2">
        <v>0</v>
      </c>
      <c r="L807" t="s">
        <v>39</v>
      </c>
      <c r="M807" t="s">
        <v>17</v>
      </c>
      <c r="N807">
        <v>292.8</v>
      </c>
      <c r="O807" s="2">
        <v>35292.800000000003</v>
      </c>
    </row>
    <row r="808" spans="1:15" x14ac:dyDescent="0.35">
      <c r="A808" t="s">
        <v>847</v>
      </c>
      <c r="B808" t="s">
        <v>48</v>
      </c>
      <c r="C808" s="9" t="str">
        <f t="shared" si="24"/>
        <v>California</v>
      </c>
      <c r="D808" t="s">
        <v>20</v>
      </c>
      <c r="E808" s="8" t="str">
        <f t="shared" si="25"/>
        <v>NA</v>
      </c>
      <c r="F808" t="s">
        <v>31</v>
      </c>
      <c r="G808" s="9" t="str" cm="1">
        <f t="array" ref="G808">_xlfn.SWITCH(TRIM(F808),
 "Bachelor","Bachelor",
 "Bachelors","Bachelor",
 "Master","Master",
 "College","College",
 "Doctor","Doctorate",
 "High School or Below","High School or Below",
 "Other")</f>
        <v>High School or Below</v>
      </c>
      <c r="H808" s="1">
        <v>729294.88</v>
      </c>
      <c r="I808">
        <v>0</v>
      </c>
      <c r="J808">
        <v>65</v>
      </c>
      <c r="K808" s="2">
        <v>0</v>
      </c>
      <c r="L808" t="s">
        <v>16</v>
      </c>
      <c r="M808" t="s">
        <v>17</v>
      </c>
      <c r="N808">
        <v>312</v>
      </c>
      <c r="O808" s="2">
        <v>35312</v>
      </c>
    </row>
    <row r="809" spans="1:15" x14ac:dyDescent="0.35">
      <c r="A809" t="s">
        <v>848</v>
      </c>
      <c r="B809" t="s">
        <v>19</v>
      </c>
      <c r="C809" s="9" t="str">
        <f t="shared" si="24"/>
        <v>Arizona</v>
      </c>
      <c r="D809" t="s">
        <v>27</v>
      </c>
      <c r="E809" s="8" t="str">
        <f t="shared" si="25"/>
        <v>NA</v>
      </c>
      <c r="F809" t="s">
        <v>21</v>
      </c>
      <c r="G809" s="9" t="str" cm="1">
        <f t="array" ref="G809">_xlfn.SWITCH(TRIM(F809),
 "Bachelor","Bachelor",
 "Bachelors","Bachelor",
 "Master","Master",
 "College","College",
 "Doctor","Doctorate",
 "High School or Below","High School or Below",
 "Other")</f>
        <v>Bachelor</v>
      </c>
      <c r="H809" s="1">
        <v>318435.52</v>
      </c>
      <c r="I809">
        <v>50989</v>
      </c>
      <c r="J809">
        <v>80</v>
      </c>
      <c r="K809" s="2">
        <v>0</v>
      </c>
      <c r="L809" t="s">
        <v>28</v>
      </c>
      <c r="M809" t="s">
        <v>17</v>
      </c>
      <c r="N809">
        <v>255.999709</v>
      </c>
      <c r="O809" s="2">
        <v>35255.999709000003</v>
      </c>
    </row>
    <row r="810" spans="1:15" x14ac:dyDescent="0.35">
      <c r="A810" t="s">
        <v>849</v>
      </c>
      <c r="B810" t="s">
        <v>19</v>
      </c>
      <c r="C810" s="9" t="str">
        <f t="shared" si="24"/>
        <v>Arizona</v>
      </c>
      <c r="D810" t="s">
        <v>20</v>
      </c>
      <c r="E810" s="8" t="str">
        <f t="shared" si="25"/>
        <v>NA</v>
      </c>
      <c r="F810" t="s">
        <v>21</v>
      </c>
      <c r="G810" s="9" t="str" cm="1">
        <f t="array" ref="G810">_xlfn.SWITCH(TRIM(F810),
 "Bachelor","Bachelor",
 "Bachelors","Bachelor",
 "Master","Master",
 "College","College",
 "Doctor","Doctorate",
 "High School or Below","High School or Below",
 "Other")</f>
        <v>Bachelor</v>
      </c>
      <c r="H810" s="1">
        <v>1131520.3700000001</v>
      </c>
      <c r="I810">
        <v>11885</v>
      </c>
      <c r="J810">
        <v>101</v>
      </c>
      <c r="K810" s="2">
        <v>0</v>
      </c>
      <c r="L810" t="s">
        <v>39</v>
      </c>
      <c r="M810" t="s">
        <v>17</v>
      </c>
      <c r="N810">
        <v>484.8</v>
      </c>
      <c r="O810" s="2">
        <v>35484.800000000003</v>
      </c>
    </row>
    <row r="811" spans="1:15" x14ac:dyDescent="0.35">
      <c r="A811" t="s">
        <v>850</v>
      </c>
      <c r="B811" t="s">
        <v>48</v>
      </c>
      <c r="C811" s="9" t="str">
        <f t="shared" si="24"/>
        <v>California</v>
      </c>
      <c r="D811" t="s">
        <v>20</v>
      </c>
      <c r="E811" s="8" t="str">
        <f t="shared" si="25"/>
        <v>NA</v>
      </c>
      <c r="F811" t="s">
        <v>21</v>
      </c>
      <c r="G811" s="9" t="str" cm="1">
        <f t="array" ref="G811">_xlfn.SWITCH(TRIM(F811),
 "Bachelor","Bachelor",
 "Bachelors","Bachelor",
 "Master","Master",
 "College","College",
 "Doctor","Doctorate",
 "High School or Below","High School or Below",
 "Other")</f>
        <v>Bachelor</v>
      </c>
      <c r="H811" s="1">
        <v>253070.51</v>
      </c>
      <c r="I811">
        <v>89451</v>
      </c>
      <c r="J811">
        <v>63</v>
      </c>
      <c r="K811" s="2">
        <v>0</v>
      </c>
      <c r="L811" t="s">
        <v>39</v>
      </c>
      <c r="M811" t="s">
        <v>17</v>
      </c>
      <c r="N811">
        <v>61.769564000000003</v>
      </c>
      <c r="O811" s="2">
        <v>35061.769564000002</v>
      </c>
    </row>
    <row r="812" spans="1:15" x14ac:dyDescent="0.35">
      <c r="A812" t="s">
        <v>851</v>
      </c>
      <c r="B812" t="s">
        <v>33</v>
      </c>
      <c r="C812" s="9" t="str">
        <f t="shared" si="24"/>
        <v>Oregon</v>
      </c>
      <c r="D812" t="s">
        <v>27</v>
      </c>
      <c r="E812" s="8" t="str">
        <f t="shared" si="25"/>
        <v>NA</v>
      </c>
      <c r="F812" t="s">
        <v>21</v>
      </c>
      <c r="G812" s="9" t="str" cm="1">
        <f t="array" ref="G812">_xlfn.SWITCH(TRIM(F812),
 "Bachelor","Bachelor",
 "Bachelors","Bachelor",
 "Master","Master",
 "College","College",
 "Doctor","Doctorate",
 "High School or Below","High School or Below",
 "Other")</f>
        <v>Bachelor</v>
      </c>
      <c r="H812" s="1">
        <v>1836155.53</v>
      </c>
      <c r="I812">
        <v>0</v>
      </c>
      <c r="J812">
        <v>182</v>
      </c>
      <c r="K812" s="2">
        <v>0</v>
      </c>
      <c r="L812" t="s">
        <v>16</v>
      </c>
      <c r="M812" t="s">
        <v>117</v>
      </c>
      <c r="N812">
        <v>1310.4000000000001</v>
      </c>
      <c r="O812" s="2">
        <v>36310.400000000001</v>
      </c>
    </row>
    <row r="813" spans="1:15" x14ac:dyDescent="0.35">
      <c r="A813" t="s">
        <v>852</v>
      </c>
      <c r="B813" t="s">
        <v>102</v>
      </c>
      <c r="C813" s="9" t="str">
        <f t="shared" si="24"/>
        <v>Washington</v>
      </c>
      <c r="D813" t="s">
        <v>27</v>
      </c>
      <c r="E813" s="8" t="str">
        <f t="shared" si="25"/>
        <v>NA</v>
      </c>
      <c r="F813" t="s">
        <v>21</v>
      </c>
      <c r="G813" s="9" t="str" cm="1">
        <f t="array" ref="G813">_xlfn.SWITCH(TRIM(F813),
 "Bachelor","Bachelor",
 "Bachelors","Bachelor",
 "Master","Master",
 "College","College",
 "Doctor","Doctorate",
 "High School or Below","High School or Below",
 "Other")</f>
        <v>Bachelor</v>
      </c>
      <c r="H813" s="1">
        <v>864153</v>
      </c>
      <c r="I813">
        <v>78904</v>
      </c>
      <c r="J813">
        <v>109</v>
      </c>
      <c r="K813" s="2">
        <v>0</v>
      </c>
      <c r="L813" t="s">
        <v>16</v>
      </c>
      <c r="M813" t="s">
        <v>29</v>
      </c>
      <c r="N813">
        <v>250.00142399999999</v>
      </c>
      <c r="O813" s="2">
        <v>35250.001424000002</v>
      </c>
    </row>
    <row r="814" spans="1:15" x14ac:dyDescent="0.35">
      <c r="A814" t="s">
        <v>853</v>
      </c>
      <c r="B814" t="s">
        <v>19</v>
      </c>
      <c r="C814" s="9" t="str">
        <f t="shared" si="24"/>
        <v>Arizona</v>
      </c>
      <c r="D814" t="s">
        <v>27</v>
      </c>
      <c r="E814" s="8" t="str">
        <f t="shared" si="25"/>
        <v>NA</v>
      </c>
      <c r="F814" t="s">
        <v>80</v>
      </c>
      <c r="G814" s="9" t="str" cm="1">
        <f t="array" ref="G814">_xlfn.SWITCH(TRIM(F814),
 "Bachelor","Bachelor",
 "Bachelors","Bachelor",
 "Master","Master",
 "College","College",
 "Doctor","Doctorate",
 "High School or Below","High School or Below",
 "Other")</f>
        <v>Doctorate</v>
      </c>
      <c r="H814" s="1">
        <v>327853.19</v>
      </c>
      <c r="I814">
        <v>70247</v>
      </c>
      <c r="J814">
        <v>83</v>
      </c>
      <c r="K814" s="2">
        <v>36526</v>
      </c>
      <c r="L814" t="s">
        <v>16</v>
      </c>
      <c r="M814" t="s">
        <v>17</v>
      </c>
      <c r="N814">
        <v>141.79942199999999</v>
      </c>
      <c r="O814" s="2">
        <v>35141.799421999996</v>
      </c>
    </row>
    <row r="815" spans="1:15" x14ac:dyDescent="0.35">
      <c r="A815" t="s">
        <v>854</v>
      </c>
      <c r="B815" t="s">
        <v>19</v>
      </c>
      <c r="C815" s="9" t="str">
        <f t="shared" si="24"/>
        <v>Arizona</v>
      </c>
      <c r="D815" t="s">
        <v>27</v>
      </c>
      <c r="E815" s="8" t="str">
        <f t="shared" si="25"/>
        <v>NA</v>
      </c>
      <c r="F815" t="s">
        <v>31</v>
      </c>
      <c r="G815" s="9" t="str" cm="1">
        <f t="array" ref="G815">_xlfn.SWITCH(TRIM(F815),
 "Bachelor","Bachelor",
 "Bachelors","Bachelor",
 "Master","Master",
 "College","College",
 "Doctor","Doctorate",
 "High School or Below","High School or Below",
 "Other")</f>
        <v>High School or Below</v>
      </c>
      <c r="H815" s="1">
        <v>527198.21</v>
      </c>
      <c r="I815">
        <v>32653</v>
      </c>
      <c r="J815">
        <v>67</v>
      </c>
      <c r="K815" s="2">
        <v>0</v>
      </c>
      <c r="L815" t="s">
        <v>16</v>
      </c>
      <c r="M815" t="s">
        <v>24</v>
      </c>
      <c r="N815">
        <v>321.60000000000002</v>
      </c>
      <c r="O815" s="2">
        <v>35321.599999999999</v>
      </c>
    </row>
    <row r="816" spans="1:15" x14ac:dyDescent="0.35">
      <c r="A816" t="s">
        <v>855</v>
      </c>
      <c r="B816" t="s">
        <v>102</v>
      </c>
      <c r="C816" s="9" t="str">
        <f t="shared" si="24"/>
        <v>Washington</v>
      </c>
      <c r="D816" t="s">
        <v>27</v>
      </c>
      <c r="E816" s="8" t="str">
        <f t="shared" si="25"/>
        <v>NA</v>
      </c>
      <c r="F816" t="s">
        <v>31</v>
      </c>
      <c r="G816" s="9" t="str" cm="1">
        <f t="array" ref="G816">_xlfn.SWITCH(TRIM(F816),
 "Bachelor","Bachelor",
 "Bachelors","Bachelor",
 "Master","Master",
 "College","College",
 "Doctor","Doctorate",
 "High School or Below","High School or Below",
 "Other")</f>
        <v>High School or Below</v>
      </c>
      <c r="H816" s="1">
        <v>376363.77</v>
      </c>
      <c r="I816">
        <v>93595</v>
      </c>
      <c r="J816">
        <v>97</v>
      </c>
      <c r="K816" s="2">
        <v>36617</v>
      </c>
      <c r="L816" t="s">
        <v>39</v>
      </c>
      <c r="M816" t="s">
        <v>17</v>
      </c>
      <c r="N816">
        <v>49.797015999999999</v>
      </c>
      <c r="O816" s="2">
        <v>35049.797015999997</v>
      </c>
    </row>
    <row r="817" spans="1:15" x14ac:dyDescent="0.35">
      <c r="A817" t="s">
        <v>856</v>
      </c>
      <c r="B817" t="s">
        <v>48</v>
      </c>
      <c r="C817" s="9" t="str">
        <f t="shared" si="24"/>
        <v>California</v>
      </c>
      <c r="D817" t="s">
        <v>27</v>
      </c>
      <c r="E817" s="8" t="str">
        <f t="shared" si="25"/>
        <v>NA</v>
      </c>
      <c r="F817" t="s">
        <v>15</v>
      </c>
      <c r="G817" s="9" t="str" cm="1">
        <f t="array" ref="G817">_xlfn.SWITCH(TRIM(F817),
 "Bachelor","Bachelor",
 "Bachelors","Bachelor",
 "Master","Master",
 "College","College",
 "Doctor","Doctorate",
 "High School or Below","High School or Below",
 "Other")</f>
        <v>Master</v>
      </c>
      <c r="H817" s="1">
        <v>1395556.96</v>
      </c>
      <c r="I817">
        <v>90279</v>
      </c>
      <c r="J817">
        <v>115</v>
      </c>
      <c r="K817" s="2">
        <v>0</v>
      </c>
      <c r="L817" t="s">
        <v>16</v>
      </c>
      <c r="M817" t="s">
        <v>29</v>
      </c>
      <c r="N817">
        <v>372.17559199999999</v>
      </c>
      <c r="O817" s="2">
        <v>35372.175592</v>
      </c>
    </row>
    <row r="818" spans="1:15" x14ac:dyDescent="0.35">
      <c r="A818" t="s">
        <v>857</v>
      </c>
      <c r="B818" t="s">
        <v>33</v>
      </c>
      <c r="C818" s="9" t="str">
        <f t="shared" si="24"/>
        <v>Oregon</v>
      </c>
      <c r="D818" t="s">
        <v>20</v>
      </c>
      <c r="E818" s="8" t="str">
        <f t="shared" si="25"/>
        <v>NA</v>
      </c>
      <c r="F818" t="s">
        <v>35</v>
      </c>
      <c r="G818" s="9" t="str" cm="1">
        <f t="array" ref="G818">_xlfn.SWITCH(TRIM(F818),
 "Bachelor","Bachelor",
 "Bachelors","Bachelor",
 "Master","Master",
 "College","College",
 "Doctor","Doctorate",
 "High School or Below","High School or Below",
 "Other")</f>
        <v>College</v>
      </c>
      <c r="H818" s="1">
        <v>500152.75</v>
      </c>
      <c r="I818">
        <v>0</v>
      </c>
      <c r="J818">
        <v>72</v>
      </c>
      <c r="K818" s="2">
        <v>0</v>
      </c>
      <c r="L818" t="s">
        <v>16</v>
      </c>
      <c r="M818" t="s">
        <v>17</v>
      </c>
      <c r="N818">
        <v>542.14385000000004</v>
      </c>
      <c r="O818" s="2">
        <v>35542.14385</v>
      </c>
    </row>
    <row r="819" spans="1:15" x14ac:dyDescent="0.35">
      <c r="A819" t="s">
        <v>858</v>
      </c>
      <c r="B819" t="s">
        <v>48</v>
      </c>
      <c r="C819" s="9" t="str">
        <f t="shared" si="24"/>
        <v>California</v>
      </c>
      <c r="D819" t="s">
        <v>27</v>
      </c>
      <c r="E819" s="8" t="str">
        <f t="shared" si="25"/>
        <v>NA</v>
      </c>
      <c r="F819" t="s">
        <v>21</v>
      </c>
      <c r="G819" s="9" t="str" cm="1">
        <f t="array" ref="G819">_xlfn.SWITCH(TRIM(F819),
 "Bachelor","Bachelor",
 "Bachelors","Bachelor",
 "Master","Master",
 "College","College",
 "Doctor","Doctorate",
 "High School or Below","High School or Below",
 "Other")</f>
        <v>Bachelor</v>
      </c>
      <c r="H819" s="1">
        <v>708283.04</v>
      </c>
      <c r="I819">
        <v>53310</v>
      </c>
      <c r="J819">
        <v>189</v>
      </c>
      <c r="K819" s="2">
        <v>36586</v>
      </c>
      <c r="L819" t="s">
        <v>16</v>
      </c>
      <c r="M819" t="s">
        <v>117</v>
      </c>
      <c r="N819">
        <v>1360.8</v>
      </c>
      <c r="O819" s="2">
        <v>36360.800000000003</v>
      </c>
    </row>
    <row r="820" spans="1:15" x14ac:dyDescent="0.35">
      <c r="A820" t="s">
        <v>859</v>
      </c>
      <c r="B820" t="s">
        <v>48</v>
      </c>
      <c r="C820" s="9" t="str">
        <f t="shared" si="24"/>
        <v>California</v>
      </c>
      <c r="D820" t="s">
        <v>27</v>
      </c>
      <c r="E820" s="8" t="str">
        <f t="shared" si="25"/>
        <v>NA</v>
      </c>
      <c r="F820" t="s">
        <v>35</v>
      </c>
      <c r="G820" s="9" t="str" cm="1">
        <f t="array" ref="G820">_xlfn.SWITCH(TRIM(F820),
 "Bachelor","Bachelor",
 "Bachelors","Bachelor",
 "Master","Master",
 "College","College",
 "Doctor","Doctorate",
 "High School or Below","High School or Below",
 "Other")</f>
        <v>College</v>
      </c>
      <c r="H820" s="1">
        <v>761948.28</v>
      </c>
      <c r="I820">
        <v>0</v>
      </c>
      <c r="J820">
        <v>105</v>
      </c>
      <c r="K820" s="2">
        <v>0</v>
      </c>
      <c r="L820" t="s">
        <v>16</v>
      </c>
      <c r="M820" t="s">
        <v>17</v>
      </c>
      <c r="N820">
        <v>504</v>
      </c>
      <c r="O820" s="2">
        <v>35504</v>
      </c>
    </row>
    <row r="821" spans="1:15" x14ac:dyDescent="0.35">
      <c r="A821" t="s">
        <v>860</v>
      </c>
      <c r="B821" t="s">
        <v>33</v>
      </c>
      <c r="C821" s="9" t="str">
        <f t="shared" si="24"/>
        <v>Oregon</v>
      </c>
      <c r="D821" t="s">
        <v>20</v>
      </c>
      <c r="E821" s="8" t="str">
        <f t="shared" si="25"/>
        <v>NA</v>
      </c>
      <c r="F821" t="s">
        <v>21</v>
      </c>
      <c r="G821" s="9" t="str" cm="1">
        <f t="array" ref="G821">_xlfn.SWITCH(TRIM(F821),
 "Bachelor","Bachelor",
 "Bachelors","Bachelor",
 "Master","Master",
 "College","College",
 "Doctor","Doctorate",
 "High School or Below","High School or Below",
 "Other")</f>
        <v>Bachelor</v>
      </c>
      <c r="H821" s="1">
        <v>1255088.2</v>
      </c>
      <c r="I821">
        <v>22234</v>
      </c>
      <c r="J821">
        <v>160</v>
      </c>
      <c r="K821" s="2">
        <v>0</v>
      </c>
      <c r="L821" t="s">
        <v>16</v>
      </c>
      <c r="M821" t="s">
        <v>29</v>
      </c>
      <c r="N821">
        <v>768</v>
      </c>
      <c r="O821" s="2">
        <v>35768</v>
      </c>
    </row>
    <row r="822" spans="1:15" x14ac:dyDescent="0.35">
      <c r="A822" t="s">
        <v>861</v>
      </c>
      <c r="B822" t="s">
        <v>102</v>
      </c>
      <c r="C822" s="9" t="str">
        <f t="shared" si="24"/>
        <v>Washington</v>
      </c>
      <c r="D822" t="s">
        <v>20</v>
      </c>
      <c r="E822" s="8" t="str">
        <f t="shared" si="25"/>
        <v>F</v>
      </c>
      <c r="F822" t="s">
        <v>31</v>
      </c>
      <c r="G822" s="9" t="str" cm="1">
        <f t="array" ref="G822">_xlfn.SWITCH(TRIM(F822),
 "Bachelor","Bachelor",
 "Bachelors","Bachelor",
 "Master","Master",
 "College","College",
 "Doctor","Doctorate",
 "High School or Below","High School or Below",
 "Other")</f>
        <v>High School or Below</v>
      </c>
      <c r="H822" s="1">
        <v>3219660.04</v>
      </c>
      <c r="I822">
        <v>91375</v>
      </c>
      <c r="J822">
        <v>99</v>
      </c>
      <c r="K822" s="2">
        <v>0</v>
      </c>
      <c r="L822" t="s">
        <v>16</v>
      </c>
      <c r="M822" t="s">
        <v>24</v>
      </c>
      <c r="N822">
        <v>72.632934000000006</v>
      </c>
      <c r="O822" s="2">
        <v>35072.632934000001</v>
      </c>
    </row>
    <row r="823" spans="1:15" x14ac:dyDescent="0.35">
      <c r="A823" t="s">
        <v>862</v>
      </c>
      <c r="B823" t="s">
        <v>23</v>
      </c>
      <c r="C823" s="9" t="str">
        <f t="shared" si="24"/>
        <v>Nevada</v>
      </c>
      <c r="D823" t="s">
        <v>20</v>
      </c>
      <c r="E823" s="8" t="str">
        <f t="shared" si="25"/>
        <v>NA</v>
      </c>
      <c r="F823" t="s">
        <v>31</v>
      </c>
      <c r="G823" s="9" t="str" cm="1">
        <f t="array" ref="G823">_xlfn.SWITCH(TRIM(F823),
 "Bachelor","Bachelor",
 "Bachelors","Bachelor",
 "Master","Master",
 "College","College",
 "Doctor","Doctorate",
 "High School or Below","High School or Below",
 "Other")</f>
        <v>High School or Below</v>
      </c>
      <c r="H823" s="1">
        <v>679377.41</v>
      </c>
      <c r="I823">
        <v>22250</v>
      </c>
      <c r="J823">
        <v>86</v>
      </c>
      <c r="K823" s="2">
        <v>0</v>
      </c>
      <c r="L823" t="s">
        <v>16</v>
      </c>
      <c r="M823" t="s">
        <v>24</v>
      </c>
      <c r="N823">
        <v>720.60142900000005</v>
      </c>
      <c r="O823" s="2">
        <v>35720.601429000002</v>
      </c>
    </row>
    <row r="824" spans="1:15" x14ac:dyDescent="0.35">
      <c r="A824" t="s">
        <v>863</v>
      </c>
      <c r="B824" t="s">
        <v>33</v>
      </c>
      <c r="C824" s="9" t="str">
        <f t="shared" si="24"/>
        <v>Oregon</v>
      </c>
      <c r="D824" t="s">
        <v>27</v>
      </c>
      <c r="E824" s="8" t="str">
        <f t="shared" si="25"/>
        <v>NA</v>
      </c>
      <c r="F824" t="s">
        <v>21</v>
      </c>
      <c r="G824" s="9" t="str" cm="1">
        <f t="array" ref="G824">_xlfn.SWITCH(TRIM(F824),
 "Bachelor","Bachelor",
 "Bachelors","Bachelor",
 "Master","Master",
 "College","College",
 "Doctor","Doctorate",
 "High School or Below","High School or Below",
 "Other")</f>
        <v>Bachelor</v>
      </c>
      <c r="H824" s="1">
        <v>527231.97</v>
      </c>
      <c r="I824">
        <v>0</v>
      </c>
      <c r="J824">
        <v>80</v>
      </c>
      <c r="K824" s="2">
        <v>0</v>
      </c>
      <c r="L824" t="s">
        <v>16</v>
      </c>
      <c r="M824" t="s">
        <v>17</v>
      </c>
      <c r="N824">
        <v>576</v>
      </c>
      <c r="O824" s="2">
        <v>35576</v>
      </c>
    </row>
    <row r="825" spans="1:15" x14ac:dyDescent="0.35">
      <c r="A825" t="s">
        <v>864</v>
      </c>
      <c r="B825" t="s">
        <v>33</v>
      </c>
      <c r="C825" s="9" t="str">
        <f t="shared" si="24"/>
        <v>Oregon</v>
      </c>
      <c r="D825" t="s">
        <v>20</v>
      </c>
      <c r="E825" s="8" t="str">
        <f t="shared" si="25"/>
        <v>NA</v>
      </c>
      <c r="F825" t="s">
        <v>80</v>
      </c>
      <c r="G825" s="9" t="str" cm="1">
        <f t="array" ref="G825">_xlfn.SWITCH(TRIM(F825),
 "Bachelor","Bachelor",
 "Bachelors","Bachelor",
 "Master","Master",
 "College","College",
 "Doctor","Doctorate",
 "High School or Below","High School or Below",
 "Other")</f>
        <v>Doctorate</v>
      </c>
      <c r="H825" s="1">
        <v>626534.32999999996</v>
      </c>
      <c r="I825">
        <v>0</v>
      </c>
      <c r="J825">
        <v>84</v>
      </c>
      <c r="K825" s="2">
        <v>36526</v>
      </c>
      <c r="L825" t="s">
        <v>16</v>
      </c>
      <c r="M825" t="s">
        <v>17</v>
      </c>
      <c r="N825">
        <v>481.02578599999998</v>
      </c>
      <c r="O825" s="2">
        <v>35481.025785999998</v>
      </c>
    </row>
    <row r="826" spans="1:15" x14ac:dyDescent="0.35">
      <c r="A826" t="s">
        <v>865</v>
      </c>
      <c r="B826" t="s">
        <v>48</v>
      </c>
      <c r="C826" s="9" t="str">
        <f t="shared" si="24"/>
        <v>California</v>
      </c>
      <c r="D826" t="s">
        <v>20</v>
      </c>
      <c r="E826" s="8" t="str">
        <f t="shared" si="25"/>
        <v>NA</v>
      </c>
      <c r="F826" t="s">
        <v>31</v>
      </c>
      <c r="G826" s="9" t="str" cm="1">
        <f t="array" ref="G826">_xlfn.SWITCH(TRIM(F826),
 "Bachelor","Bachelor",
 "Bachelors","Bachelor",
 "Master","Master",
 "College","College",
 "Doctor","Doctorate",
 "High School or Below","High School or Below",
 "Other")</f>
        <v>High School or Below</v>
      </c>
      <c r="H826" s="1">
        <v>854758.61</v>
      </c>
      <c r="I826">
        <v>51179</v>
      </c>
      <c r="J826">
        <v>71</v>
      </c>
      <c r="K826" s="2">
        <v>0</v>
      </c>
      <c r="L826" t="s">
        <v>28</v>
      </c>
      <c r="M826" t="s">
        <v>17</v>
      </c>
      <c r="N826">
        <v>466.17673100000002</v>
      </c>
      <c r="O826" s="2">
        <v>35466.176731</v>
      </c>
    </row>
    <row r="827" spans="1:15" x14ac:dyDescent="0.35">
      <c r="A827" t="s">
        <v>866</v>
      </c>
      <c r="B827" t="s">
        <v>48</v>
      </c>
      <c r="C827" s="9" t="str">
        <f t="shared" si="24"/>
        <v>California</v>
      </c>
      <c r="D827" t="s">
        <v>27</v>
      </c>
      <c r="E827" s="8" t="str">
        <f t="shared" si="25"/>
        <v>F</v>
      </c>
      <c r="F827" t="s">
        <v>21</v>
      </c>
      <c r="G827" s="9" t="str" cm="1">
        <f t="array" ref="G827">_xlfn.SWITCH(TRIM(F827),
 "Bachelor","Bachelor",
 "Bachelors","Bachelor",
 "Master","Master",
 "College","College",
 "Doctor","Doctorate",
 "High School or Below","High School or Below",
 "Other")</f>
        <v>Bachelor</v>
      </c>
      <c r="H827" s="1">
        <v>278742.37</v>
      </c>
      <c r="I827">
        <v>38667</v>
      </c>
      <c r="J827">
        <v>72</v>
      </c>
      <c r="K827" s="2">
        <v>0</v>
      </c>
      <c r="L827" t="s">
        <v>16</v>
      </c>
      <c r="M827" t="s">
        <v>17</v>
      </c>
      <c r="N827">
        <v>159.26647299999999</v>
      </c>
      <c r="O827" s="2">
        <v>35159.266473000003</v>
      </c>
    </row>
    <row r="828" spans="1:15" x14ac:dyDescent="0.35">
      <c r="A828" t="s">
        <v>867</v>
      </c>
      <c r="B828" t="s">
        <v>48</v>
      </c>
      <c r="C828" s="9" t="str">
        <f t="shared" si="24"/>
        <v>California</v>
      </c>
      <c r="D828" t="s">
        <v>20</v>
      </c>
      <c r="E828" s="8" t="str">
        <f t="shared" si="25"/>
        <v>NA</v>
      </c>
      <c r="F828" t="s">
        <v>15</v>
      </c>
      <c r="G828" s="9" t="str" cm="1">
        <f t="array" ref="G828">_xlfn.SWITCH(TRIM(F828),
 "Bachelor","Bachelor",
 "Bachelors","Bachelor",
 "Master","Master",
 "College","College",
 "Doctor","Doctorate",
 "High School or Below","High School or Below",
 "Other")</f>
        <v>Master</v>
      </c>
      <c r="H828" s="1">
        <v>462680.11</v>
      </c>
      <c r="I828">
        <v>79487</v>
      </c>
      <c r="J828">
        <v>114</v>
      </c>
      <c r="K828" s="2">
        <v>0</v>
      </c>
      <c r="L828" t="s">
        <v>28</v>
      </c>
      <c r="M828" t="s">
        <v>29</v>
      </c>
      <c r="N828">
        <v>547.20000000000005</v>
      </c>
      <c r="O828" s="2">
        <v>35547.199999999997</v>
      </c>
    </row>
    <row r="829" spans="1:15" x14ac:dyDescent="0.35">
      <c r="A829" t="s">
        <v>868</v>
      </c>
      <c r="B829" t="s">
        <v>23</v>
      </c>
      <c r="C829" s="9" t="str">
        <f t="shared" si="24"/>
        <v>Nevada</v>
      </c>
      <c r="D829" t="s">
        <v>20</v>
      </c>
      <c r="E829" s="8" t="str">
        <f t="shared" si="25"/>
        <v>NA</v>
      </c>
      <c r="F829" t="s">
        <v>80</v>
      </c>
      <c r="G829" s="9" t="str" cm="1">
        <f t="array" ref="G829">_xlfn.SWITCH(TRIM(F829),
 "Bachelor","Bachelor",
 "Bachelors","Bachelor",
 "Master","Master",
 "College","College",
 "Doctor","Doctorate",
 "High School or Below","High School or Below",
 "Other")</f>
        <v>Doctorate</v>
      </c>
      <c r="H829" s="1">
        <v>866336.4</v>
      </c>
      <c r="I829">
        <v>67763</v>
      </c>
      <c r="J829">
        <v>107</v>
      </c>
      <c r="K829" s="2">
        <v>36557</v>
      </c>
      <c r="L829" t="s">
        <v>16</v>
      </c>
      <c r="M829" t="s">
        <v>17</v>
      </c>
      <c r="N829">
        <v>41.283166999999999</v>
      </c>
      <c r="O829" s="2">
        <v>35041.283167000001</v>
      </c>
    </row>
    <row r="830" spans="1:15" x14ac:dyDescent="0.35">
      <c r="A830" t="s">
        <v>869</v>
      </c>
      <c r="B830" t="s">
        <v>23</v>
      </c>
      <c r="C830" s="9" t="str">
        <f t="shared" si="24"/>
        <v>Nevada</v>
      </c>
      <c r="D830" t="s">
        <v>27</v>
      </c>
      <c r="E830" s="8" t="str">
        <f t="shared" si="25"/>
        <v>NA</v>
      </c>
      <c r="F830" t="s">
        <v>31</v>
      </c>
      <c r="G830" s="9" t="str" cm="1">
        <f t="array" ref="G830">_xlfn.SWITCH(TRIM(F830),
 "Bachelor","Bachelor",
 "Bachelors","Bachelor",
 "Master","Master",
 "College","College",
 "Doctor","Doctorate",
 "High School or Below","High School or Below",
 "Other")</f>
        <v>High School or Below</v>
      </c>
      <c r="H830" s="1">
        <v>387222.22</v>
      </c>
      <c r="I830">
        <v>0</v>
      </c>
      <c r="J830">
        <v>62</v>
      </c>
      <c r="K830" s="2">
        <v>36557</v>
      </c>
      <c r="L830" t="s">
        <v>28</v>
      </c>
      <c r="M830" t="s">
        <v>17</v>
      </c>
      <c r="N830">
        <v>503.80832900000001</v>
      </c>
      <c r="O830" s="2">
        <v>35503.808329</v>
      </c>
    </row>
    <row r="831" spans="1:15" x14ac:dyDescent="0.35">
      <c r="A831" t="s">
        <v>870</v>
      </c>
      <c r="B831" t="s">
        <v>33</v>
      </c>
      <c r="C831" s="9" t="str">
        <f t="shared" si="24"/>
        <v>Oregon</v>
      </c>
      <c r="D831" t="s">
        <v>20</v>
      </c>
      <c r="E831" s="8" t="str">
        <f t="shared" si="25"/>
        <v>NA</v>
      </c>
      <c r="F831" t="s">
        <v>35</v>
      </c>
      <c r="G831" s="9" t="str" cm="1">
        <f t="array" ref="G831">_xlfn.SWITCH(TRIM(F831),
 "Bachelor","Bachelor",
 "Bachelors","Bachelor",
 "Master","Master",
 "College","College",
 "Doctor","Doctorate",
 "High School or Below","High School or Below",
 "Other")</f>
        <v>College</v>
      </c>
      <c r="H831" s="1">
        <v>517081.15</v>
      </c>
      <c r="I831">
        <v>0</v>
      </c>
      <c r="J831">
        <v>71</v>
      </c>
      <c r="K831" s="2">
        <v>0</v>
      </c>
      <c r="L831" t="s">
        <v>28</v>
      </c>
      <c r="M831" t="s">
        <v>17</v>
      </c>
      <c r="N831">
        <v>859.59941100000003</v>
      </c>
      <c r="O831" s="2">
        <v>35859.599411000003</v>
      </c>
    </row>
    <row r="832" spans="1:15" x14ac:dyDescent="0.35">
      <c r="A832" t="s">
        <v>871</v>
      </c>
      <c r="B832" t="s">
        <v>48</v>
      </c>
      <c r="C832" s="9" t="str">
        <f t="shared" si="24"/>
        <v>California</v>
      </c>
      <c r="D832" t="s">
        <v>20</v>
      </c>
      <c r="E832" s="8" t="str">
        <f t="shared" si="25"/>
        <v>NA</v>
      </c>
      <c r="F832" t="s">
        <v>15</v>
      </c>
      <c r="G832" s="9" t="str" cm="1">
        <f t="array" ref="G832">_xlfn.SWITCH(TRIM(F832),
 "Bachelor","Bachelor",
 "Bachelors","Bachelor",
 "Master","Master",
 "College","College",
 "Doctor","Doctorate",
 "High School or Below","High School or Below",
 "Other")</f>
        <v>Master</v>
      </c>
      <c r="H832" s="1">
        <v>896028.02</v>
      </c>
      <c r="I832">
        <v>71943</v>
      </c>
      <c r="J832">
        <v>112</v>
      </c>
      <c r="K832" s="2">
        <v>0</v>
      </c>
      <c r="L832" t="s">
        <v>28</v>
      </c>
      <c r="M832" t="s">
        <v>29</v>
      </c>
      <c r="N832">
        <v>305.65378500000003</v>
      </c>
      <c r="O832" s="2">
        <v>35305.653785000002</v>
      </c>
    </row>
    <row r="833" spans="1:15" x14ac:dyDescent="0.35">
      <c r="A833" t="s">
        <v>872</v>
      </c>
      <c r="B833" t="s">
        <v>33</v>
      </c>
      <c r="C833" s="9" t="str">
        <f t="shared" si="24"/>
        <v>Oregon</v>
      </c>
      <c r="D833" t="s">
        <v>20</v>
      </c>
      <c r="E833" s="8" t="str">
        <f t="shared" si="25"/>
        <v>F</v>
      </c>
      <c r="F833" t="s">
        <v>35</v>
      </c>
      <c r="G833" s="9" t="str" cm="1">
        <f t="array" ref="G833">_xlfn.SWITCH(TRIM(F833),
 "Bachelor","Bachelor",
 "Bachelors","Bachelor",
 "Master","Master",
 "College","College",
 "Doctor","Doctorate",
 "High School or Below","High School or Below",
 "Other")</f>
        <v>College</v>
      </c>
      <c r="H833" s="1">
        <v>547183.43000000005</v>
      </c>
      <c r="I833">
        <v>53526</v>
      </c>
      <c r="J833">
        <v>68</v>
      </c>
      <c r="K833" s="2">
        <v>0</v>
      </c>
      <c r="L833" t="s">
        <v>16</v>
      </c>
      <c r="M833" t="s">
        <v>17</v>
      </c>
      <c r="N833">
        <v>278.90284600000001</v>
      </c>
      <c r="O833" s="2">
        <v>35278.902845999997</v>
      </c>
    </row>
    <row r="834" spans="1:15" x14ac:dyDescent="0.35">
      <c r="A834" t="s">
        <v>873</v>
      </c>
      <c r="B834" t="s">
        <v>33</v>
      </c>
      <c r="C834" s="9" t="str">
        <f t="shared" si="24"/>
        <v>Oregon</v>
      </c>
      <c r="D834" t="s">
        <v>27</v>
      </c>
      <c r="E834" s="8" t="str">
        <f t="shared" si="25"/>
        <v>NA</v>
      </c>
      <c r="F834" t="s">
        <v>35</v>
      </c>
      <c r="G834" s="9" t="str" cm="1">
        <f t="array" ref="G834">_xlfn.SWITCH(TRIM(F834),
 "Bachelor","Bachelor",
 "Bachelors","Bachelor",
 "Master","Master",
 "College","College",
 "Doctor","Doctorate",
 "High School or Below","High School or Below",
 "Other")</f>
        <v>College</v>
      </c>
      <c r="H834" s="1">
        <v>3493100.17</v>
      </c>
      <c r="I834">
        <v>35005</v>
      </c>
      <c r="J834">
        <v>295</v>
      </c>
      <c r="K834" s="2">
        <v>0</v>
      </c>
      <c r="L834" t="s">
        <v>16</v>
      </c>
      <c r="M834" t="s">
        <v>117</v>
      </c>
      <c r="N834">
        <v>1416</v>
      </c>
      <c r="O834" s="2">
        <v>36416</v>
      </c>
    </row>
    <row r="835" spans="1:15" x14ac:dyDescent="0.35">
      <c r="A835" t="s">
        <v>874</v>
      </c>
      <c r="B835" t="s">
        <v>48</v>
      </c>
      <c r="C835" s="9" t="str">
        <f t="shared" ref="C835:C898" si="26">IF(OR(B835="California",B835="Cali",B835="CA"),"California",
IF(OR(B835="Oregon",B835="OR"),"Oregon",
IF(OR(B835="Washington",B835="WA"),"Washington",
IF(OR(B835="Arizona",B835="AZ"),"Arizona",
IF(OR(B835="Nevada",B835="NV"),"Nevada",
IF(B835="ST","",B835))))))</f>
        <v>California</v>
      </c>
      <c r="D835" t="s">
        <v>27</v>
      </c>
      <c r="E835" s="8" t="str">
        <f t="shared" ref="E835:E898" si="27">IF(OR(A835="NA",A835=""),"NA",
   IF(LEFT(UPPER(TRIM(A835)),1)="F","F",
      IF(LEFT(UPPER(TRIM(A835)),1)="M","M","NA")))</f>
        <v>NA</v>
      </c>
      <c r="F835" t="s">
        <v>35</v>
      </c>
      <c r="G835" s="9" t="str" cm="1">
        <f t="array" ref="G835">_xlfn.SWITCH(TRIM(F835),
 "Bachelor","Bachelor",
 "Bachelors","Bachelor",
 "Master","Master",
 "College","College",
 "Doctor","Doctorate",
 "High School or Below","High School or Below",
 "Other")</f>
        <v>College</v>
      </c>
      <c r="H835" s="1">
        <v>262039.23</v>
      </c>
      <c r="I835">
        <v>24721</v>
      </c>
      <c r="J835">
        <v>67</v>
      </c>
      <c r="K835" s="2">
        <v>0</v>
      </c>
      <c r="L835" t="s">
        <v>16</v>
      </c>
      <c r="M835" t="s">
        <v>17</v>
      </c>
      <c r="N835">
        <v>139.963594</v>
      </c>
      <c r="O835" s="2">
        <v>35139.963594000001</v>
      </c>
    </row>
    <row r="836" spans="1:15" x14ac:dyDescent="0.35">
      <c r="A836" t="s">
        <v>875</v>
      </c>
      <c r="B836" t="s">
        <v>102</v>
      </c>
      <c r="C836" s="9" t="str">
        <f t="shared" si="26"/>
        <v>Washington</v>
      </c>
      <c r="D836" t="s">
        <v>27</v>
      </c>
      <c r="E836" s="8" t="str">
        <f t="shared" si="27"/>
        <v>M</v>
      </c>
      <c r="F836" t="s">
        <v>35</v>
      </c>
      <c r="G836" s="9" t="str" cm="1">
        <f t="array" ref="G836">_xlfn.SWITCH(TRIM(F836),
 "Bachelor","Bachelor",
 "Bachelors","Bachelor",
 "Master","Master",
 "College","College",
 "Doctor","Doctorate",
 "High School or Below","High School or Below",
 "Other")</f>
        <v>College</v>
      </c>
      <c r="H836" s="1">
        <v>1906949.95</v>
      </c>
      <c r="I836">
        <v>0</v>
      </c>
      <c r="J836">
        <v>102</v>
      </c>
      <c r="K836" s="2">
        <v>36557</v>
      </c>
      <c r="L836" t="s">
        <v>16</v>
      </c>
      <c r="M836" t="s">
        <v>17</v>
      </c>
      <c r="N836">
        <v>734.4</v>
      </c>
      <c r="O836" s="2">
        <v>35734.400000000001</v>
      </c>
    </row>
    <row r="837" spans="1:15" x14ac:dyDescent="0.35">
      <c r="A837" t="s">
        <v>876</v>
      </c>
      <c r="B837" t="s">
        <v>19</v>
      </c>
      <c r="C837" s="9" t="str">
        <f t="shared" si="26"/>
        <v>Arizona</v>
      </c>
      <c r="D837" t="s">
        <v>27</v>
      </c>
      <c r="E837" s="8" t="str">
        <f t="shared" si="27"/>
        <v>NA</v>
      </c>
      <c r="F837" t="s">
        <v>15</v>
      </c>
      <c r="G837" s="9" t="str" cm="1">
        <f t="array" ref="G837">_xlfn.SWITCH(TRIM(F837),
 "Bachelor","Bachelor",
 "Bachelors","Bachelor",
 "Master","Master",
 "College","College",
 "Doctor","Doctorate",
 "High School or Below","High School or Below",
 "Other")</f>
        <v>Master</v>
      </c>
      <c r="H837" s="1">
        <v>575744.23</v>
      </c>
      <c r="I837">
        <v>88997</v>
      </c>
      <c r="J837">
        <v>72</v>
      </c>
      <c r="K837" s="2">
        <v>0</v>
      </c>
      <c r="L837" t="s">
        <v>16</v>
      </c>
      <c r="M837" t="s">
        <v>17</v>
      </c>
      <c r="N837">
        <v>174.04156599999999</v>
      </c>
      <c r="O837" s="2">
        <v>35174.041566</v>
      </c>
    </row>
    <row r="838" spans="1:15" x14ac:dyDescent="0.35">
      <c r="A838" t="s">
        <v>877</v>
      </c>
      <c r="B838" t="s">
        <v>19</v>
      </c>
      <c r="C838" s="9" t="str">
        <f t="shared" si="26"/>
        <v>Arizona</v>
      </c>
      <c r="D838" t="s">
        <v>27</v>
      </c>
      <c r="E838" s="8" t="str">
        <f t="shared" si="27"/>
        <v>F</v>
      </c>
      <c r="F838" t="s">
        <v>15</v>
      </c>
      <c r="G838" s="9" t="str" cm="1">
        <f t="array" ref="G838">_xlfn.SWITCH(TRIM(F838),
 "Bachelor","Bachelor",
 "Bachelors","Bachelor",
 "Master","Master",
 "College","College",
 "Doctor","Doctorate",
 "High School or Below","High School or Below",
 "Other")</f>
        <v>Master</v>
      </c>
      <c r="H838" s="1">
        <v>4022401.36</v>
      </c>
      <c r="I838">
        <v>48587</v>
      </c>
      <c r="J838">
        <v>111</v>
      </c>
      <c r="K838" s="2">
        <v>0</v>
      </c>
      <c r="L838" t="s">
        <v>16</v>
      </c>
      <c r="M838" t="s">
        <v>29</v>
      </c>
      <c r="N838">
        <v>532.79999999999995</v>
      </c>
      <c r="O838" s="2">
        <v>35532.800000000003</v>
      </c>
    </row>
    <row r="839" spans="1:15" x14ac:dyDescent="0.35">
      <c r="A839" t="s">
        <v>878</v>
      </c>
      <c r="B839" t="s">
        <v>19</v>
      </c>
      <c r="C839" s="9" t="str">
        <f t="shared" si="26"/>
        <v>Arizona</v>
      </c>
      <c r="D839" t="s">
        <v>20</v>
      </c>
      <c r="E839" s="8" t="str">
        <f t="shared" si="27"/>
        <v>NA</v>
      </c>
      <c r="F839" t="s">
        <v>31</v>
      </c>
      <c r="G839" s="9" t="str" cm="1">
        <f t="array" ref="G839">_xlfn.SWITCH(TRIM(F839),
 "Bachelor","Bachelor",
 "Bachelors","Bachelor",
 "Master","Master",
 "College","College",
 "Doctor","Doctorate",
 "High School or Below","High School or Below",
 "Other")</f>
        <v>High School or Below</v>
      </c>
      <c r="H839" s="1">
        <v>270148.83</v>
      </c>
      <c r="I839">
        <v>76310</v>
      </c>
      <c r="J839">
        <v>67</v>
      </c>
      <c r="K839" s="2">
        <v>0</v>
      </c>
      <c r="L839" t="s">
        <v>16</v>
      </c>
      <c r="M839" t="s">
        <v>24</v>
      </c>
      <c r="N839">
        <v>321.60000000000002</v>
      </c>
      <c r="O839" s="2">
        <v>35321.599999999999</v>
      </c>
    </row>
    <row r="840" spans="1:15" x14ac:dyDescent="0.35">
      <c r="A840" t="s">
        <v>879</v>
      </c>
      <c r="B840" t="s">
        <v>48</v>
      </c>
      <c r="C840" s="9" t="str">
        <f t="shared" si="26"/>
        <v>California</v>
      </c>
      <c r="D840" t="s">
        <v>27</v>
      </c>
      <c r="E840" s="8" t="str">
        <f t="shared" si="27"/>
        <v>NA</v>
      </c>
      <c r="F840" t="s">
        <v>21</v>
      </c>
      <c r="G840" s="9" t="str" cm="1">
        <f t="array" ref="G840">_xlfn.SWITCH(TRIM(F840),
 "Bachelor","Bachelor",
 "Bachelors","Bachelor",
 "Master","Master",
 "College","College",
 "Doctor","Doctorate",
 "High School or Below","High School or Below",
 "Other")</f>
        <v>Bachelor</v>
      </c>
      <c r="H840" s="1">
        <v>371243.05</v>
      </c>
      <c r="I840">
        <v>73205</v>
      </c>
      <c r="J840">
        <v>92</v>
      </c>
      <c r="K840" s="2">
        <v>0</v>
      </c>
      <c r="L840" t="s">
        <v>16</v>
      </c>
      <c r="M840" t="s">
        <v>17</v>
      </c>
      <c r="N840">
        <v>37.299864999999997</v>
      </c>
      <c r="O840" s="2">
        <v>35037.299865000001</v>
      </c>
    </row>
    <row r="841" spans="1:15" x14ac:dyDescent="0.35">
      <c r="A841" t="s">
        <v>880</v>
      </c>
      <c r="B841" t="s">
        <v>33</v>
      </c>
      <c r="C841" s="9" t="str">
        <f t="shared" si="26"/>
        <v>Oregon</v>
      </c>
      <c r="D841" t="s">
        <v>20</v>
      </c>
      <c r="E841" s="8" t="str">
        <f t="shared" si="27"/>
        <v>NA</v>
      </c>
      <c r="F841" t="s">
        <v>35</v>
      </c>
      <c r="G841" s="9" t="str" cm="1">
        <f t="array" ref="G841">_xlfn.SWITCH(TRIM(F841),
 "Bachelor","Bachelor",
 "Bachelors","Bachelor",
 "Master","Master",
 "College","College",
 "Doctor","Doctorate",
 "High School or Below","High School or Below",
 "Other")</f>
        <v>College</v>
      </c>
      <c r="H841" s="1">
        <v>2185084</v>
      </c>
      <c r="I841">
        <v>51056</v>
      </c>
      <c r="J841">
        <v>78</v>
      </c>
      <c r="K841" s="2">
        <v>0</v>
      </c>
      <c r="L841" t="s">
        <v>16</v>
      </c>
      <c r="M841" t="s">
        <v>17</v>
      </c>
      <c r="N841">
        <v>95.816515999999993</v>
      </c>
      <c r="O841" s="2">
        <v>35095.816515999999</v>
      </c>
    </row>
    <row r="842" spans="1:15" x14ac:dyDescent="0.35">
      <c r="A842" t="s">
        <v>881</v>
      </c>
      <c r="B842" t="s">
        <v>48</v>
      </c>
      <c r="C842" s="9" t="str">
        <f t="shared" si="26"/>
        <v>California</v>
      </c>
      <c r="D842" t="s">
        <v>27</v>
      </c>
      <c r="E842" s="8" t="str">
        <f t="shared" si="27"/>
        <v>NA</v>
      </c>
      <c r="F842" t="s">
        <v>35</v>
      </c>
      <c r="G842" s="9" t="str" cm="1">
        <f t="array" ref="G842">_xlfn.SWITCH(TRIM(F842),
 "Bachelor","Bachelor",
 "Bachelors","Bachelor",
 "Master","Master",
 "College","College",
 "Doctor","Doctorate",
 "High School or Below","High School or Below",
 "Other")</f>
        <v>College</v>
      </c>
      <c r="H842" s="1">
        <v>784016.58</v>
      </c>
      <c r="I842">
        <v>58414</v>
      </c>
      <c r="J842">
        <v>210</v>
      </c>
      <c r="K842" s="2">
        <v>36557</v>
      </c>
      <c r="L842" t="s">
        <v>16</v>
      </c>
      <c r="M842" t="s">
        <v>65</v>
      </c>
      <c r="N842">
        <v>1008</v>
      </c>
      <c r="O842" s="2">
        <v>36008</v>
      </c>
    </row>
    <row r="843" spans="1:15" x14ac:dyDescent="0.35">
      <c r="A843" t="s">
        <v>882</v>
      </c>
      <c r="B843" t="s">
        <v>48</v>
      </c>
      <c r="C843" s="9" t="str">
        <f t="shared" si="26"/>
        <v>California</v>
      </c>
      <c r="D843" t="s">
        <v>20</v>
      </c>
      <c r="E843" s="8" t="str">
        <f t="shared" si="27"/>
        <v>NA</v>
      </c>
      <c r="F843" t="s">
        <v>21</v>
      </c>
      <c r="G843" s="9" t="str" cm="1">
        <f t="array" ref="G843">_xlfn.SWITCH(TRIM(F843),
 "Bachelor","Bachelor",
 "Bachelors","Bachelor",
 "Master","Master",
 "College","College",
 "Doctor","Doctorate",
 "High School or Below","High School or Below",
 "Other")</f>
        <v>Bachelor</v>
      </c>
      <c r="H843" s="1">
        <v>823703.79</v>
      </c>
      <c r="I843">
        <v>23940</v>
      </c>
      <c r="J843">
        <v>107</v>
      </c>
      <c r="K843" s="2">
        <v>0</v>
      </c>
      <c r="L843" t="s">
        <v>16</v>
      </c>
      <c r="M843" t="s">
        <v>29</v>
      </c>
      <c r="N843">
        <v>513.6</v>
      </c>
      <c r="O843" s="2">
        <v>35513.599999999999</v>
      </c>
    </row>
    <row r="844" spans="1:15" x14ac:dyDescent="0.35">
      <c r="A844" t="s">
        <v>883</v>
      </c>
      <c r="B844" t="s">
        <v>48</v>
      </c>
      <c r="C844" s="9" t="str">
        <f t="shared" si="26"/>
        <v>California</v>
      </c>
      <c r="D844" t="s">
        <v>20</v>
      </c>
      <c r="E844" s="8" t="str">
        <f t="shared" si="27"/>
        <v>NA</v>
      </c>
      <c r="F844" t="s">
        <v>31</v>
      </c>
      <c r="G844" s="9" t="str" cm="1">
        <f t="array" ref="G844">_xlfn.SWITCH(TRIM(F844),
 "Bachelor","Bachelor",
 "Bachelors","Bachelor",
 "Master","Master",
 "College","College",
 "Doctor","Doctorate",
 "High School or Below","High School or Below",
 "Other")</f>
        <v>High School or Below</v>
      </c>
      <c r="H844" s="1">
        <v>224347.39</v>
      </c>
      <c r="I844">
        <v>0</v>
      </c>
      <c r="J844">
        <v>62</v>
      </c>
      <c r="K844" s="2">
        <v>0</v>
      </c>
      <c r="L844" t="s">
        <v>16</v>
      </c>
      <c r="M844" t="s">
        <v>17</v>
      </c>
      <c r="N844">
        <v>446.4</v>
      </c>
      <c r="O844" s="2">
        <v>35446.400000000001</v>
      </c>
    </row>
    <row r="845" spans="1:15" x14ac:dyDescent="0.35">
      <c r="A845" t="s">
        <v>884</v>
      </c>
      <c r="B845" t="s">
        <v>48</v>
      </c>
      <c r="C845" s="9" t="str">
        <f t="shared" si="26"/>
        <v>California</v>
      </c>
      <c r="D845" t="s">
        <v>27</v>
      </c>
      <c r="E845" s="8" t="str">
        <f t="shared" si="27"/>
        <v>NA</v>
      </c>
      <c r="F845" t="s">
        <v>21</v>
      </c>
      <c r="G845" s="9" t="str" cm="1">
        <f t="array" ref="G845">_xlfn.SWITCH(TRIM(F845),
 "Bachelor","Bachelor",
 "Bachelors","Bachelor",
 "Master","Master",
 "College","College",
 "Doctor","Doctorate",
 "High School or Below","High School or Below",
 "Other")</f>
        <v>Bachelor</v>
      </c>
      <c r="H845" s="1">
        <v>843446.41</v>
      </c>
      <c r="I845">
        <v>44216</v>
      </c>
      <c r="J845">
        <v>71</v>
      </c>
      <c r="K845" s="2">
        <v>0</v>
      </c>
      <c r="L845" t="s">
        <v>16</v>
      </c>
      <c r="M845" t="s">
        <v>17</v>
      </c>
      <c r="N845">
        <v>72.205361999999994</v>
      </c>
      <c r="O845" s="2">
        <v>35072.205362000001</v>
      </c>
    </row>
    <row r="846" spans="1:15" x14ac:dyDescent="0.35">
      <c r="A846" t="s">
        <v>885</v>
      </c>
      <c r="B846" t="s">
        <v>48</v>
      </c>
      <c r="C846" s="9" t="str">
        <f t="shared" si="26"/>
        <v>California</v>
      </c>
      <c r="D846" t="s">
        <v>27</v>
      </c>
      <c r="E846" s="8" t="str">
        <f t="shared" si="27"/>
        <v>M</v>
      </c>
      <c r="F846" t="s">
        <v>31</v>
      </c>
      <c r="G846" s="9" t="str" cm="1">
        <f t="array" ref="G846">_xlfn.SWITCH(TRIM(F846),
 "Bachelor","Bachelor",
 "Bachelors","Bachelor",
 "Master","Master",
 "College","College",
 "Doctor","Doctorate",
 "High School or Below","High School or Below",
 "Other")</f>
        <v>High School or Below</v>
      </c>
      <c r="H846" s="1">
        <v>222707.28</v>
      </c>
      <c r="I846">
        <v>27972</v>
      </c>
      <c r="J846">
        <v>61</v>
      </c>
      <c r="K846" s="2">
        <v>0</v>
      </c>
      <c r="L846" t="s">
        <v>28</v>
      </c>
      <c r="M846" t="s">
        <v>17</v>
      </c>
      <c r="N846">
        <v>292.8</v>
      </c>
      <c r="O846" s="2">
        <v>35292.800000000003</v>
      </c>
    </row>
    <row r="847" spans="1:15" x14ac:dyDescent="0.35">
      <c r="A847" t="s">
        <v>886</v>
      </c>
      <c r="B847" t="s">
        <v>19</v>
      </c>
      <c r="C847" s="9" t="str">
        <f t="shared" si="26"/>
        <v>Arizona</v>
      </c>
      <c r="D847" t="s">
        <v>20</v>
      </c>
      <c r="E847" s="8" t="str">
        <f t="shared" si="27"/>
        <v>NA</v>
      </c>
      <c r="F847" t="s">
        <v>31</v>
      </c>
      <c r="G847" s="9" t="str" cm="1">
        <f t="array" ref="G847">_xlfn.SWITCH(TRIM(F847),
 "Bachelor","Bachelor",
 "Bachelors","Bachelor",
 "Master","Master",
 "College","College",
 "Doctor","Doctorate",
 "High School or Below","High School or Below",
 "Other")</f>
        <v>High School or Below</v>
      </c>
      <c r="H847" s="1">
        <v>517002.6</v>
      </c>
      <c r="I847">
        <v>0</v>
      </c>
      <c r="J847">
        <v>69</v>
      </c>
      <c r="K847" s="2">
        <v>0</v>
      </c>
      <c r="L847" t="s">
        <v>16</v>
      </c>
      <c r="M847" t="s">
        <v>17</v>
      </c>
      <c r="N847">
        <v>331.2</v>
      </c>
      <c r="O847" s="2">
        <v>35331.199999999997</v>
      </c>
    </row>
    <row r="848" spans="1:15" x14ac:dyDescent="0.35">
      <c r="A848" t="s">
        <v>887</v>
      </c>
      <c r="B848" t="s">
        <v>48</v>
      </c>
      <c r="C848" s="9" t="str">
        <f t="shared" si="26"/>
        <v>California</v>
      </c>
      <c r="D848" t="s">
        <v>20</v>
      </c>
      <c r="E848" s="8" t="str">
        <f t="shared" si="27"/>
        <v>NA</v>
      </c>
      <c r="F848" t="s">
        <v>15</v>
      </c>
      <c r="G848" s="9" t="str" cm="1">
        <f t="array" ref="G848">_xlfn.SWITCH(TRIM(F848),
 "Bachelor","Bachelor",
 "Bachelors","Bachelor",
 "Master","Master",
 "College","College",
 "Doctor","Doctorate",
 "High School or Below","High School or Below",
 "Other")</f>
        <v>Master</v>
      </c>
      <c r="H848" s="1">
        <v>264144.61</v>
      </c>
      <c r="I848">
        <v>29305</v>
      </c>
      <c r="J848">
        <v>66</v>
      </c>
      <c r="K848" s="2">
        <v>0</v>
      </c>
      <c r="L848" t="s">
        <v>16</v>
      </c>
      <c r="M848" t="s">
        <v>17</v>
      </c>
      <c r="N848">
        <v>475.2</v>
      </c>
      <c r="O848" s="2">
        <v>35475.199999999997</v>
      </c>
    </row>
    <row r="849" spans="1:15" x14ac:dyDescent="0.35">
      <c r="A849" t="s">
        <v>888</v>
      </c>
      <c r="B849" t="s">
        <v>48</v>
      </c>
      <c r="C849" s="9" t="str">
        <f t="shared" si="26"/>
        <v>California</v>
      </c>
      <c r="D849" t="s">
        <v>20</v>
      </c>
      <c r="E849" s="8" t="str">
        <f t="shared" si="27"/>
        <v>NA</v>
      </c>
      <c r="F849" t="s">
        <v>35</v>
      </c>
      <c r="G849" s="9" t="str" cm="1">
        <f t="array" ref="G849">_xlfn.SWITCH(TRIM(F849),
 "Bachelor","Bachelor",
 "Bachelors","Bachelor",
 "Master","Master",
 "College","College",
 "Doctor","Doctorate",
 "High School or Below","High School or Below",
 "Other")</f>
        <v>College</v>
      </c>
      <c r="H849" s="1">
        <v>279068.3</v>
      </c>
      <c r="I849">
        <v>53882</v>
      </c>
      <c r="J849">
        <v>69</v>
      </c>
      <c r="K849" s="2">
        <v>0</v>
      </c>
      <c r="L849" t="s">
        <v>16</v>
      </c>
      <c r="M849" t="s">
        <v>17</v>
      </c>
      <c r="N849">
        <v>331.2</v>
      </c>
      <c r="O849" s="2">
        <v>35331.199999999997</v>
      </c>
    </row>
    <row r="850" spans="1:15" x14ac:dyDescent="0.35">
      <c r="A850" t="s">
        <v>889</v>
      </c>
      <c r="B850" t="s">
        <v>33</v>
      </c>
      <c r="C850" s="9" t="str">
        <f t="shared" si="26"/>
        <v>Oregon</v>
      </c>
      <c r="D850" t="s">
        <v>27</v>
      </c>
      <c r="E850" s="8" t="str">
        <f t="shared" si="27"/>
        <v>NA</v>
      </c>
      <c r="F850" t="s">
        <v>35</v>
      </c>
      <c r="G850" s="9" t="str" cm="1">
        <f t="array" ref="G850">_xlfn.SWITCH(TRIM(F850),
 "Bachelor","Bachelor",
 "Bachelors","Bachelor",
 "Master","Master",
 "College","College",
 "Doctor","Doctorate",
 "High School or Below","High School or Below",
 "Other")</f>
        <v>College</v>
      </c>
      <c r="H850" s="1">
        <v>274512.98</v>
      </c>
      <c r="I850">
        <v>91757</v>
      </c>
      <c r="J850">
        <v>69</v>
      </c>
      <c r="K850" s="2">
        <v>36526</v>
      </c>
      <c r="L850" t="s">
        <v>16</v>
      </c>
      <c r="M850" t="s">
        <v>17</v>
      </c>
      <c r="N850">
        <v>331.2</v>
      </c>
      <c r="O850" s="2">
        <v>35331.199999999997</v>
      </c>
    </row>
    <row r="851" spans="1:15" x14ac:dyDescent="0.35">
      <c r="A851" t="s">
        <v>890</v>
      </c>
      <c r="B851" t="s">
        <v>48</v>
      </c>
      <c r="C851" s="9" t="str">
        <f t="shared" si="26"/>
        <v>California</v>
      </c>
      <c r="D851" t="s">
        <v>20</v>
      </c>
      <c r="E851" s="8" t="str">
        <f t="shared" si="27"/>
        <v>NA</v>
      </c>
      <c r="F851" t="s">
        <v>21</v>
      </c>
      <c r="G851" s="9" t="str" cm="1">
        <f t="array" ref="G851">_xlfn.SWITCH(TRIM(F851),
 "Bachelor","Bachelor",
 "Bachelors","Bachelor",
 "Master","Master",
 "College","College",
 "Doctor","Doctorate",
 "High School or Below","High School or Below",
 "Other")</f>
        <v>Bachelor</v>
      </c>
      <c r="H851" s="1">
        <v>757953.27</v>
      </c>
      <c r="I851">
        <v>33906</v>
      </c>
      <c r="J851">
        <v>64</v>
      </c>
      <c r="K851" s="2">
        <v>0</v>
      </c>
      <c r="L851" t="s">
        <v>16</v>
      </c>
      <c r="M851" t="s">
        <v>24</v>
      </c>
      <c r="N851">
        <v>401.59210899999999</v>
      </c>
      <c r="O851" s="2">
        <v>35401.592108999997</v>
      </c>
    </row>
    <row r="852" spans="1:15" x14ac:dyDescent="0.35">
      <c r="A852" t="s">
        <v>891</v>
      </c>
      <c r="B852" t="s">
        <v>33</v>
      </c>
      <c r="C852" s="9" t="str">
        <f t="shared" si="26"/>
        <v>Oregon</v>
      </c>
      <c r="D852" t="s">
        <v>27</v>
      </c>
      <c r="E852" s="8" t="str">
        <f t="shared" si="27"/>
        <v>M</v>
      </c>
      <c r="F852" t="s">
        <v>21</v>
      </c>
      <c r="G852" s="9" t="str" cm="1">
        <f t="array" ref="G852">_xlfn.SWITCH(TRIM(F852),
 "Bachelor","Bachelor",
 "Bachelors","Bachelor",
 "Master","Master",
 "College","College",
 "Doctor","Doctorate",
 "High School or Below","High School or Below",
 "Other")</f>
        <v>Bachelor</v>
      </c>
      <c r="H852" s="1">
        <v>1097878.03</v>
      </c>
      <c r="I852">
        <v>68158</v>
      </c>
      <c r="J852">
        <v>139</v>
      </c>
      <c r="K852" s="2">
        <v>36526</v>
      </c>
      <c r="L852" t="s">
        <v>16</v>
      </c>
      <c r="M852" t="s">
        <v>29</v>
      </c>
      <c r="N852">
        <v>253.18356800000001</v>
      </c>
      <c r="O852" s="2">
        <v>35253.183568</v>
      </c>
    </row>
    <row r="853" spans="1:15" x14ac:dyDescent="0.35">
      <c r="A853" t="s">
        <v>892</v>
      </c>
      <c r="B853" t="s">
        <v>48</v>
      </c>
      <c r="C853" s="9" t="str">
        <f t="shared" si="26"/>
        <v>California</v>
      </c>
      <c r="D853" t="s">
        <v>27</v>
      </c>
      <c r="E853" s="8" t="str">
        <f t="shared" si="27"/>
        <v>NA</v>
      </c>
      <c r="F853" t="s">
        <v>35</v>
      </c>
      <c r="G853" s="9" t="str" cm="1">
        <f t="array" ref="G853">_xlfn.SWITCH(TRIM(F853),
 "Bachelor","Bachelor",
 "Bachelors","Bachelor",
 "Master","Master",
 "College","College",
 "Doctor","Doctorate",
 "High School or Below","High School or Below",
 "Other")</f>
        <v>College</v>
      </c>
      <c r="H853" s="1">
        <v>825506.01</v>
      </c>
      <c r="I853">
        <v>0</v>
      </c>
      <c r="J853">
        <v>134</v>
      </c>
      <c r="K853" s="2">
        <v>36586</v>
      </c>
      <c r="L853" t="s">
        <v>16</v>
      </c>
      <c r="M853" t="s">
        <v>29</v>
      </c>
      <c r="N853">
        <v>643.20000000000005</v>
      </c>
      <c r="O853" s="2">
        <v>35643.199999999997</v>
      </c>
    </row>
    <row r="854" spans="1:15" x14ac:dyDescent="0.35">
      <c r="A854" t="s">
        <v>893</v>
      </c>
      <c r="B854" t="s">
        <v>33</v>
      </c>
      <c r="C854" s="9" t="str">
        <f t="shared" si="26"/>
        <v>Oregon</v>
      </c>
      <c r="D854" t="s">
        <v>27</v>
      </c>
      <c r="E854" s="8" t="str">
        <f t="shared" si="27"/>
        <v>NA</v>
      </c>
      <c r="F854" t="s">
        <v>35</v>
      </c>
      <c r="G854" s="9" t="str" cm="1">
        <f t="array" ref="G854">_xlfn.SWITCH(TRIM(F854),
 "Bachelor","Bachelor",
 "Bachelors","Bachelor",
 "Master","Master",
 "College","College",
 "Doctor","Doctorate",
 "High School or Below","High School or Below",
 "Other")</f>
        <v>College</v>
      </c>
      <c r="H854" s="1">
        <v>474773.46</v>
      </c>
      <c r="I854">
        <v>42165</v>
      </c>
      <c r="J854">
        <v>123</v>
      </c>
      <c r="K854" s="2">
        <v>0</v>
      </c>
      <c r="L854" t="s">
        <v>28</v>
      </c>
      <c r="M854" t="s">
        <v>29</v>
      </c>
      <c r="N854">
        <v>799.673766</v>
      </c>
      <c r="O854" s="2">
        <v>35799.673766</v>
      </c>
    </row>
    <row r="855" spans="1:15" x14ac:dyDescent="0.35">
      <c r="A855" t="s">
        <v>894</v>
      </c>
      <c r="B855" t="s">
        <v>102</v>
      </c>
      <c r="C855" s="9" t="str">
        <f t="shared" si="26"/>
        <v>Washington</v>
      </c>
      <c r="D855" t="s">
        <v>27</v>
      </c>
      <c r="E855" s="8" t="str">
        <f t="shared" si="27"/>
        <v>NA</v>
      </c>
      <c r="F855" t="s">
        <v>35</v>
      </c>
      <c r="G855" s="9" t="str" cm="1">
        <f t="array" ref="G855">_xlfn.SWITCH(TRIM(F855),
 "Bachelor","Bachelor",
 "Bachelors","Bachelor",
 "Master","Master",
 "College","College",
 "Doctor","Doctorate",
 "High School or Below","High School or Below",
 "Other")</f>
        <v>College</v>
      </c>
      <c r="H855" s="1">
        <v>354090.43</v>
      </c>
      <c r="I855">
        <v>0</v>
      </c>
      <c r="J855">
        <v>101</v>
      </c>
      <c r="K855" s="2">
        <v>0</v>
      </c>
      <c r="L855" t="s">
        <v>16</v>
      </c>
      <c r="M855" t="s">
        <v>29</v>
      </c>
      <c r="N855">
        <v>727.2</v>
      </c>
      <c r="O855" s="2">
        <v>35727.199999999997</v>
      </c>
    </row>
    <row r="856" spans="1:15" x14ac:dyDescent="0.35">
      <c r="A856" t="s">
        <v>895</v>
      </c>
      <c r="B856" t="s">
        <v>48</v>
      </c>
      <c r="C856" s="9" t="str">
        <f t="shared" si="26"/>
        <v>California</v>
      </c>
      <c r="D856" t="s">
        <v>27</v>
      </c>
      <c r="E856" s="8" t="str">
        <f t="shared" si="27"/>
        <v>NA</v>
      </c>
      <c r="F856" t="s">
        <v>80</v>
      </c>
      <c r="G856" s="9" t="str" cm="1">
        <f t="array" ref="G856">_xlfn.SWITCH(TRIM(F856),
 "Bachelor","Bachelor",
 "Bachelors","Bachelor",
 "Master","Master",
 "College","College",
 "Doctor","Doctorate",
 "High School or Below","High School or Below",
 "Other")</f>
        <v>Doctorate</v>
      </c>
      <c r="H856" s="1">
        <v>343613.43</v>
      </c>
      <c r="I856">
        <v>30817</v>
      </c>
      <c r="J856">
        <v>88</v>
      </c>
      <c r="K856" s="2">
        <v>0</v>
      </c>
      <c r="L856" t="s">
        <v>16</v>
      </c>
      <c r="M856" t="s">
        <v>17</v>
      </c>
      <c r="N856">
        <v>91.834667999999994</v>
      </c>
      <c r="O856" s="2">
        <v>35091.834668000003</v>
      </c>
    </row>
    <row r="857" spans="1:15" x14ac:dyDescent="0.35">
      <c r="A857" t="s">
        <v>896</v>
      </c>
      <c r="B857" t="s">
        <v>48</v>
      </c>
      <c r="C857" s="9" t="str">
        <f t="shared" si="26"/>
        <v>California</v>
      </c>
      <c r="D857" t="s">
        <v>27</v>
      </c>
      <c r="E857" s="8" t="str">
        <f t="shared" si="27"/>
        <v>NA</v>
      </c>
      <c r="F857" t="s">
        <v>21</v>
      </c>
      <c r="G857" s="9" t="str" cm="1">
        <f t="array" ref="G857">_xlfn.SWITCH(TRIM(F857),
 "Bachelor","Bachelor",
 "Bachelors","Bachelor",
 "Master","Master",
 "College","College",
 "Doctor","Doctorate",
 "High School or Below","High School or Below",
 "Other")</f>
        <v>Bachelor</v>
      </c>
      <c r="H857" s="1">
        <v>258218.53</v>
      </c>
      <c r="I857">
        <v>68074</v>
      </c>
      <c r="J857">
        <v>65</v>
      </c>
      <c r="K857" s="2">
        <v>0</v>
      </c>
      <c r="L857" t="s">
        <v>16</v>
      </c>
      <c r="M857" t="s">
        <v>17</v>
      </c>
      <c r="N857">
        <v>27.987867000000001</v>
      </c>
      <c r="O857" s="2">
        <v>35027.987867000003</v>
      </c>
    </row>
    <row r="858" spans="1:15" x14ac:dyDescent="0.35">
      <c r="A858" t="s">
        <v>897</v>
      </c>
      <c r="B858" t="s">
        <v>13</v>
      </c>
      <c r="C858" s="9" t="str">
        <f t="shared" si="26"/>
        <v>Washington</v>
      </c>
      <c r="D858" t="s">
        <v>20</v>
      </c>
      <c r="E858" s="8" t="str">
        <f t="shared" si="27"/>
        <v>NA</v>
      </c>
      <c r="F858" t="s">
        <v>35</v>
      </c>
      <c r="G858" s="9" t="str" cm="1">
        <f t="array" ref="G858">_xlfn.SWITCH(TRIM(F858),
 "Bachelor","Bachelor",
 "Bachelors","Bachelor",
 "Master","Master",
 "College","College",
 "Doctor","Doctorate",
 "High School or Below","High School or Below",
 "Other")</f>
        <v>College</v>
      </c>
      <c r="H858" s="1">
        <v>1166509.78</v>
      </c>
      <c r="I858">
        <v>84978</v>
      </c>
      <c r="J858">
        <v>35353</v>
      </c>
      <c r="K858" s="2">
        <v>36526</v>
      </c>
      <c r="L858" t="s">
        <v>28</v>
      </c>
      <c r="M858" t="s">
        <v>17</v>
      </c>
      <c r="N858">
        <v>166.77296000000001</v>
      </c>
      <c r="O858" s="2">
        <v>35166.772960000002</v>
      </c>
    </row>
    <row r="859" spans="1:15" x14ac:dyDescent="0.35">
      <c r="A859" t="s">
        <v>898</v>
      </c>
      <c r="B859" t="s">
        <v>48</v>
      </c>
      <c r="C859" s="9" t="str">
        <f t="shared" si="26"/>
        <v>California</v>
      </c>
      <c r="D859" t="s">
        <v>20</v>
      </c>
      <c r="E859" s="8" t="str">
        <f t="shared" si="27"/>
        <v>NA</v>
      </c>
      <c r="F859" t="s">
        <v>15</v>
      </c>
      <c r="G859" s="9" t="str" cm="1">
        <f t="array" ref="G859">_xlfn.SWITCH(TRIM(F859),
 "Bachelor","Bachelor",
 "Bachelors","Bachelor",
 "Master","Master",
 "College","College",
 "Doctor","Doctorate",
 "High School or Below","High School or Below",
 "Other")</f>
        <v>Master</v>
      </c>
      <c r="H859" s="1">
        <v>739628.37</v>
      </c>
      <c r="I859">
        <v>71135</v>
      </c>
      <c r="J859">
        <v>92</v>
      </c>
      <c r="K859" s="2">
        <v>36526</v>
      </c>
      <c r="L859" t="s">
        <v>16</v>
      </c>
      <c r="M859" t="s">
        <v>17</v>
      </c>
      <c r="N859">
        <v>270.56399499999998</v>
      </c>
      <c r="O859" s="2">
        <v>35270.563994999997</v>
      </c>
    </row>
    <row r="860" spans="1:15" x14ac:dyDescent="0.35">
      <c r="A860" t="s">
        <v>899</v>
      </c>
      <c r="B860" t="s">
        <v>48</v>
      </c>
      <c r="C860" s="9" t="str">
        <f t="shared" si="26"/>
        <v>California</v>
      </c>
      <c r="D860" t="s">
        <v>20</v>
      </c>
      <c r="E860" s="8" t="str">
        <f t="shared" si="27"/>
        <v>NA</v>
      </c>
      <c r="F860" t="s">
        <v>35</v>
      </c>
      <c r="G860" s="9" t="str" cm="1">
        <f t="array" ref="G860">_xlfn.SWITCH(TRIM(F860),
 "Bachelor","Bachelor",
 "Bachelors","Bachelor",
 "Master","Master",
 "College","College",
 "Doctor","Doctorate",
 "High School or Below","High School or Below",
 "Other")</f>
        <v>College</v>
      </c>
      <c r="H860" s="1">
        <v>433079.98</v>
      </c>
      <c r="I860">
        <v>0</v>
      </c>
      <c r="J860">
        <v>61</v>
      </c>
      <c r="K860" s="2">
        <v>0</v>
      </c>
      <c r="L860" t="s">
        <v>16</v>
      </c>
      <c r="M860" t="s">
        <v>24</v>
      </c>
      <c r="N860">
        <v>292.8</v>
      </c>
      <c r="O860" s="2">
        <v>35292.800000000003</v>
      </c>
    </row>
    <row r="861" spans="1:15" x14ac:dyDescent="0.35">
      <c r="A861" t="s">
        <v>900</v>
      </c>
      <c r="B861" t="s">
        <v>33</v>
      </c>
      <c r="C861" s="9" t="str">
        <f t="shared" si="26"/>
        <v>Oregon</v>
      </c>
      <c r="D861" t="s">
        <v>27</v>
      </c>
      <c r="E861" s="8" t="str">
        <f t="shared" si="27"/>
        <v>F</v>
      </c>
      <c r="F861" t="s">
        <v>15</v>
      </c>
      <c r="G861" s="9" t="str" cm="1">
        <f t="array" ref="G861">_xlfn.SWITCH(TRIM(F861),
 "Bachelor","Bachelor",
 "Bachelors","Bachelor",
 "Master","Master",
 "College","College",
 "Doctor","Doctorate",
 "High School or Below","High School or Below",
 "Other")</f>
        <v>Master</v>
      </c>
      <c r="H861" s="1">
        <v>907576.82</v>
      </c>
      <c r="I861">
        <v>37722</v>
      </c>
      <c r="J861">
        <v>116</v>
      </c>
      <c r="K861" s="2">
        <v>0</v>
      </c>
      <c r="L861" t="s">
        <v>16</v>
      </c>
      <c r="M861" t="s">
        <v>78</v>
      </c>
      <c r="N861">
        <v>158.077504</v>
      </c>
      <c r="O861" s="2">
        <v>35158.077504000001</v>
      </c>
    </row>
    <row r="862" spans="1:15" x14ac:dyDescent="0.35">
      <c r="A862" t="s">
        <v>901</v>
      </c>
      <c r="B862" t="s">
        <v>19</v>
      </c>
      <c r="C862" s="9" t="str">
        <f t="shared" si="26"/>
        <v>Arizona</v>
      </c>
      <c r="D862" t="s">
        <v>20</v>
      </c>
      <c r="E862" s="8" t="str">
        <f t="shared" si="27"/>
        <v>NA</v>
      </c>
      <c r="F862" t="s">
        <v>21</v>
      </c>
      <c r="G862" s="9" t="str" cm="1">
        <f t="array" ref="G862">_xlfn.SWITCH(TRIM(F862),
 "Bachelor","Bachelor",
 "Bachelors","Bachelor",
 "Master","Master",
 "College","College",
 "Doctor","Doctorate",
 "High School or Below","High School or Below",
 "Other")</f>
        <v>Bachelor</v>
      </c>
      <c r="H862" s="1">
        <v>1463545.16</v>
      </c>
      <c r="I862">
        <v>0</v>
      </c>
      <c r="J862">
        <v>139</v>
      </c>
      <c r="K862" s="2">
        <v>0</v>
      </c>
      <c r="L862" t="s">
        <v>16</v>
      </c>
      <c r="M862" t="s">
        <v>29</v>
      </c>
      <c r="N862">
        <v>667.2</v>
      </c>
      <c r="O862" s="2">
        <v>35667.199999999997</v>
      </c>
    </row>
    <row r="863" spans="1:15" x14ac:dyDescent="0.35">
      <c r="A863" t="s">
        <v>902</v>
      </c>
      <c r="B863" t="s">
        <v>13</v>
      </c>
      <c r="C863" s="9" t="str">
        <f t="shared" si="26"/>
        <v>Washington</v>
      </c>
      <c r="D863" t="s">
        <v>271</v>
      </c>
      <c r="E863" s="8" t="str">
        <f t="shared" si="27"/>
        <v>NA</v>
      </c>
      <c r="F863" t="s">
        <v>31</v>
      </c>
      <c r="G863" s="9" t="str" cm="1">
        <f t="array" ref="G863">_xlfn.SWITCH(TRIM(F863),
 "Bachelor","Bachelor",
 "Bachelors","Bachelor",
 "Master","Master",
 "College","College",
 "Doctor","Doctorate",
 "High School or Below","High School or Below",
 "Other")</f>
        <v>High School or Below</v>
      </c>
      <c r="H863" s="1">
        <v>856476.82</v>
      </c>
      <c r="I863">
        <v>95697</v>
      </c>
      <c r="J863">
        <v>107</v>
      </c>
      <c r="K863" s="2">
        <v>0</v>
      </c>
      <c r="L863" t="s">
        <v>16</v>
      </c>
      <c r="M863" t="s">
        <v>78</v>
      </c>
      <c r="N863">
        <v>178.00652400000001</v>
      </c>
      <c r="O863" s="2">
        <v>35178.006523999997</v>
      </c>
    </row>
    <row r="864" spans="1:15" x14ac:dyDescent="0.35">
      <c r="A864" t="s">
        <v>903</v>
      </c>
      <c r="B864" t="s">
        <v>48</v>
      </c>
      <c r="C864" s="9" t="str">
        <f t="shared" si="26"/>
        <v>California</v>
      </c>
      <c r="D864" t="s">
        <v>20</v>
      </c>
      <c r="E864" s="8" t="str">
        <f t="shared" si="27"/>
        <v>NA</v>
      </c>
      <c r="F864" t="s">
        <v>35</v>
      </c>
      <c r="G864" s="9" t="str" cm="1">
        <f t="array" ref="G864">_xlfn.SWITCH(TRIM(F864),
 "Bachelor","Bachelor",
 "Bachelors","Bachelor",
 "Master","Master",
 "College","College",
 "Doctor","Doctorate",
 "High School or Below","High School or Below",
 "Other")</f>
        <v>College</v>
      </c>
      <c r="H864" s="1">
        <v>1156568.75</v>
      </c>
      <c r="I864">
        <v>64642</v>
      </c>
      <c r="J864">
        <v>96</v>
      </c>
      <c r="K864" s="2">
        <v>0</v>
      </c>
      <c r="L864" t="s">
        <v>16</v>
      </c>
      <c r="M864" t="s">
        <v>17</v>
      </c>
      <c r="N864">
        <v>404.26569599999999</v>
      </c>
      <c r="O864" s="2">
        <v>35404.265696000002</v>
      </c>
    </row>
    <row r="865" spans="1:15" x14ac:dyDescent="0.35">
      <c r="A865" t="s">
        <v>904</v>
      </c>
      <c r="B865" t="s">
        <v>33</v>
      </c>
      <c r="C865" s="9" t="str">
        <f t="shared" si="26"/>
        <v>Oregon</v>
      </c>
      <c r="D865" t="s">
        <v>20</v>
      </c>
      <c r="E865" s="8" t="str">
        <f t="shared" si="27"/>
        <v>NA</v>
      </c>
      <c r="F865" t="s">
        <v>35</v>
      </c>
      <c r="G865" s="9" t="str" cm="1">
        <f t="array" ref="G865">_xlfn.SWITCH(TRIM(F865),
 "Bachelor","Bachelor",
 "Bachelors","Bachelor",
 "Master","Master",
 "College","College",
 "Doctor","Doctorate",
 "High School or Below","High School or Below",
 "Other")</f>
        <v>College</v>
      </c>
      <c r="H865" s="1">
        <v>277104.5</v>
      </c>
      <c r="I865">
        <v>50071</v>
      </c>
      <c r="J865">
        <v>71</v>
      </c>
      <c r="K865" s="2">
        <v>0</v>
      </c>
      <c r="L865" t="s">
        <v>16</v>
      </c>
      <c r="M865" t="s">
        <v>24</v>
      </c>
      <c r="N865">
        <v>18.918935000000001</v>
      </c>
      <c r="O865" s="2">
        <v>35018.918935000002</v>
      </c>
    </row>
    <row r="866" spans="1:15" x14ac:dyDescent="0.35">
      <c r="A866" t="s">
        <v>905</v>
      </c>
      <c r="B866" t="s">
        <v>33</v>
      </c>
      <c r="C866" s="9" t="str">
        <f t="shared" si="26"/>
        <v>Oregon</v>
      </c>
      <c r="D866" t="s">
        <v>27</v>
      </c>
      <c r="E866" s="8" t="str">
        <f t="shared" si="27"/>
        <v>NA</v>
      </c>
      <c r="F866" t="s">
        <v>31</v>
      </c>
      <c r="G866" s="9" t="str" cm="1">
        <f t="array" ref="G866">_xlfn.SWITCH(TRIM(F866),
 "Bachelor","Bachelor",
 "Bachelors","Bachelor",
 "Master","Master",
 "College","College",
 "Doctor","Doctorate",
 "High School or Below","High School or Below",
 "Other")</f>
        <v>High School or Below</v>
      </c>
      <c r="H866" s="1">
        <v>850712.88</v>
      </c>
      <c r="I866">
        <v>46754</v>
      </c>
      <c r="J866">
        <v>106</v>
      </c>
      <c r="K866" s="2">
        <v>36526</v>
      </c>
      <c r="L866" t="s">
        <v>16</v>
      </c>
      <c r="M866" t="s">
        <v>29</v>
      </c>
      <c r="N866">
        <v>513.81840299999999</v>
      </c>
      <c r="O866" s="2">
        <v>35513.818402999997</v>
      </c>
    </row>
    <row r="867" spans="1:15" x14ac:dyDescent="0.35">
      <c r="A867" t="s">
        <v>906</v>
      </c>
      <c r="B867" t="s">
        <v>48</v>
      </c>
      <c r="C867" s="9" t="str">
        <f t="shared" si="26"/>
        <v>California</v>
      </c>
      <c r="D867" t="s">
        <v>27</v>
      </c>
      <c r="E867" s="8" t="str">
        <f t="shared" si="27"/>
        <v>NA</v>
      </c>
      <c r="F867" t="s">
        <v>35</v>
      </c>
      <c r="G867" s="9" t="str" cm="1">
        <f t="array" ref="G867">_xlfn.SWITCH(TRIM(F867),
 "Bachelor","Bachelor",
 "Bachelors","Bachelor",
 "Master","Master",
 "College","College",
 "Doctor","Doctorate",
 "High School or Below","High School or Below",
 "Other")</f>
        <v>College</v>
      </c>
      <c r="H867" s="1">
        <v>758211.38</v>
      </c>
      <c r="I867">
        <v>64801</v>
      </c>
      <c r="J867">
        <v>64</v>
      </c>
      <c r="K867" s="2">
        <v>0</v>
      </c>
      <c r="L867" t="s">
        <v>28</v>
      </c>
      <c r="M867" t="s">
        <v>17</v>
      </c>
      <c r="N867">
        <v>268.47180200000003</v>
      </c>
      <c r="O867" s="2">
        <v>35268.471802</v>
      </c>
    </row>
    <row r="868" spans="1:15" x14ac:dyDescent="0.35">
      <c r="A868" t="s">
        <v>907</v>
      </c>
      <c r="B868" t="s">
        <v>19</v>
      </c>
      <c r="C868" s="9" t="str">
        <f t="shared" si="26"/>
        <v>Arizona</v>
      </c>
      <c r="D868" t="s">
        <v>27</v>
      </c>
      <c r="E868" s="8" t="str">
        <f t="shared" si="27"/>
        <v>NA</v>
      </c>
      <c r="F868" t="s">
        <v>21</v>
      </c>
      <c r="G868" s="9" t="str" cm="1">
        <f t="array" ref="G868">_xlfn.SWITCH(TRIM(F868),
 "Bachelor","Bachelor",
 "Bachelors","Bachelor",
 "Master","Master",
 "College","College",
 "Doctor","Doctorate",
 "High School or Below","High School or Below",
 "Other")</f>
        <v>Bachelor</v>
      </c>
      <c r="H868" s="1">
        <v>332309.25</v>
      </c>
      <c r="I868">
        <v>70410</v>
      </c>
      <c r="J868">
        <v>83</v>
      </c>
      <c r="K868" s="2">
        <v>0</v>
      </c>
      <c r="L868" t="s">
        <v>16</v>
      </c>
      <c r="M868" t="s">
        <v>17</v>
      </c>
      <c r="N868">
        <v>131.828507</v>
      </c>
      <c r="O868" s="2">
        <v>35131.828506999998</v>
      </c>
    </row>
    <row r="869" spans="1:15" x14ac:dyDescent="0.35">
      <c r="A869" t="s">
        <v>908</v>
      </c>
      <c r="B869" t="s">
        <v>23</v>
      </c>
      <c r="C869" s="9" t="str">
        <f t="shared" si="26"/>
        <v>Nevada</v>
      </c>
      <c r="D869" t="s">
        <v>20</v>
      </c>
      <c r="E869" s="8" t="str">
        <f t="shared" si="27"/>
        <v>NA</v>
      </c>
      <c r="F869" t="s">
        <v>31</v>
      </c>
      <c r="G869" s="9" t="str" cm="1">
        <f t="array" ref="G869">_xlfn.SWITCH(TRIM(F869),
 "Bachelor","Bachelor",
 "Bachelors","Bachelor",
 "Master","Master",
 "College","College",
 "Doctor","Doctorate",
 "High School or Below","High School or Below",
 "Other")</f>
        <v>High School or Below</v>
      </c>
      <c r="H869" s="1">
        <v>523433.17</v>
      </c>
      <c r="I869">
        <v>66957</v>
      </c>
      <c r="J869">
        <v>131</v>
      </c>
      <c r="K869" s="2">
        <v>36526</v>
      </c>
      <c r="L869" t="s">
        <v>16</v>
      </c>
      <c r="M869" t="s">
        <v>29</v>
      </c>
      <c r="N869">
        <v>628.79999999999995</v>
      </c>
      <c r="O869" s="2">
        <v>35628.800000000003</v>
      </c>
    </row>
    <row r="870" spans="1:15" x14ac:dyDescent="0.35">
      <c r="A870" t="s">
        <v>909</v>
      </c>
      <c r="B870" t="s">
        <v>23</v>
      </c>
      <c r="C870" s="9" t="str">
        <f t="shared" si="26"/>
        <v>Nevada</v>
      </c>
      <c r="D870" t="s">
        <v>20</v>
      </c>
      <c r="E870" s="8" t="str">
        <f t="shared" si="27"/>
        <v>F</v>
      </c>
      <c r="F870" t="s">
        <v>31</v>
      </c>
      <c r="G870" s="9" t="str" cm="1">
        <f t="array" ref="G870">_xlfn.SWITCH(TRIM(F870),
 "Bachelor","Bachelor",
 "Bachelors","Bachelor",
 "Master","Master",
 "College","College",
 "Doctor","Doctorate",
 "High School or Below","High School or Below",
 "Other")</f>
        <v>High School or Below</v>
      </c>
      <c r="H870" s="1">
        <v>2470959.96</v>
      </c>
      <c r="I870">
        <v>24213</v>
      </c>
      <c r="J870">
        <v>78</v>
      </c>
      <c r="K870" s="2">
        <v>36526</v>
      </c>
      <c r="L870" t="s">
        <v>16</v>
      </c>
      <c r="M870" t="s">
        <v>17</v>
      </c>
      <c r="N870">
        <v>374.4</v>
      </c>
      <c r="O870" s="2">
        <v>35374.400000000001</v>
      </c>
    </row>
    <row r="871" spans="1:15" x14ac:dyDescent="0.35">
      <c r="A871" t="s">
        <v>910</v>
      </c>
      <c r="B871" t="s">
        <v>13</v>
      </c>
      <c r="C871" s="9" t="str">
        <f t="shared" si="26"/>
        <v>Washington</v>
      </c>
      <c r="D871" t="s">
        <v>20</v>
      </c>
      <c r="E871" s="8" t="str">
        <f t="shared" si="27"/>
        <v>NA</v>
      </c>
      <c r="F871" t="s">
        <v>35</v>
      </c>
      <c r="G871" s="9" t="str" cm="1">
        <f t="array" ref="G871">_xlfn.SWITCH(TRIM(F871),
 "Bachelor","Bachelor",
 "Bachelors","Bachelor",
 "Master","Master",
 "College","College",
 "Doctor","Doctorate",
 "High School or Below","High School or Below",
 "Other")</f>
        <v>College</v>
      </c>
      <c r="H871" s="1">
        <v>1778627.78</v>
      </c>
      <c r="I871">
        <v>99790</v>
      </c>
      <c r="J871">
        <v>6464</v>
      </c>
      <c r="K871" s="2">
        <v>0</v>
      </c>
      <c r="L871" t="s">
        <v>16</v>
      </c>
      <c r="M871" t="s">
        <v>17</v>
      </c>
      <c r="N871">
        <v>178.98678799999999</v>
      </c>
      <c r="O871" s="2">
        <v>35178.986788000002</v>
      </c>
    </row>
    <row r="872" spans="1:15" x14ac:dyDescent="0.35">
      <c r="A872" t="s">
        <v>911</v>
      </c>
      <c r="B872" t="s">
        <v>33</v>
      </c>
      <c r="C872" s="9" t="str">
        <f t="shared" si="26"/>
        <v>Oregon</v>
      </c>
      <c r="D872" t="s">
        <v>27</v>
      </c>
      <c r="E872" s="8" t="str">
        <f t="shared" si="27"/>
        <v>NA</v>
      </c>
      <c r="F872" t="s">
        <v>15</v>
      </c>
      <c r="G872" s="9" t="str" cm="1">
        <f t="array" ref="G872">_xlfn.SWITCH(TRIM(F872),
 "Bachelor","Bachelor",
 "Bachelors","Bachelor",
 "Master","Master",
 "College","College",
 "Doctor","Doctorate",
 "High School or Below","High School or Below",
 "Other")</f>
        <v>Master</v>
      </c>
      <c r="H872" s="1">
        <v>255122.67</v>
      </c>
      <c r="I872">
        <v>79751</v>
      </c>
      <c r="J872">
        <v>63</v>
      </c>
      <c r="K872" s="2">
        <v>0</v>
      </c>
      <c r="L872" t="s">
        <v>16</v>
      </c>
      <c r="M872" t="s">
        <v>24</v>
      </c>
      <c r="N872">
        <v>392.23569800000001</v>
      </c>
      <c r="O872" s="2">
        <v>35392.235697999997</v>
      </c>
    </row>
    <row r="873" spans="1:15" x14ac:dyDescent="0.35">
      <c r="A873" t="s">
        <v>912</v>
      </c>
      <c r="B873" t="s">
        <v>19</v>
      </c>
      <c r="C873" s="9" t="str">
        <f t="shared" si="26"/>
        <v>Arizona</v>
      </c>
      <c r="D873" t="s">
        <v>27</v>
      </c>
      <c r="E873" s="8" t="str">
        <f t="shared" si="27"/>
        <v>NA</v>
      </c>
      <c r="F873" t="s">
        <v>31</v>
      </c>
      <c r="G873" s="9" t="str" cm="1">
        <f t="array" ref="G873">_xlfn.SWITCH(TRIM(F873),
 "Bachelor","Bachelor",
 "Bachelors","Bachelor",
 "Master","Master",
 "College","College",
 "Doctor","Doctorate",
 "High School or Below","High School or Below",
 "Other")</f>
        <v>High School or Below</v>
      </c>
      <c r="H873" s="1">
        <v>724771.37</v>
      </c>
      <c r="I873">
        <v>86122</v>
      </c>
      <c r="J873">
        <v>182</v>
      </c>
      <c r="K873" s="2">
        <v>36526</v>
      </c>
      <c r="L873" t="s">
        <v>16</v>
      </c>
      <c r="M873" t="s">
        <v>65</v>
      </c>
      <c r="N873">
        <v>873.6</v>
      </c>
      <c r="O873" s="2">
        <v>35873.599999999999</v>
      </c>
    </row>
    <row r="874" spans="1:15" x14ac:dyDescent="0.35">
      <c r="A874" t="s">
        <v>913</v>
      </c>
      <c r="B874" t="s">
        <v>19</v>
      </c>
      <c r="C874" s="9" t="str">
        <f t="shared" si="26"/>
        <v>Arizona</v>
      </c>
      <c r="D874" t="s">
        <v>27</v>
      </c>
      <c r="E874" s="8" t="str">
        <f t="shared" si="27"/>
        <v>NA</v>
      </c>
      <c r="F874" t="s">
        <v>21</v>
      </c>
      <c r="G874" s="9" t="str" cm="1">
        <f t="array" ref="G874">_xlfn.SWITCH(TRIM(F874),
 "Bachelor","Bachelor",
 "Bachelors","Bachelor",
 "Master","Master",
 "College","College",
 "Doctor","Doctorate",
 "High School or Below","High School or Below",
 "Other")</f>
        <v>Bachelor</v>
      </c>
      <c r="H874" s="1">
        <v>453884.78</v>
      </c>
      <c r="I874">
        <v>82297</v>
      </c>
      <c r="J874">
        <v>116</v>
      </c>
      <c r="K874" s="2">
        <v>0</v>
      </c>
      <c r="L874" t="s">
        <v>16</v>
      </c>
      <c r="M874" t="s">
        <v>78</v>
      </c>
      <c r="N874">
        <v>0.38210699999999997</v>
      </c>
      <c r="O874" s="2">
        <v>35000.382106999998</v>
      </c>
    </row>
    <row r="875" spans="1:15" x14ac:dyDescent="0.35">
      <c r="A875" t="s">
        <v>914</v>
      </c>
      <c r="B875" t="s">
        <v>13</v>
      </c>
      <c r="C875" s="9" t="str">
        <f t="shared" si="26"/>
        <v>Washington</v>
      </c>
      <c r="D875" t="s">
        <v>27</v>
      </c>
      <c r="E875" s="8" t="str">
        <f t="shared" si="27"/>
        <v>NA</v>
      </c>
      <c r="F875" t="s">
        <v>35</v>
      </c>
      <c r="G875" s="9" t="str" cm="1">
        <f t="array" ref="G875">_xlfn.SWITCH(TRIM(F875),
 "Bachelor","Bachelor",
 "Bachelors","Bachelor",
 "Master","Master",
 "College","College",
 "Doctor","Doctorate",
 "High School or Below","High School or Below",
 "Other")</f>
        <v>College</v>
      </c>
      <c r="H875" s="1">
        <v>3164210.46</v>
      </c>
      <c r="I875">
        <v>89057</v>
      </c>
      <c r="J875">
        <v>98</v>
      </c>
      <c r="K875" s="2">
        <v>0</v>
      </c>
      <c r="L875" t="s">
        <v>28</v>
      </c>
      <c r="M875" t="s">
        <v>24</v>
      </c>
      <c r="N875">
        <v>187.36358300000001</v>
      </c>
      <c r="O875" s="2">
        <v>35187.363582999998</v>
      </c>
    </row>
    <row r="876" spans="1:15" x14ac:dyDescent="0.35">
      <c r="A876" t="s">
        <v>915</v>
      </c>
      <c r="B876" t="s">
        <v>48</v>
      </c>
      <c r="C876" s="9" t="str">
        <f t="shared" si="26"/>
        <v>California</v>
      </c>
      <c r="D876" t="s">
        <v>27</v>
      </c>
      <c r="E876" s="8" t="str">
        <f t="shared" si="27"/>
        <v>NA</v>
      </c>
      <c r="F876" t="s">
        <v>31</v>
      </c>
      <c r="G876" s="9" t="str" cm="1">
        <f t="array" ref="G876">_xlfn.SWITCH(TRIM(F876),
 "Bachelor","Bachelor",
 "Bachelors","Bachelor",
 "Master","Master",
 "College","College",
 "Doctor","Doctorate",
 "High School or Below","High School or Below",
 "Other")</f>
        <v>High School or Below</v>
      </c>
      <c r="H876" s="1">
        <v>873042.2</v>
      </c>
      <c r="I876">
        <v>43259</v>
      </c>
      <c r="J876">
        <v>73</v>
      </c>
      <c r="K876" s="2">
        <v>0</v>
      </c>
      <c r="L876" t="s">
        <v>16</v>
      </c>
      <c r="M876" t="s">
        <v>17</v>
      </c>
      <c r="N876">
        <v>350.4</v>
      </c>
      <c r="O876" s="2">
        <v>35350.400000000001</v>
      </c>
    </row>
    <row r="877" spans="1:15" x14ac:dyDescent="0.35">
      <c r="A877" t="s">
        <v>916</v>
      </c>
      <c r="B877" t="s">
        <v>33</v>
      </c>
      <c r="C877" s="9" t="str">
        <f t="shared" si="26"/>
        <v>Oregon</v>
      </c>
      <c r="D877" t="s">
        <v>27</v>
      </c>
      <c r="E877" s="8" t="str">
        <f t="shared" si="27"/>
        <v>NA</v>
      </c>
      <c r="F877" t="s">
        <v>35</v>
      </c>
      <c r="G877" s="9" t="str" cm="1">
        <f t="array" ref="G877">_xlfn.SWITCH(TRIM(F877),
 "Bachelor","Bachelor",
 "Bachelors","Bachelor",
 "Master","Master",
 "College","College",
 "Doctor","Doctorate",
 "High School or Below","High School or Below",
 "Other")</f>
        <v>College</v>
      </c>
      <c r="H877" s="1">
        <v>833273.06</v>
      </c>
      <c r="I877">
        <v>0</v>
      </c>
      <c r="J877">
        <v>79</v>
      </c>
      <c r="K877" s="2">
        <v>0</v>
      </c>
      <c r="L877" t="s">
        <v>16</v>
      </c>
      <c r="M877" t="s">
        <v>17</v>
      </c>
      <c r="N877">
        <v>379.2</v>
      </c>
      <c r="O877" s="2">
        <v>35379.199999999997</v>
      </c>
    </row>
    <row r="878" spans="1:15" x14ac:dyDescent="0.35">
      <c r="A878" t="s">
        <v>917</v>
      </c>
      <c r="B878" t="s">
        <v>48</v>
      </c>
      <c r="C878" s="9" t="str">
        <f t="shared" si="26"/>
        <v>California</v>
      </c>
      <c r="D878" t="s">
        <v>27</v>
      </c>
      <c r="E878" s="8" t="str">
        <f t="shared" si="27"/>
        <v>NA</v>
      </c>
      <c r="F878" t="s">
        <v>35</v>
      </c>
      <c r="G878" s="9" t="str" cm="1">
        <f t="array" ref="G878">_xlfn.SWITCH(TRIM(F878),
 "Bachelor","Bachelor",
 "Bachelors","Bachelor",
 "Master","Master",
 "College","College",
 "Doctor","Doctorate",
 "High School or Below","High School or Below",
 "Other")</f>
        <v>College</v>
      </c>
      <c r="H878" s="1">
        <v>235774.7</v>
      </c>
      <c r="I878">
        <v>25064</v>
      </c>
      <c r="J878">
        <v>62</v>
      </c>
      <c r="K878" s="2">
        <v>0</v>
      </c>
      <c r="L878" t="s">
        <v>16</v>
      </c>
      <c r="M878" t="s">
        <v>17</v>
      </c>
      <c r="N878">
        <v>297.60000000000002</v>
      </c>
      <c r="O878" s="2">
        <v>35297.599999999999</v>
      </c>
    </row>
    <row r="879" spans="1:15" x14ac:dyDescent="0.35">
      <c r="A879" t="s">
        <v>918</v>
      </c>
      <c r="B879" t="s">
        <v>19</v>
      </c>
      <c r="C879" s="9" t="str">
        <f t="shared" si="26"/>
        <v>Arizona</v>
      </c>
      <c r="D879" t="s">
        <v>27</v>
      </c>
      <c r="E879" s="8" t="str">
        <f t="shared" si="27"/>
        <v>NA</v>
      </c>
      <c r="F879" t="s">
        <v>15</v>
      </c>
      <c r="G879" s="9" t="str" cm="1">
        <f t="array" ref="G879">_xlfn.SWITCH(TRIM(F879),
 "Bachelor","Bachelor",
 "Bachelors","Bachelor",
 "Master","Master",
 "College","College",
 "Doctor","Doctorate",
 "High School or Below","High School or Below",
 "Other")</f>
        <v>Master</v>
      </c>
      <c r="H879" s="1">
        <v>463716.4</v>
      </c>
      <c r="I879">
        <v>25816</v>
      </c>
      <c r="J879">
        <v>119</v>
      </c>
      <c r="K879" s="2">
        <v>0</v>
      </c>
      <c r="L879" t="s">
        <v>16</v>
      </c>
      <c r="M879" t="s">
        <v>78</v>
      </c>
      <c r="N879">
        <v>571.20000000000005</v>
      </c>
      <c r="O879" s="2">
        <v>35571.199999999997</v>
      </c>
    </row>
    <row r="880" spans="1:15" x14ac:dyDescent="0.35">
      <c r="A880" t="s">
        <v>919</v>
      </c>
      <c r="B880" t="s">
        <v>48</v>
      </c>
      <c r="C880" s="9" t="str">
        <f t="shared" si="26"/>
        <v>California</v>
      </c>
      <c r="D880" t="s">
        <v>27</v>
      </c>
      <c r="E880" s="8" t="str">
        <f t="shared" si="27"/>
        <v>NA</v>
      </c>
      <c r="F880" t="s">
        <v>21</v>
      </c>
      <c r="G880" s="9" t="str" cm="1">
        <f t="array" ref="G880">_xlfn.SWITCH(TRIM(F880),
 "Bachelor","Bachelor",
 "Bachelors","Bachelor",
 "Master","Master",
 "College","College",
 "Doctor","Doctorate",
 "High School or Below","High School or Below",
 "Other")</f>
        <v>Bachelor</v>
      </c>
      <c r="H880" s="1">
        <v>535719.27</v>
      </c>
      <c r="I880">
        <v>0</v>
      </c>
      <c r="J880">
        <v>73</v>
      </c>
      <c r="K880" s="2">
        <v>0</v>
      </c>
      <c r="L880" t="s">
        <v>16</v>
      </c>
      <c r="M880" t="s">
        <v>17</v>
      </c>
      <c r="N880">
        <v>350.85398700000002</v>
      </c>
      <c r="O880" s="2">
        <v>35350.853987000002</v>
      </c>
    </row>
    <row r="881" spans="1:15" x14ac:dyDescent="0.35">
      <c r="A881" t="s">
        <v>920</v>
      </c>
      <c r="B881" t="s">
        <v>33</v>
      </c>
      <c r="C881" s="9" t="str">
        <f t="shared" si="26"/>
        <v>Oregon</v>
      </c>
      <c r="D881" t="s">
        <v>20</v>
      </c>
      <c r="E881" s="8" t="str">
        <f t="shared" si="27"/>
        <v>NA</v>
      </c>
      <c r="F881" t="s">
        <v>35</v>
      </c>
      <c r="G881" s="9" t="str" cm="1">
        <f t="array" ref="G881">_xlfn.SWITCH(TRIM(F881),
 "Bachelor","Bachelor",
 "Bachelors","Bachelor",
 "Master","Master",
 "College","College",
 "Doctor","Doctorate",
 "High School or Below","High School or Below",
 "Other")</f>
        <v>College</v>
      </c>
      <c r="H881" s="1">
        <v>539197.1</v>
      </c>
      <c r="I881">
        <v>41662</v>
      </c>
      <c r="J881">
        <v>69</v>
      </c>
      <c r="K881" s="2">
        <v>0</v>
      </c>
      <c r="L881" t="s">
        <v>28</v>
      </c>
      <c r="M881" t="s">
        <v>17</v>
      </c>
      <c r="N881">
        <v>217.97316799999999</v>
      </c>
      <c r="O881" s="2">
        <v>35217.973167999997</v>
      </c>
    </row>
    <row r="882" spans="1:15" x14ac:dyDescent="0.35">
      <c r="A882" t="s">
        <v>921</v>
      </c>
      <c r="B882" t="s">
        <v>19</v>
      </c>
      <c r="C882" s="9" t="str">
        <f t="shared" si="26"/>
        <v>Arizona</v>
      </c>
      <c r="D882" t="s">
        <v>27</v>
      </c>
      <c r="E882" s="8" t="str">
        <f t="shared" si="27"/>
        <v>NA</v>
      </c>
      <c r="F882" t="s">
        <v>21</v>
      </c>
      <c r="G882" s="9" t="str" cm="1">
        <f t="array" ref="G882">_xlfn.SWITCH(TRIM(F882),
 "Bachelor","Bachelor",
 "Bachelors","Bachelor",
 "Master","Master",
 "College","College",
 "Doctor","Doctorate",
 "High School or Below","High School or Below",
 "Other")</f>
        <v>Bachelor</v>
      </c>
      <c r="H882" s="1">
        <v>369414.05</v>
      </c>
      <c r="I882">
        <v>96170</v>
      </c>
      <c r="J882">
        <v>92</v>
      </c>
      <c r="K882" s="2">
        <v>0</v>
      </c>
      <c r="L882" t="s">
        <v>16</v>
      </c>
      <c r="M882" t="s">
        <v>17</v>
      </c>
      <c r="N882">
        <v>441.6</v>
      </c>
      <c r="O882" s="2">
        <v>35441.599999999999</v>
      </c>
    </row>
    <row r="883" spans="1:15" x14ac:dyDescent="0.35">
      <c r="A883" t="s">
        <v>922</v>
      </c>
      <c r="B883" t="s">
        <v>19</v>
      </c>
      <c r="C883" s="9" t="str">
        <f t="shared" si="26"/>
        <v>Arizona</v>
      </c>
      <c r="D883" t="s">
        <v>20</v>
      </c>
      <c r="E883" s="8" t="str">
        <f t="shared" si="27"/>
        <v>NA</v>
      </c>
      <c r="F883" t="s">
        <v>31</v>
      </c>
      <c r="G883" s="9" t="str" cm="1">
        <f t="array" ref="G883">_xlfn.SWITCH(TRIM(F883),
 "Bachelor","Bachelor",
 "Bachelors","Bachelor",
 "Master","Master",
 "College","College",
 "Doctor","Doctorate",
 "High School or Below","High School or Below",
 "Other")</f>
        <v>High School or Below</v>
      </c>
      <c r="H883" s="1">
        <v>504041.24</v>
      </c>
      <c r="I883">
        <v>46072</v>
      </c>
      <c r="J883">
        <v>64</v>
      </c>
      <c r="K883" s="2">
        <v>0</v>
      </c>
      <c r="L883" t="s">
        <v>16</v>
      </c>
      <c r="M883" t="s">
        <v>17</v>
      </c>
      <c r="N883">
        <v>25.934063999999999</v>
      </c>
      <c r="O883" s="2">
        <v>35025.934064000001</v>
      </c>
    </row>
    <row r="884" spans="1:15" x14ac:dyDescent="0.35">
      <c r="A884" t="s">
        <v>923</v>
      </c>
      <c r="B884" t="s">
        <v>19</v>
      </c>
      <c r="C884" s="9" t="str">
        <f t="shared" si="26"/>
        <v>Arizona</v>
      </c>
      <c r="D884" t="s">
        <v>20</v>
      </c>
      <c r="E884" s="8" t="str">
        <f t="shared" si="27"/>
        <v>NA</v>
      </c>
      <c r="F884" t="s">
        <v>31</v>
      </c>
      <c r="G884" s="9" t="str" cm="1">
        <f t="array" ref="G884">_xlfn.SWITCH(TRIM(F884),
 "Bachelor","Bachelor",
 "Bachelors","Bachelor",
 "Master","Master",
 "College","College",
 "Doctor","Doctorate",
 "High School or Below","High School or Below",
 "Other")</f>
        <v>High School or Below</v>
      </c>
      <c r="H884" s="1">
        <v>2749542.19</v>
      </c>
      <c r="I884">
        <v>37931</v>
      </c>
      <c r="J884">
        <v>99</v>
      </c>
      <c r="K884" s="2">
        <v>0</v>
      </c>
      <c r="L884" t="s">
        <v>16</v>
      </c>
      <c r="M884" t="s">
        <v>17</v>
      </c>
      <c r="N884">
        <v>475.2</v>
      </c>
      <c r="O884" s="2">
        <v>35475.199999999997</v>
      </c>
    </row>
    <row r="885" spans="1:15" x14ac:dyDescent="0.35">
      <c r="A885" t="s">
        <v>924</v>
      </c>
      <c r="B885" t="s">
        <v>33</v>
      </c>
      <c r="C885" s="9" t="str">
        <f t="shared" si="26"/>
        <v>Oregon</v>
      </c>
      <c r="D885" t="s">
        <v>27</v>
      </c>
      <c r="E885" s="8" t="str">
        <f t="shared" si="27"/>
        <v>NA</v>
      </c>
      <c r="F885" t="s">
        <v>31</v>
      </c>
      <c r="G885" s="9" t="str" cm="1">
        <f t="array" ref="G885">_xlfn.SWITCH(TRIM(F885),
 "Bachelor","Bachelor",
 "Bachelors","Bachelor",
 "Master","Master",
 "College","College",
 "Doctor","Doctorate",
 "High School or Below","High School or Below",
 "Other")</f>
        <v>High School or Below</v>
      </c>
      <c r="H885" s="1">
        <v>484228.5</v>
      </c>
      <c r="I885">
        <v>35127</v>
      </c>
      <c r="J885">
        <v>62</v>
      </c>
      <c r="K885" s="2">
        <v>0</v>
      </c>
      <c r="L885" t="s">
        <v>16</v>
      </c>
      <c r="M885" t="s">
        <v>17</v>
      </c>
      <c r="N885">
        <v>297.60000000000002</v>
      </c>
      <c r="O885" s="2">
        <v>35297.599999999999</v>
      </c>
    </row>
    <row r="886" spans="1:15" x14ac:dyDescent="0.35">
      <c r="A886" t="s">
        <v>925</v>
      </c>
      <c r="B886" t="s">
        <v>13</v>
      </c>
      <c r="C886" s="9" t="str">
        <f t="shared" si="26"/>
        <v>Washington</v>
      </c>
      <c r="D886" t="s">
        <v>20</v>
      </c>
      <c r="E886" s="8" t="str">
        <f t="shared" si="27"/>
        <v>NA</v>
      </c>
      <c r="F886" t="s">
        <v>31</v>
      </c>
      <c r="G886" s="9" t="str" cm="1">
        <f t="array" ref="G886">_xlfn.SWITCH(TRIM(F886),
 "Bachelor","Bachelor",
 "Bachelors","Bachelor",
 "Master","Master",
 "College","College",
 "Doctor","Doctorate",
 "High School or Below","High School or Below",
 "Other")</f>
        <v>High School or Below</v>
      </c>
      <c r="H886" s="1">
        <v>2738281.89</v>
      </c>
      <c r="I886">
        <v>45473</v>
      </c>
      <c r="J886">
        <v>76</v>
      </c>
      <c r="K886" s="2">
        <v>0</v>
      </c>
      <c r="L886" t="s">
        <v>39</v>
      </c>
      <c r="M886" t="s">
        <v>24</v>
      </c>
      <c r="N886">
        <v>188.93839700000001</v>
      </c>
      <c r="O886" s="2">
        <v>35188.938396999998</v>
      </c>
    </row>
    <row r="887" spans="1:15" x14ac:dyDescent="0.35">
      <c r="A887" t="s">
        <v>926</v>
      </c>
      <c r="B887" t="s">
        <v>23</v>
      </c>
      <c r="C887" s="9" t="str">
        <f t="shared" si="26"/>
        <v>Nevada</v>
      </c>
      <c r="D887" t="s">
        <v>20</v>
      </c>
      <c r="E887" s="8" t="str">
        <f t="shared" si="27"/>
        <v>NA</v>
      </c>
      <c r="F887" t="s">
        <v>35</v>
      </c>
      <c r="G887" s="9" t="str" cm="1">
        <f t="array" ref="G887">_xlfn.SWITCH(TRIM(F887),
 "Bachelor","Bachelor",
 "Bachelors","Bachelor",
 "Master","Master",
 "College","College",
 "Doctor","Doctorate",
 "High School or Below","High School or Below",
 "Other")</f>
        <v>College</v>
      </c>
      <c r="H887" s="1">
        <v>522710.19</v>
      </c>
      <c r="I887">
        <v>93087</v>
      </c>
      <c r="J887">
        <v>131</v>
      </c>
      <c r="K887" s="2">
        <v>36586</v>
      </c>
      <c r="L887" t="s">
        <v>28</v>
      </c>
      <c r="M887" t="s">
        <v>78</v>
      </c>
      <c r="N887">
        <v>628.79999999999995</v>
      </c>
      <c r="O887" s="2">
        <v>35628.800000000003</v>
      </c>
    </row>
    <row r="888" spans="1:15" x14ac:dyDescent="0.35">
      <c r="A888" t="s">
        <v>927</v>
      </c>
      <c r="B888" t="s">
        <v>19</v>
      </c>
      <c r="C888" s="9" t="str">
        <f t="shared" si="26"/>
        <v>Arizona</v>
      </c>
      <c r="D888" t="s">
        <v>27</v>
      </c>
      <c r="E888" s="8" t="str">
        <f t="shared" si="27"/>
        <v>F</v>
      </c>
      <c r="F888" t="s">
        <v>31</v>
      </c>
      <c r="G888" s="9" t="str" cm="1">
        <f t="array" ref="G888">_xlfn.SWITCH(TRIM(F888),
 "Bachelor","Bachelor",
 "Bachelors","Bachelor",
 "Master","Master",
 "College","College",
 "Doctor","Doctorate",
 "High School or Below","High School or Below",
 "Other")</f>
        <v>High School or Below</v>
      </c>
      <c r="H888" s="1">
        <v>259009.6</v>
      </c>
      <c r="I888">
        <v>22398</v>
      </c>
      <c r="J888">
        <v>67</v>
      </c>
      <c r="K888" s="2">
        <v>36557</v>
      </c>
      <c r="L888" t="s">
        <v>16</v>
      </c>
      <c r="M888" t="s">
        <v>17</v>
      </c>
      <c r="N888">
        <v>321.60000000000002</v>
      </c>
      <c r="O888" s="2">
        <v>35321.599999999999</v>
      </c>
    </row>
    <row r="889" spans="1:15" x14ac:dyDescent="0.35">
      <c r="A889" t="s">
        <v>928</v>
      </c>
      <c r="B889" t="s">
        <v>48</v>
      </c>
      <c r="C889" s="9" t="str">
        <f t="shared" si="26"/>
        <v>California</v>
      </c>
      <c r="D889" t="s">
        <v>27</v>
      </c>
      <c r="E889" s="8" t="str">
        <f t="shared" si="27"/>
        <v>NA</v>
      </c>
      <c r="F889" t="s">
        <v>31</v>
      </c>
      <c r="G889" s="9" t="str" cm="1">
        <f t="array" ref="G889">_xlfn.SWITCH(TRIM(F889),
 "Bachelor","Bachelor",
 "Bachelors","Bachelor",
 "Master","Master",
 "College","College",
 "Doctor","Doctorate",
 "High School or Below","High School or Below",
 "Other")</f>
        <v>High School or Below</v>
      </c>
      <c r="H889" s="1">
        <v>1053607.8</v>
      </c>
      <c r="I889">
        <v>92983</v>
      </c>
      <c r="J889">
        <v>87</v>
      </c>
      <c r="K889" s="2">
        <v>36526</v>
      </c>
      <c r="L889" t="s">
        <v>28</v>
      </c>
      <c r="M889" t="s">
        <v>17</v>
      </c>
      <c r="N889">
        <v>153.205591</v>
      </c>
      <c r="O889" s="2">
        <v>35153.205590999998</v>
      </c>
    </row>
    <row r="890" spans="1:15" x14ac:dyDescent="0.35">
      <c r="A890" t="s">
        <v>929</v>
      </c>
      <c r="B890" t="s">
        <v>19</v>
      </c>
      <c r="C890" s="9" t="str">
        <f t="shared" si="26"/>
        <v>Arizona</v>
      </c>
      <c r="D890" t="s">
        <v>27</v>
      </c>
      <c r="E890" s="8" t="str">
        <f t="shared" si="27"/>
        <v>NA</v>
      </c>
      <c r="F890" t="s">
        <v>21</v>
      </c>
      <c r="G890" s="9" t="str" cm="1">
        <f t="array" ref="G890">_xlfn.SWITCH(TRIM(F890),
 "Bachelor","Bachelor",
 "Bachelors","Bachelor",
 "Master","Master",
 "College","College",
 "Doctor","Doctorate",
 "High School or Below","High School or Below",
 "Other")</f>
        <v>Bachelor</v>
      </c>
      <c r="H890" s="1">
        <v>858127.87</v>
      </c>
      <c r="I890">
        <v>27689</v>
      </c>
      <c r="J890">
        <v>239</v>
      </c>
      <c r="K890" s="2">
        <v>36557</v>
      </c>
      <c r="L890" t="s">
        <v>16</v>
      </c>
      <c r="M890" t="s">
        <v>65</v>
      </c>
      <c r="N890">
        <v>2893.2396779999999</v>
      </c>
      <c r="O890" s="2">
        <v>37893.239677999998</v>
      </c>
    </row>
    <row r="891" spans="1:15" x14ac:dyDescent="0.35">
      <c r="A891" t="s">
        <v>930</v>
      </c>
      <c r="B891" t="s">
        <v>48</v>
      </c>
      <c r="C891" s="9" t="str">
        <f t="shared" si="26"/>
        <v>California</v>
      </c>
      <c r="D891" t="s">
        <v>20</v>
      </c>
      <c r="E891" s="8" t="str">
        <f t="shared" si="27"/>
        <v>NA</v>
      </c>
      <c r="F891" t="s">
        <v>35</v>
      </c>
      <c r="G891" s="9" t="str" cm="1">
        <f t="array" ref="G891">_xlfn.SWITCH(TRIM(F891),
 "Bachelor","Bachelor",
 "Bachelors","Bachelor",
 "Master","Master",
 "College","College",
 "Doctor","Doctorate",
 "High School or Below","High School or Below",
 "Other")</f>
        <v>College</v>
      </c>
      <c r="H891" s="1">
        <v>946311.33</v>
      </c>
      <c r="I891">
        <v>69654</v>
      </c>
      <c r="J891">
        <v>118</v>
      </c>
      <c r="K891" s="2">
        <v>0</v>
      </c>
      <c r="L891" t="s">
        <v>28</v>
      </c>
      <c r="M891" t="s">
        <v>29</v>
      </c>
      <c r="N891">
        <v>629.53273100000001</v>
      </c>
      <c r="O891" s="2">
        <v>35629.532730999999</v>
      </c>
    </row>
    <row r="892" spans="1:15" x14ac:dyDescent="0.35">
      <c r="A892" t="s">
        <v>931</v>
      </c>
      <c r="B892" t="s">
        <v>48</v>
      </c>
      <c r="C892" s="9" t="str">
        <f t="shared" si="26"/>
        <v>California</v>
      </c>
      <c r="D892" t="s">
        <v>20</v>
      </c>
      <c r="E892" s="8" t="str">
        <f t="shared" si="27"/>
        <v>NA</v>
      </c>
      <c r="F892" t="s">
        <v>21</v>
      </c>
      <c r="G892" s="9" t="str" cm="1">
        <f t="array" ref="G892">_xlfn.SWITCH(TRIM(F892),
 "Bachelor","Bachelor",
 "Bachelors","Bachelor",
 "Master","Master",
 "College","College",
 "Doctor","Doctorate",
 "High School or Below","High School or Below",
 "Other")</f>
        <v>Bachelor</v>
      </c>
      <c r="H892" s="1">
        <v>1344100.64</v>
      </c>
      <c r="I892">
        <v>80744</v>
      </c>
      <c r="J892">
        <v>111</v>
      </c>
      <c r="K892" s="2">
        <v>0</v>
      </c>
      <c r="L892" t="s">
        <v>16</v>
      </c>
      <c r="M892" t="s">
        <v>29</v>
      </c>
      <c r="N892">
        <v>361.28475700000001</v>
      </c>
      <c r="O892" s="2">
        <v>35361.284757000001</v>
      </c>
    </row>
    <row r="893" spans="1:15" x14ac:dyDescent="0.35">
      <c r="A893" t="s">
        <v>932</v>
      </c>
      <c r="B893" t="s">
        <v>48</v>
      </c>
      <c r="C893" s="9" t="str">
        <f t="shared" si="26"/>
        <v>California</v>
      </c>
      <c r="D893" t="s">
        <v>20</v>
      </c>
      <c r="E893" s="8" t="str">
        <f t="shared" si="27"/>
        <v>NA</v>
      </c>
      <c r="F893" t="s">
        <v>21</v>
      </c>
      <c r="G893" s="9" t="str" cm="1">
        <f t="array" ref="G893">_xlfn.SWITCH(TRIM(F893),
 "Bachelor","Bachelor",
 "Bachelors","Bachelor",
 "Master","Master",
 "College","College",
 "Doctor","Doctorate",
 "High School or Below","High School or Below",
 "Other")</f>
        <v>Bachelor</v>
      </c>
      <c r="H893" s="1">
        <v>388650.48</v>
      </c>
      <c r="I893">
        <v>0</v>
      </c>
      <c r="J893">
        <v>112</v>
      </c>
      <c r="K893" s="2">
        <v>0</v>
      </c>
      <c r="L893" t="s">
        <v>28</v>
      </c>
      <c r="M893" t="s">
        <v>29</v>
      </c>
      <c r="N893">
        <v>1185.9883010000001</v>
      </c>
      <c r="O893" s="2">
        <v>36185.988300999998</v>
      </c>
    </row>
    <row r="894" spans="1:15" x14ac:dyDescent="0.35">
      <c r="A894" t="s">
        <v>933</v>
      </c>
      <c r="B894" t="s">
        <v>19</v>
      </c>
      <c r="C894" s="9" t="str">
        <f t="shared" si="26"/>
        <v>Arizona</v>
      </c>
      <c r="D894" t="s">
        <v>20</v>
      </c>
      <c r="E894" s="8" t="str">
        <f t="shared" si="27"/>
        <v>NA</v>
      </c>
      <c r="F894" t="s">
        <v>31</v>
      </c>
      <c r="G894" s="9" t="str" cm="1">
        <f t="array" ref="G894">_xlfn.SWITCH(TRIM(F894),
 "Bachelor","Bachelor",
 "Bachelors","Bachelor",
 "Master","Master",
 "College","College",
 "Doctor","Doctorate",
 "High School or Below","High School or Below",
 "Other")</f>
        <v>High School or Below</v>
      </c>
      <c r="H894" s="1">
        <v>678489.37</v>
      </c>
      <c r="I894">
        <v>0</v>
      </c>
      <c r="J894">
        <v>64</v>
      </c>
      <c r="K894" s="2">
        <v>36526</v>
      </c>
      <c r="L894" t="s">
        <v>16</v>
      </c>
      <c r="M894" t="s">
        <v>17</v>
      </c>
      <c r="N894">
        <v>460.8</v>
      </c>
      <c r="O894" s="2">
        <v>35460.800000000003</v>
      </c>
    </row>
    <row r="895" spans="1:15" x14ac:dyDescent="0.35">
      <c r="A895" t="s">
        <v>934</v>
      </c>
      <c r="B895" t="s">
        <v>19</v>
      </c>
      <c r="C895" s="9" t="str">
        <f t="shared" si="26"/>
        <v>Arizona</v>
      </c>
      <c r="D895" t="s">
        <v>27</v>
      </c>
      <c r="E895" s="8" t="str">
        <f t="shared" si="27"/>
        <v>NA</v>
      </c>
      <c r="F895" t="s">
        <v>21</v>
      </c>
      <c r="G895" s="9" t="str" cm="1">
        <f t="array" ref="G895">_xlfn.SWITCH(TRIM(F895),
 "Bachelor","Bachelor",
 "Bachelors","Bachelor",
 "Master","Master",
 "College","College",
 "Doctor","Doctorate",
 "High School or Below","High School or Below",
 "Other")</f>
        <v>Bachelor</v>
      </c>
      <c r="H895" s="1">
        <v>2359468.02</v>
      </c>
      <c r="I895">
        <v>76358</v>
      </c>
      <c r="J895">
        <v>66</v>
      </c>
      <c r="K895" s="2">
        <v>0</v>
      </c>
      <c r="L895" t="s">
        <v>39</v>
      </c>
      <c r="M895" t="s">
        <v>17</v>
      </c>
      <c r="N895">
        <v>86.461582000000007</v>
      </c>
      <c r="O895" s="2">
        <v>35086.461582000004</v>
      </c>
    </row>
    <row r="896" spans="1:15" x14ac:dyDescent="0.35">
      <c r="A896" t="s">
        <v>935</v>
      </c>
      <c r="B896" t="s">
        <v>33</v>
      </c>
      <c r="C896" s="9" t="str">
        <f t="shared" si="26"/>
        <v>Oregon</v>
      </c>
      <c r="D896" t="s">
        <v>27</v>
      </c>
      <c r="E896" s="8" t="str">
        <f t="shared" si="27"/>
        <v>NA</v>
      </c>
      <c r="F896" t="s">
        <v>21</v>
      </c>
      <c r="G896" s="9" t="str" cm="1">
        <f t="array" ref="G896">_xlfn.SWITCH(TRIM(F896),
 "Bachelor","Bachelor",
 "Bachelors","Bachelor",
 "Master","Master",
 "College","College",
 "Doctor","Doctorate",
 "High School or Below","High School or Below",
 "Other")</f>
        <v>Bachelor</v>
      </c>
      <c r="H896" s="1">
        <v>253862.63</v>
      </c>
      <c r="I896">
        <v>18608</v>
      </c>
      <c r="J896">
        <v>71</v>
      </c>
      <c r="K896" s="2">
        <v>0</v>
      </c>
      <c r="L896" t="s">
        <v>28</v>
      </c>
      <c r="M896" t="s">
        <v>17</v>
      </c>
      <c r="N896">
        <v>340.8</v>
      </c>
      <c r="O896" s="2">
        <v>35340.800000000003</v>
      </c>
    </row>
    <row r="897" spans="1:15" x14ac:dyDescent="0.35">
      <c r="A897" t="s">
        <v>936</v>
      </c>
      <c r="B897" t="s">
        <v>48</v>
      </c>
      <c r="C897" s="9" t="str">
        <f t="shared" si="26"/>
        <v>California</v>
      </c>
      <c r="D897" t="s">
        <v>27</v>
      </c>
      <c r="E897" s="8" t="str">
        <f t="shared" si="27"/>
        <v>M</v>
      </c>
      <c r="F897" t="s">
        <v>31</v>
      </c>
      <c r="G897" s="9" t="str" cm="1">
        <f t="array" ref="G897">_xlfn.SWITCH(TRIM(F897),
 "Bachelor","Bachelor",
 "Bachelors","Bachelor",
 "Master","Master",
 "College","College",
 "Doctor","Doctorate",
 "High School or Below","High School or Below",
 "Other")</f>
        <v>High School or Below</v>
      </c>
      <c r="H897" s="1">
        <v>563994.19999999995</v>
      </c>
      <c r="I897">
        <v>73168</v>
      </c>
      <c r="J897">
        <v>70</v>
      </c>
      <c r="K897" s="2">
        <v>0</v>
      </c>
      <c r="L897" t="s">
        <v>16</v>
      </c>
      <c r="M897" t="s">
        <v>17</v>
      </c>
      <c r="N897">
        <v>425.80011200000001</v>
      </c>
      <c r="O897" s="2">
        <v>35425.800111999997</v>
      </c>
    </row>
    <row r="898" spans="1:15" x14ac:dyDescent="0.35">
      <c r="A898" t="s">
        <v>937</v>
      </c>
      <c r="B898" t="s">
        <v>13</v>
      </c>
      <c r="C898" s="9" t="str">
        <f t="shared" si="26"/>
        <v>Washington</v>
      </c>
      <c r="D898" t="s">
        <v>27</v>
      </c>
      <c r="E898" s="8" t="str">
        <f t="shared" si="27"/>
        <v>NA</v>
      </c>
      <c r="F898" t="s">
        <v>21</v>
      </c>
      <c r="G898" s="9" t="str" cm="1">
        <f t="array" ref="G898">_xlfn.SWITCH(TRIM(F898),
 "Bachelor","Bachelor",
 "Bachelors","Bachelor",
 "Master","Master",
 "College","College",
 "Doctor","Doctorate",
 "High School or Below","High School or Below",
 "Other")</f>
        <v>Bachelor</v>
      </c>
      <c r="H898" s="1">
        <v>1168137.43</v>
      </c>
      <c r="I898">
        <v>70930</v>
      </c>
      <c r="J898">
        <v>99</v>
      </c>
      <c r="K898" s="2">
        <v>0</v>
      </c>
      <c r="L898" t="s">
        <v>16</v>
      </c>
      <c r="M898" t="s">
        <v>17</v>
      </c>
      <c r="N898">
        <v>190.43446</v>
      </c>
      <c r="O898" s="2">
        <v>35190.434459999997</v>
      </c>
    </row>
    <row r="899" spans="1:15" x14ac:dyDescent="0.35">
      <c r="A899" t="s">
        <v>938</v>
      </c>
      <c r="B899" t="s">
        <v>13</v>
      </c>
      <c r="C899" s="9" t="str">
        <f t="shared" ref="C899:C962" si="28">IF(OR(B899="California",B899="Cali",B899="CA"),"California",
IF(OR(B899="Oregon",B899="OR"),"Oregon",
IF(OR(B899="Washington",B899="WA"),"Washington",
IF(OR(B899="Arizona",B899="AZ"),"Arizona",
IF(OR(B899="Nevada",B899="NV"),"Nevada",
IF(B899="ST","",B899))))))</f>
        <v>Washington</v>
      </c>
      <c r="D899" t="s">
        <v>20</v>
      </c>
      <c r="E899" s="8" t="str">
        <f t="shared" ref="E899:E962" si="29">IF(OR(A899="NA",A899=""),"NA",
   IF(LEFT(UPPER(TRIM(A899)),1)="F","F",
      IF(LEFT(UPPER(TRIM(A899)),1)="M","M","NA")))</f>
        <v>NA</v>
      </c>
      <c r="F899" t="s">
        <v>31</v>
      </c>
      <c r="G899" s="9" t="str" cm="1">
        <f t="array" ref="G899">_xlfn.SWITCH(TRIM(F899),
 "Bachelor","Bachelor",
 "Bachelors","Bachelor",
 "Master","Master",
 "College","College",
 "Doctor","Doctorate",
 "High School or Below","High School or Below",
 "Other")</f>
        <v>High School or Below</v>
      </c>
      <c r="H899" s="1">
        <v>2599775</v>
      </c>
      <c r="I899">
        <v>62262</v>
      </c>
      <c r="J899">
        <v>72</v>
      </c>
      <c r="K899" s="2">
        <v>0</v>
      </c>
      <c r="L899" t="s">
        <v>28</v>
      </c>
      <c r="M899" t="s">
        <v>17</v>
      </c>
      <c r="N899">
        <v>193.505325</v>
      </c>
      <c r="O899" s="2">
        <v>35193.505324999998</v>
      </c>
    </row>
    <row r="900" spans="1:15" x14ac:dyDescent="0.35">
      <c r="A900" t="s">
        <v>939</v>
      </c>
      <c r="B900" t="s">
        <v>23</v>
      </c>
      <c r="C900" s="9" t="str">
        <f t="shared" si="28"/>
        <v>Nevada</v>
      </c>
      <c r="D900" t="s">
        <v>20</v>
      </c>
      <c r="E900" s="8" t="str">
        <f t="shared" si="29"/>
        <v>NA</v>
      </c>
      <c r="F900" t="s">
        <v>15</v>
      </c>
      <c r="G900" s="9" t="str" cm="1">
        <f t="array" ref="G900">_xlfn.SWITCH(TRIM(F900),
 "Bachelor","Bachelor",
 "Bachelors","Bachelor",
 "Master","Master",
 "College","College",
 "Doctor","Doctorate",
 "High School or Below","High School or Below",
 "Other")</f>
        <v>Master</v>
      </c>
      <c r="H900" s="1">
        <v>1377836.93</v>
      </c>
      <c r="I900">
        <v>91474</v>
      </c>
      <c r="J900">
        <v>113</v>
      </c>
      <c r="K900" s="2">
        <v>0</v>
      </c>
      <c r="L900" t="s">
        <v>28</v>
      </c>
      <c r="M900" t="s">
        <v>24</v>
      </c>
      <c r="N900">
        <v>24.087774</v>
      </c>
      <c r="O900" s="2">
        <v>35024.087774</v>
      </c>
    </row>
    <row r="901" spans="1:15" x14ac:dyDescent="0.35">
      <c r="A901" t="s">
        <v>940</v>
      </c>
      <c r="B901" t="s">
        <v>48</v>
      </c>
      <c r="C901" s="9" t="str">
        <f t="shared" si="28"/>
        <v>California</v>
      </c>
      <c r="D901" t="s">
        <v>20</v>
      </c>
      <c r="E901" s="8" t="str">
        <f t="shared" si="29"/>
        <v>NA</v>
      </c>
      <c r="F901" t="s">
        <v>21</v>
      </c>
      <c r="G901" s="9" t="str" cm="1">
        <f t="array" ref="G901">_xlfn.SWITCH(TRIM(F901),
 "Bachelor","Bachelor",
 "Bachelors","Bachelor",
 "Master","Master",
 "College","College",
 "Doctor","Doctorate",
 "High School or Below","High School or Below",
 "Other")</f>
        <v>Bachelor</v>
      </c>
      <c r="H901" s="1">
        <v>492318.17</v>
      </c>
      <c r="I901">
        <v>61469</v>
      </c>
      <c r="J901">
        <v>63</v>
      </c>
      <c r="K901" s="2">
        <v>36647</v>
      </c>
      <c r="L901" t="s">
        <v>16</v>
      </c>
      <c r="M901" t="s">
        <v>17</v>
      </c>
      <c r="N901">
        <v>302.39999999999998</v>
      </c>
      <c r="O901" s="2">
        <v>35302.400000000001</v>
      </c>
    </row>
    <row r="902" spans="1:15" x14ac:dyDescent="0.35">
      <c r="A902" t="s">
        <v>941</v>
      </c>
      <c r="B902" t="s">
        <v>19</v>
      </c>
      <c r="C902" s="9" t="str">
        <f t="shared" si="28"/>
        <v>Arizona</v>
      </c>
      <c r="D902" t="s">
        <v>20</v>
      </c>
      <c r="E902" s="8" t="str">
        <f t="shared" si="29"/>
        <v>NA</v>
      </c>
      <c r="F902" t="s">
        <v>31</v>
      </c>
      <c r="G902" s="9" t="str" cm="1">
        <f t="array" ref="G902">_xlfn.SWITCH(TRIM(F902),
 "Bachelor","Bachelor",
 "Bachelors","Bachelor",
 "Master","Master",
 "College","College",
 "Doctor","Doctorate",
 "High School or Below","High School or Below",
 "Other")</f>
        <v>High School or Below</v>
      </c>
      <c r="H902" s="1">
        <v>227233.54</v>
      </c>
      <c r="I902">
        <v>16618</v>
      </c>
      <c r="J902">
        <v>62</v>
      </c>
      <c r="K902" s="2">
        <v>0</v>
      </c>
      <c r="L902" t="s">
        <v>39</v>
      </c>
      <c r="M902" t="s">
        <v>17</v>
      </c>
      <c r="N902">
        <v>219.28870599999999</v>
      </c>
      <c r="O902" s="2">
        <v>35219.288705999999</v>
      </c>
    </row>
    <row r="903" spans="1:15" x14ac:dyDescent="0.35">
      <c r="A903" t="s">
        <v>942</v>
      </c>
      <c r="B903" t="s">
        <v>48</v>
      </c>
      <c r="C903" s="9" t="str">
        <f t="shared" si="28"/>
        <v>California</v>
      </c>
      <c r="D903" t="s">
        <v>20</v>
      </c>
      <c r="E903" s="8" t="str">
        <f t="shared" si="29"/>
        <v>NA</v>
      </c>
      <c r="F903" t="s">
        <v>21</v>
      </c>
      <c r="G903" s="9" t="str" cm="1">
        <f t="array" ref="G903">_xlfn.SWITCH(TRIM(F903),
 "Bachelor","Bachelor",
 "Bachelors","Bachelor",
 "Master","Master",
 "College","College",
 "Doctor","Doctorate",
 "High School or Below","High School or Below",
 "Other")</f>
        <v>Bachelor</v>
      </c>
      <c r="H903" s="1">
        <v>1489539.8</v>
      </c>
      <c r="I903">
        <v>48081</v>
      </c>
      <c r="J903">
        <v>188</v>
      </c>
      <c r="K903" s="2">
        <v>0</v>
      </c>
      <c r="L903" t="s">
        <v>16</v>
      </c>
      <c r="M903" t="s">
        <v>65</v>
      </c>
      <c r="N903">
        <v>881.36095899999998</v>
      </c>
      <c r="O903" s="2">
        <v>35881.360958999998</v>
      </c>
    </row>
    <row r="904" spans="1:15" x14ac:dyDescent="0.35">
      <c r="A904" t="s">
        <v>943</v>
      </c>
      <c r="B904" t="s">
        <v>33</v>
      </c>
      <c r="C904" s="9" t="str">
        <f t="shared" si="28"/>
        <v>Oregon</v>
      </c>
      <c r="D904" t="s">
        <v>27</v>
      </c>
      <c r="E904" s="8" t="str">
        <f t="shared" si="29"/>
        <v>NA</v>
      </c>
      <c r="F904" t="s">
        <v>80</v>
      </c>
      <c r="G904" s="9" t="str" cm="1">
        <f t="array" ref="G904">_xlfn.SWITCH(TRIM(F904),
 "Bachelor","Bachelor",
 "Bachelors","Bachelor",
 "Master","Master",
 "College","College",
 "Doctor","Doctorate",
 "High School or Below","High School or Below",
 "Other")</f>
        <v>Doctorate</v>
      </c>
      <c r="H904" s="1">
        <v>975604.5</v>
      </c>
      <c r="I904">
        <v>67632</v>
      </c>
      <c r="J904">
        <v>121</v>
      </c>
      <c r="K904" s="2">
        <v>0</v>
      </c>
      <c r="L904" t="s">
        <v>16</v>
      </c>
      <c r="M904" t="s">
        <v>78</v>
      </c>
      <c r="N904">
        <v>26.951626999999998</v>
      </c>
      <c r="O904" s="2">
        <v>35026.951627000002</v>
      </c>
    </row>
    <row r="905" spans="1:15" x14ac:dyDescent="0.35">
      <c r="A905" t="s">
        <v>944</v>
      </c>
      <c r="B905" t="s">
        <v>33</v>
      </c>
      <c r="C905" s="9" t="str">
        <f t="shared" si="28"/>
        <v>Oregon</v>
      </c>
      <c r="D905" t="s">
        <v>20</v>
      </c>
      <c r="E905" s="8" t="str">
        <f t="shared" si="29"/>
        <v>NA</v>
      </c>
      <c r="F905" t="s">
        <v>21</v>
      </c>
      <c r="G905" s="9" t="str" cm="1">
        <f t="array" ref="G905">_xlfn.SWITCH(TRIM(F905),
 "Bachelor","Bachelor",
 "Bachelors","Bachelor",
 "Master","Master",
 "College","College",
 "Doctor","Doctorate",
 "High School or Below","High School or Below",
 "Other")</f>
        <v>Bachelor</v>
      </c>
      <c r="H905" s="1">
        <v>942297.41</v>
      </c>
      <c r="I905">
        <v>34115</v>
      </c>
      <c r="J905">
        <v>119</v>
      </c>
      <c r="K905" s="2">
        <v>0</v>
      </c>
      <c r="L905" t="s">
        <v>16</v>
      </c>
      <c r="M905" t="s">
        <v>29</v>
      </c>
      <c r="N905">
        <v>466.12254100000001</v>
      </c>
      <c r="O905" s="2">
        <v>35466.122540999997</v>
      </c>
    </row>
    <row r="906" spans="1:15" x14ac:dyDescent="0.35">
      <c r="A906" t="s">
        <v>945</v>
      </c>
      <c r="B906" t="s">
        <v>19</v>
      </c>
      <c r="C906" s="9" t="str">
        <f t="shared" si="28"/>
        <v>Arizona</v>
      </c>
      <c r="D906" t="s">
        <v>27</v>
      </c>
      <c r="E906" s="8" t="str">
        <f t="shared" si="29"/>
        <v>NA</v>
      </c>
      <c r="F906" t="s">
        <v>31</v>
      </c>
      <c r="G906" s="9" t="str" cm="1">
        <f t="array" ref="G906">_xlfn.SWITCH(TRIM(F906),
 "Bachelor","Bachelor",
 "Bachelors","Bachelor",
 "Master","Master",
 "College","College",
 "Doctor","Doctorate",
 "High School or Below","High School or Below",
 "Other")</f>
        <v>High School or Below</v>
      </c>
      <c r="H906" s="1">
        <v>383735.76</v>
      </c>
      <c r="I906">
        <v>23051</v>
      </c>
      <c r="J906">
        <v>99</v>
      </c>
      <c r="K906" s="2">
        <v>0</v>
      </c>
      <c r="L906" t="s">
        <v>16</v>
      </c>
      <c r="M906" t="s">
        <v>24</v>
      </c>
      <c r="N906">
        <v>475.2</v>
      </c>
      <c r="O906" s="2">
        <v>35475.199999999997</v>
      </c>
    </row>
    <row r="907" spans="1:15" x14ac:dyDescent="0.35">
      <c r="A907" t="s">
        <v>946</v>
      </c>
      <c r="B907" t="s">
        <v>48</v>
      </c>
      <c r="C907" s="9" t="str">
        <f t="shared" si="28"/>
        <v>California</v>
      </c>
      <c r="D907" t="s">
        <v>27</v>
      </c>
      <c r="E907" s="8" t="str">
        <f t="shared" si="29"/>
        <v>NA</v>
      </c>
      <c r="F907" t="s">
        <v>35</v>
      </c>
      <c r="G907" s="9" t="str" cm="1">
        <f t="array" ref="G907">_xlfn.SWITCH(TRIM(F907),
 "Bachelor","Bachelor",
 "Bachelors","Bachelor",
 "Master","Master",
 "College","College",
 "Doctor","Doctorate",
 "High School or Below","High School or Below",
 "Other")</f>
        <v>College</v>
      </c>
      <c r="H907" s="1">
        <v>1095213.19</v>
      </c>
      <c r="I907">
        <v>23748</v>
      </c>
      <c r="J907">
        <v>99</v>
      </c>
      <c r="K907" s="2">
        <v>0</v>
      </c>
      <c r="L907" t="s">
        <v>16</v>
      </c>
      <c r="M907" t="s">
        <v>17</v>
      </c>
      <c r="N907">
        <v>607.09565499999997</v>
      </c>
      <c r="O907" s="2">
        <v>35607.095654999997</v>
      </c>
    </row>
    <row r="908" spans="1:15" x14ac:dyDescent="0.35">
      <c r="A908" t="s">
        <v>947</v>
      </c>
      <c r="B908" t="s">
        <v>19</v>
      </c>
      <c r="C908" s="9" t="str">
        <f t="shared" si="28"/>
        <v>Arizona</v>
      </c>
      <c r="D908" t="s">
        <v>20</v>
      </c>
      <c r="E908" s="8" t="str">
        <f t="shared" si="29"/>
        <v>NA</v>
      </c>
      <c r="F908" t="s">
        <v>35</v>
      </c>
      <c r="G908" s="9" t="str" cm="1">
        <f t="array" ref="G908">_xlfn.SWITCH(TRIM(F908),
 "Bachelor","Bachelor",
 "Bachelors","Bachelor",
 "Master","Master",
 "College","College",
 "Doctor","Doctorate",
 "High School or Below","High School or Below",
 "Other")</f>
        <v>College</v>
      </c>
      <c r="H908" s="1">
        <v>815913.66</v>
      </c>
      <c r="I908">
        <v>40589</v>
      </c>
      <c r="J908">
        <v>69</v>
      </c>
      <c r="K908" s="2">
        <v>0</v>
      </c>
      <c r="L908" t="s">
        <v>28</v>
      </c>
      <c r="M908" t="s">
        <v>17</v>
      </c>
      <c r="N908">
        <v>331.2</v>
      </c>
      <c r="O908" s="2">
        <v>35331.199999999997</v>
      </c>
    </row>
    <row r="909" spans="1:15" x14ac:dyDescent="0.35">
      <c r="A909" t="s">
        <v>948</v>
      </c>
      <c r="B909" t="s">
        <v>48</v>
      </c>
      <c r="C909" s="9" t="str">
        <f t="shared" si="28"/>
        <v>California</v>
      </c>
      <c r="D909" t="s">
        <v>20</v>
      </c>
      <c r="E909" s="8" t="str">
        <f t="shared" si="29"/>
        <v>NA</v>
      </c>
      <c r="F909" t="s">
        <v>35</v>
      </c>
      <c r="G909" s="9" t="str" cm="1">
        <f t="array" ref="G909">_xlfn.SWITCH(TRIM(F909),
 "Bachelor","Bachelor",
 "Bachelors","Bachelor",
 "Master","Master",
 "College","College",
 "Doctor","Doctorate",
 "High School or Below","High School or Below",
 "Other")</f>
        <v>College</v>
      </c>
      <c r="H909" s="1">
        <v>1948049.98</v>
      </c>
      <c r="I909">
        <v>50809</v>
      </c>
      <c r="J909">
        <v>83</v>
      </c>
      <c r="K909" s="2">
        <v>0</v>
      </c>
      <c r="L909" t="s">
        <v>16</v>
      </c>
      <c r="M909" t="s">
        <v>17</v>
      </c>
      <c r="N909">
        <v>290.38170700000001</v>
      </c>
      <c r="O909" s="2">
        <v>35290.381707</v>
      </c>
    </row>
    <row r="910" spans="1:15" x14ac:dyDescent="0.35">
      <c r="A910" t="s">
        <v>949</v>
      </c>
      <c r="B910" t="s">
        <v>19</v>
      </c>
      <c r="C910" s="9" t="str">
        <f t="shared" si="28"/>
        <v>Arizona</v>
      </c>
      <c r="D910" t="s">
        <v>20</v>
      </c>
      <c r="E910" s="8" t="str">
        <f t="shared" si="29"/>
        <v>NA</v>
      </c>
      <c r="F910" t="s">
        <v>31</v>
      </c>
      <c r="G910" s="9" t="str" cm="1">
        <f t="array" ref="G910">_xlfn.SWITCH(TRIM(F910),
 "Bachelor","Bachelor",
 "Bachelors","Bachelor",
 "Master","Master",
 "College","College",
 "Doctor","Doctorate",
 "High School or Below","High School or Below",
 "Other")</f>
        <v>High School or Below</v>
      </c>
      <c r="H910" s="1">
        <v>391936.67</v>
      </c>
      <c r="I910">
        <v>66676</v>
      </c>
      <c r="J910">
        <v>97</v>
      </c>
      <c r="K910" s="2">
        <v>0</v>
      </c>
      <c r="L910" t="s">
        <v>16</v>
      </c>
      <c r="M910" t="s">
        <v>17</v>
      </c>
      <c r="N910">
        <v>558.09935700000005</v>
      </c>
      <c r="O910" s="2">
        <v>35558.099356999999</v>
      </c>
    </row>
    <row r="911" spans="1:15" x14ac:dyDescent="0.35">
      <c r="A911" t="s">
        <v>950</v>
      </c>
      <c r="B911" t="s">
        <v>23</v>
      </c>
      <c r="C911" s="9" t="str">
        <f t="shared" si="28"/>
        <v>Nevada</v>
      </c>
      <c r="D911" t="s">
        <v>20</v>
      </c>
      <c r="E911" s="8" t="str">
        <f t="shared" si="29"/>
        <v>NA</v>
      </c>
      <c r="F911" t="s">
        <v>21</v>
      </c>
      <c r="G911" s="9" t="str" cm="1">
        <f t="array" ref="G911">_xlfn.SWITCH(TRIM(F911),
 "Bachelor","Bachelor",
 "Bachelors","Bachelor",
 "Master","Master",
 "College","College",
 "Doctor","Doctorate",
 "High School or Below","High School or Below",
 "Other")</f>
        <v>Bachelor</v>
      </c>
      <c r="H911" s="1">
        <v>798514.21</v>
      </c>
      <c r="I911">
        <v>52339</v>
      </c>
      <c r="J911">
        <v>70</v>
      </c>
      <c r="K911" s="2">
        <v>36586</v>
      </c>
      <c r="L911" t="s">
        <v>28</v>
      </c>
      <c r="M911" t="s">
        <v>17</v>
      </c>
      <c r="N911">
        <v>336</v>
      </c>
      <c r="O911" s="2">
        <v>35336</v>
      </c>
    </row>
    <row r="912" spans="1:15" x14ac:dyDescent="0.35">
      <c r="A912" t="s">
        <v>951</v>
      </c>
      <c r="B912" t="s">
        <v>33</v>
      </c>
      <c r="C912" s="9" t="str">
        <f t="shared" si="28"/>
        <v>Oregon</v>
      </c>
      <c r="D912" t="s">
        <v>27</v>
      </c>
      <c r="E912" s="8" t="str">
        <f t="shared" si="29"/>
        <v>NA</v>
      </c>
      <c r="F912" t="s">
        <v>21</v>
      </c>
      <c r="G912" s="9" t="str" cm="1">
        <f t="array" ref="G912">_xlfn.SWITCH(TRIM(F912),
 "Bachelor","Bachelor",
 "Bachelors","Bachelor",
 "Master","Master",
 "College","College",
 "Doctor","Doctorate",
 "High School or Below","High School or Below",
 "Other")</f>
        <v>Bachelor</v>
      </c>
      <c r="H912" s="1">
        <v>1216874.49</v>
      </c>
      <c r="I912">
        <v>14973</v>
      </c>
      <c r="J912">
        <v>115</v>
      </c>
      <c r="K912" s="2">
        <v>0</v>
      </c>
      <c r="L912" t="s">
        <v>16</v>
      </c>
      <c r="M912" t="s">
        <v>29</v>
      </c>
      <c r="N912">
        <v>828</v>
      </c>
      <c r="O912" s="2">
        <v>35828</v>
      </c>
    </row>
    <row r="913" spans="1:15" x14ac:dyDescent="0.35">
      <c r="A913" t="s">
        <v>952</v>
      </c>
      <c r="B913" t="s">
        <v>19</v>
      </c>
      <c r="C913" s="9" t="str">
        <f t="shared" si="28"/>
        <v>Arizona</v>
      </c>
      <c r="D913" t="s">
        <v>20</v>
      </c>
      <c r="E913" s="8" t="str">
        <f t="shared" si="29"/>
        <v>NA</v>
      </c>
      <c r="F913" t="s">
        <v>31</v>
      </c>
      <c r="G913" s="9" t="str" cm="1">
        <f t="array" ref="G913">_xlfn.SWITCH(TRIM(F913),
 "Bachelor","Bachelor",
 "Bachelors","Bachelor",
 "Master","Master",
 "College","College",
 "Doctor","Doctorate",
 "High School or Below","High School or Below",
 "Other")</f>
        <v>High School or Below</v>
      </c>
      <c r="H913" s="1">
        <v>584932.15</v>
      </c>
      <c r="I913">
        <v>0</v>
      </c>
      <c r="J913">
        <v>83</v>
      </c>
      <c r="K913" s="2">
        <v>0</v>
      </c>
      <c r="L913" t="s">
        <v>28</v>
      </c>
      <c r="M913" t="s">
        <v>17</v>
      </c>
      <c r="N913">
        <v>540.51411499999995</v>
      </c>
      <c r="O913" s="2">
        <v>35540.514114999998</v>
      </c>
    </row>
    <row r="914" spans="1:15" x14ac:dyDescent="0.35">
      <c r="A914" t="s">
        <v>953</v>
      </c>
      <c r="B914" t="s">
        <v>19</v>
      </c>
      <c r="C914" s="9" t="str">
        <f t="shared" si="28"/>
        <v>Arizona</v>
      </c>
      <c r="D914" t="s">
        <v>20</v>
      </c>
      <c r="E914" s="8" t="str">
        <f t="shared" si="29"/>
        <v>NA</v>
      </c>
      <c r="F914" t="s">
        <v>21</v>
      </c>
      <c r="G914" s="9" t="str" cm="1">
        <f t="array" ref="G914">_xlfn.SWITCH(TRIM(F914),
 "Bachelor","Bachelor",
 "Bachelors","Bachelor",
 "Master","Master",
 "College","College",
 "Doctor","Doctorate",
 "High School or Below","High School or Below",
 "Other")</f>
        <v>Bachelor</v>
      </c>
      <c r="H914" s="1">
        <v>508583.66</v>
      </c>
      <c r="I914">
        <v>31546</v>
      </c>
      <c r="J914">
        <v>65</v>
      </c>
      <c r="K914" s="2">
        <v>0</v>
      </c>
      <c r="L914" t="s">
        <v>16</v>
      </c>
      <c r="M914" t="s">
        <v>17</v>
      </c>
      <c r="N914">
        <v>100.04983199999999</v>
      </c>
      <c r="O914" s="2">
        <v>35100.049831999997</v>
      </c>
    </row>
    <row r="915" spans="1:15" x14ac:dyDescent="0.35">
      <c r="A915" t="s">
        <v>954</v>
      </c>
      <c r="B915" t="s">
        <v>48</v>
      </c>
      <c r="C915" s="9" t="str">
        <f t="shared" si="28"/>
        <v>California</v>
      </c>
      <c r="D915" t="s">
        <v>20</v>
      </c>
      <c r="E915" s="8" t="str">
        <f t="shared" si="29"/>
        <v>NA</v>
      </c>
      <c r="F915" t="s">
        <v>35</v>
      </c>
      <c r="G915" s="9" t="str" cm="1">
        <f t="array" ref="G915">_xlfn.SWITCH(TRIM(F915),
 "Bachelor","Bachelor",
 "Bachelors","Bachelor",
 "Master","Master",
 "College","College",
 "Doctor","Doctorate",
 "High School or Below","High School or Below",
 "Other")</f>
        <v>College</v>
      </c>
      <c r="H915" s="1">
        <v>290393.98</v>
      </c>
      <c r="I915">
        <v>67763</v>
      </c>
      <c r="J915">
        <v>73</v>
      </c>
      <c r="K915" s="2">
        <v>36526</v>
      </c>
      <c r="L915" t="s">
        <v>16</v>
      </c>
      <c r="M915" t="s">
        <v>17</v>
      </c>
      <c r="N915">
        <v>59.861963000000003</v>
      </c>
      <c r="O915" s="2">
        <v>35059.861963000003</v>
      </c>
    </row>
    <row r="916" spans="1:15" x14ac:dyDescent="0.35">
      <c r="A916" t="s">
        <v>955</v>
      </c>
      <c r="B916" t="s">
        <v>13</v>
      </c>
      <c r="C916" s="9" t="str">
        <f t="shared" si="28"/>
        <v>Washington</v>
      </c>
      <c r="D916" t="s">
        <v>20</v>
      </c>
      <c r="E916" s="8" t="str">
        <f t="shared" si="29"/>
        <v>NA</v>
      </c>
      <c r="F916" t="s">
        <v>35</v>
      </c>
      <c r="G916" s="9" t="str" cm="1">
        <f t="array" ref="G916">_xlfn.SWITCH(TRIM(F916),
 "Bachelor","Bachelor",
 "Bachelors","Bachelor",
 "Master","Master",
 "College","College",
 "Doctor","Doctorate",
 "High School or Below","High School or Below",
 "Other")</f>
        <v>College</v>
      </c>
      <c r="H916" s="1">
        <v>627317.34</v>
      </c>
      <c r="I916">
        <v>20836</v>
      </c>
      <c r="J916">
        <v>79</v>
      </c>
      <c r="K916" s="2">
        <v>0</v>
      </c>
      <c r="L916" t="s">
        <v>28</v>
      </c>
      <c r="M916" t="s">
        <v>17</v>
      </c>
      <c r="N916">
        <v>193.57032000000001</v>
      </c>
      <c r="O916" s="2">
        <v>35193.570319999999</v>
      </c>
    </row>
    <row r="917" spans="1:15" x14ac:dyDescent="0.35">
      <c r="A917" t="s">
        <v>956</v>
      </c>
      <c r="B917" t="s">
        <v>13</v>
      </c>
      <c r="C917" s="9" t="str">
        <f t="shared" si="28"/>
        <v>Washington</v>
      </c>
      <c r="D917" t="s">
        <v>27</v>
      </c>
      <c r="E917" s="8" t="str">
        <f t="shared" si="29"/>
        <v>NA</v>
      </c>
      <c r="F917" t="s">
        <v>35</v>
      </c>
      <c r="G917" s="9" t="str" cm="1">
        <f t="array" ref="G917">_xlfn.SWITCH(TRIM(F917),
 "Bachelor","Bachelor",
 "Bachelors","Bachelor",
 "Master","Master",
 "College","College",
 "Doctor","Doctorate",
 "High School or Below","High School or Below",
 "Other")</f>
        <v>College</v>
      </c>
      <c r="H917" s="1">
        <v>1832141.9</v>
      </c>
      <c r="I917">
        <v>88592</v>
      </c>
      <c r="J917">
        <v>76</v>
      </c>
      <c r="K917" s="2">
        <v>0</v>
      </c>
      <c r="L917" t="s">
        <v>28</v>
      </c>
      <c r="M917" t="s">
        <v>17</v>
      </c>
      <c r="N917">
        <v>199.79727</v>
      </c>
      <c r="O917" s="2">
        <v>35199.797270000003</v>
      </c>
    </row>
    <row r="918" spans="1:15" x14ac:dyDescent="0.35">
      <c r="A918" t="s">
        <v>957</v>
      </c>
      <c r="B918" t="s">
        <v>33</v>
      </c>
      <c r="C918" s="9" t="str">
        <f t="shared" si="28"/>
        <v>Oregon</v>
      </c>
      <c r="D918" t="s">
        <v>20</v>
      </c>
      <c r="E918" s="8" t="str">
        <f t="shared" si="29"/>
        <v>NA</v>
      </c>
      <c r="F918" t="s">
        <v>35</v>
      </c>
      <c r="G918" s="9" t="str" cm="1">
        <f t="array" ref="G918">_xlfn.SWITCH(TRIM(F918),
 "Bachelor","Bachelor",
 "Bachelors","Bachelor",
 "Master","Master",
 "College","College",
 "Doctor","Doctorate",
 "High School or Below","High School or Below",
 "Other")</f>
        <v>College</v>
      </c>
      <c r="H918" s="1">
        <v>517870.42</v>
      </c>
      <c r="I918">
        <v>66943</v>
      </c>
      <c r="J918">
        <v>65</v>
      </c>
      <c r="K918" s="2">
        <v>36526</v>
      </c>
      <c r="L918" t="s">
        <v>39</v>
      </c>
      <c r="M918" t="s">
        <v>17</v>
      </c>
      <c r="N918">
        <v>53.084752999999999</v>
      </c>
      <c r="O918" s="2">
        <v>35053.084753000003</v>
      </c>
    </row>
    <row r="919" spans="1:15" x14ac:dyDescent="0.35">
      <c r="A919" t="s">
        <v>958</v>
      </c>
      <c r="B919" t="s">
        <v>19</v>
      </c>
      <c r="C919" s="9" t="str">
        <f t="shared" si="28"/>
        <v>Arizona</v>
      </c>
      <c r="D919" t="s">
        <v>20</v>
      </c>
      <c r="E919" s="8" t="str">
        <f t="shared" si="29"/>
        <v>F</v>
      </c>
      <c r="F919" t="s">
        <v>31</v>
      </c>
      <c r="G919" s="9" t="str" cm="1">
        <f t="array" ref="G919">_xlfn.SWITCH(TRIM(F919),
 "Bachelor","Bachelor",
 "Bachelors","Bachelor",
 "Master","Master",
 "College","College",
 "Doctor","Doctorate",
 "High School or Below","High School or Below",
 "Other")</f>
        <v>High School or Below</v>
      </c>
      <c r="H919" s="1">
        <v>1402435.84</v>
      </c>
      <c r="I919">
        <v>81872</v>
      </c>
      <c r="J919">
        <v>115</v>
      </c>
      <c r="K919" s="2">
        <v>0</v>
      </c>
      <c r="L919" t="s">
        <v>39</v>
      </c>
      <c r="M919" t="s">
        <v>17</v>
      </c>
      <c r="N919">
        <v>256.43803000000003</v>
      </c>
      <c r="O919" s="2">
        <v>35256.438029999998</v>
      </c>
    </row>
    <row r="920" spans="1:15" x14ac:dyDescent="0.35">
      <c r="A920" t="s">
        <v>959</v>
      </c>
      <c r="B920" t="s">
        <v>13</v>
      </c>
      <c r="C920" s="9" t="str">
        <f t="shared" si="28"/>
        <v>Washington</v>
      </c>
      <c r="D920" t="s">
        <v>20</v>
      </c>
      <c r="E920" s="8" t="str">
        <f t="shared" si="29"/>
        <v>NA</v>
      </c>
      <c r="F920" t="s">
        <v>35</v>
      </c>
      <c r="G920" s="9" t="str" cm="1">
        <f t="array" ref="G920">_xlfn.SWITCH(TRIM(F920),
 "Bachelor","Bachelor",
 "Bachelors","Bachelor",
 "Master","Master",
 "College","College",
 "Doctor","Doctorate",
 "High School or Below","High School or Below",
 "Other")</f>
        <v>College</v>
      </c>
      <c r="H920" s="1">
        <v>530943.59</v>
      </c>
      <c r="I920">
        <v>22404</v>
      </c>
      <c r="J920">
        <v>70</v>
      </c>
      <c r="K920" s="2">
        <v>36526</v>
      </c>
      <c r="L920" t="s">
        <v>16</v>
      </c>
      <c r="M920" t="s">
        <v>17</v>
      </c>
      <c r="N920">
        <v>211.136067</v>
      </c>
      <c r="O920" s="2">
        <v>35211.136066999999</v>
      </c>
    </row>
    <row r="921" spans="1:15" x14ac:dyDescent="0.35">
      <c r="A921" t="s">
        <v>960</v>
      </c>
      <c r="B921" t="s">
        <v>48</v>
      </c>
      <c r="C921" s="9" t="str">
        <f t="shared" si="28"/>
        <v>California</v>
      </c>
      <c r="D921" t="s">
        <v>20</v>
      </c>
      <c r="E921" s="8" t="str">
        <f t="shared" si="29"/>
        <v>NA</v>
      </c>
      <c r="F921" t="s">
        <v>31</v>
      </c>
      <c r="G921" s="9" t="str" cm="1">
        <f t="array" ref="G921">_xlfn.SWITCH(TRIM(F921),
 "Bachelor","Bachelor",
 "Bachelors","Bachelor",
 "Master","Master",
 "College","College",
 "Doctor","Doctorate",
 "High School or Below","High School or Below",
 "Other")</f>
        <v>High School or Below</v>
      </c>
      <c r="H921" s="1">
        <v>494980.38</v>
      </c>
      <c r="I921">
        <v>21342</v>
      </c>
      <c r="J921">
        <v>62</v>
      </c>
      <c r="K921" s="2">
        <v>0</v>
      </c>
      <c r="L921" t="s">
        <v>16</v>
      </c>
      <c r="M921" t="s">
        <v>17</v>
      </c>
      <c r="N921">
        <v>74.350892999999999</v>
      </c>
      <c r="O921" s="2">
        <v>35074.350893000003</v>
      </c>
    </row>
    <row r="922" spans="1:15" x14ac:dyDescent="0.35">
      <c r="A922" t="s">
        <v>961</v>
      </c>
      <c r="B922" t="s">
        <v>48</v>
      </c>
      <c r="C922" s="9" t="str">
        <f t="shared" si="28"/>
        <v>California</v>
      </c>
      <c r="D922" t="s">
        <v>27</v>
      </c>
      <c r="E922" s="8" t="str">
        <f t="shared" si="29"/>
        <v>NA</v>
      </c>
      <c r="F922" t="s">
        <v>21</v>
      </c>
      <c r="G922" s="9" t="str" cm="1">
        <f t="array" ref="G922">_xlfn.SWITCH(TRIM(F922),
 "Bachelor","Bachelor",
 "Bachelors","Bachelor",
 "Master","Master",
 "College","College",
 "Doctor","Doctorate",
 "High School or Below","High School or Below",
 "Other")</f>
        <v>Bachelor</v>
      </c>
      <c r="H922" s="1">
        <v>859566.53</v>
      </c>
      <c r="I922">
        <v>34621</v>
      </c>
      <c r="J922">
        <v>108</v>
      </c>
      <c r="K922" s="2">
        <v>36526</v>
      </c>
      <c r="L922" t="s">
        <v>28</v>
      </c>
      <c r="M922" t="s">
        <v>29</v>
      </c>
      <c r="N922">
        <v>621.46446800000001</v>
      </c>
      <c r="O922" s="2">
        <v>35621.464467999998</v>
      </c>
    </row>
    <row r="923" spans="1:15" x14ac:dyDescent="0.35">
      <c r="A923" t="s">
        <v>962</v>
      </c>
      <c r="B923" t="s">
        <v>33</v>
      </c>
      <c r="C923" s="9" t="str">
        <f t="shared" si="28"/>
        <v>Oregon</v>
      </c>
      <c r="D923" t="s">
        <v>27</v>
      </c>
      <c r="E923" s="8" t="str">
        <f t="shared" si="29"/>
        <v>NA</v>
      </c>
      <c r="F923" t="s">
        <v>35</v>
      </c>
      <c r="G923" s="9" t="str" cm="1">
        <f t="array" ref="G923">_xlfn.SWITCH(TRIM(F923),
 "Bachelor","Bachelor",
 "Bachelors","Bachelor",
 "Master","Master",
 "College","College",
 "Doctor","Doctorate",
 "High School or Below","High School or Below",
 "Other")</f>
        <v>College</v>
      </c>
      <c r="H923" s="1">
        <v>2295189.2000000002</v>
      </c>
      <c r="I923">
        <v>62396</v>
      </c>
      <c r="J923">
        <v>64</v>
      </c>
      <c r="K923" s="2">
        <v>0</v>
      </c>
      <c r="L923" t="s">
        <v>16</v>
      </c>
      <c r="M923" t="s">
        <v>17</v>
      </c>
      <c r="N923">
        <v>307.2</v>
      </c>
      <c r="O923" s="2">
        <v>35307.199999999997</v>
      </c>
    </row>
    <row r="924" spans="1:15" x14ac:dyDescent="0.35">
      <c r="A924" t="s">
        <v>963</v>
      </c>
      <c r="B924" t="s">
        <v>33</v>
      </c>
      <c r="C924" s="9" t="str">
        <f t="shared" si="28"/>
        <v>Oregon</v>
      </c>
      <c r="D924" t="s">
        <v>27</v>
      </c>
      <c r="E924" s="8" t="str">
        <f t="shared" si="29"/>
        <v>F</v>
      </c>
      <c r="F924" t="s">
        <v>31</v>
      </c>
      <c r="G924" s="9" t="str" cm="1">
        <f t="array" ref="G924">_xlfn.SWITCH(TRIM(F924),
 "Bachelor","Bachelor",
 "Bachelors","Bachelor",
 "Master","Master",
 "College","College",
 "Doctor","Doctorate",
 "High School or Below","High School or Below",
 "Other")</f>
        <v>High School or Below</v>
      </c>
      <c r="H924" s="1">
        <v>379213.03</v>
      </c>
      <c r="I924">
        <v>97212</v>
      </c>
      <c r="J924">
        <v>93</v>
      </c>
      <c r="K924" s="2">
        <v>0</v>
      </c>
      <c r="L924" t="s">
        <v>16</v>
      </c>
      <c r="M924" t="s">
        <v>24</v>
      </c>
      <c r="N924">
        <v>360.05588999999998</v>
      </c>
      <c r="O924" s="2">
        <v>35360.055890000003</v>
      </c>
    </row>
    <row r="925" spans="1:15" x14ac:dyDescent="0.35">
      <c r="A925" t="s">
        <v>964</v>
      </c>
      <c r="B925" t="s">
        <v>19</v>
      </c>
      <c r="C925" s="9" t="str">
        <f t="shared" si="28"/>
        <v>Arizona</v>
      </c>
      <c r="D925" t="s">
        <v>20</v>
      </c>
      <c r="E925" s="8" t="str">
        <f t="shared" si="29"/>
        <v>NA</v>
      </c>
      <c r="F925" t="s">
        <v>21</v>
      </c>
      <c r="G925" s="9" t="str" cm="1">
        <f t="array" ref="G925">_xlfn.SWITCH(TRIM(F925),
 "Bachelor","Bachelor",
 "Bachelors","Bachelor",
 "Master","Master",
 "College","College",
 "Doctor","Doctorate",
 "High School or Below","High School or Below",
 "Other")</f>
        <v>Bachelor</v>
      </c>
      <c r="H925" s="1">
        <v>275574.8</v>
      </c>
      <c r="I925">
        <v>49648</v>
      </c>
      <c r="J925">
        <v>70</v>
      </c>
      <c r="K925" s="2">
        <v>0</v>
      </c>
      <c r="L925" t="s">
        <v>16</v>
      </c>
      <c r="M925" t="s">
        <v>17</v>
      </c>
      <c r="N925">
        <v>65.954813000000001</v>
      </c>
      <c r="O925" s="2">
        <v>35065.954812999997</v>
      </c>
    </row>
    <row r="926" spans="1:15" x14ac:dyDescent="0.35">
      <c r="A926" t="s">
        <v>965</v>
      </c>
      <c r="B926" t="s">
        <v>19</v>
      </c>
      <c r="C926" s="9" t="str">
        <f t="shared" si="28"/>
        <v>Arizona</v>
      </c>
      <c r="D926" t="s">
        <v>27</v>
      </c>
      <c r="E926" s="8" t="str">
        <f t="shared" si="29"/>
        <v>NA</v>
      </c>
      <c r="F926" t="s">
        <v>35</v>
      </c>
      <c r="G926" s="9" t="str" cm="1">
        <f t="array" ref="G926">_xlfn.SWITCH(TRIM(F926),
 "Bachelor","Bachelor",
 "Bachelors","Bachelor",
 "Master","Master",
 "College","College",
 "Doctor","Doctorate",
 "High School or Below","High School or Below",
 "Other")</f>
        <v>College</v>
      </c>
      <c r="H926" s="1">
        <v>488033.96</v>
      </c>
      <c r="I926">
        <v>97984</v>
      </c>
      <c r="J926">
        <v>61</v>
      </c>
      <c r="K926" s="2">
        <v>36526</v>
      </c>
      <c r="L926" t="s">
        <v>16</v>
      </c>
      <c r="M926" t="s">
        <v>17</v>
      </c>
      <c r="N926">
        <v>407.45011799999997</v>
      </c>
      <c r="O926" s="2">
        <v>35407.450118000001</v>
      </c>
    </row>
    <row r="927" spans="1:15" x14ac:dyDescent="0.35">
      <c r="A927" t="s">
        <v>966</v>
      </c>
      <c r="B927" t="s">
        <v>48</v>
      </c>
      <c r="C927" s="9" t="str">
        <f t="shared" si="28"/>
        <v>California</v>
      </c>
      <c r="D927" t="s">
        <v>20</v>
      </c>
      <c r="E927" s="8" t="str">
        <f t="shared" si="29"/>
        <v>NA</v>
      </c>
      <c r="F927" t="s">
        <v>35</v>
      </c>
      <c r="G927" s="9" t="str" cm="1">
        <f t="array" ref="G927">_xlfn.SWITCH(TRIM(F927),
 "Bachelor","Bachelor",
 "Bachelors","Bachelor",
 "Master","Master",
 "College","College",
 "Doctor","Doctorate",
 "High School or Below","High School or Below",
 "Other")</f>
        <v>College</v>
      </c>
      <c r="H927" s="1">
        <v>905190.53</v>
      </c>
      <c r="I927">
        <v>26308</v>
      </c>
      <c r="J927">
        <v>114</v>
      </c>
      <c r="K927" s="2">
        <v>0</v>
      </c>
      <c r="L927" t="s">
        <v>28</v>
      </c>
      <c r="M927" t="s">
        <v>29</v>
      </c>
      <c r="N927">
        <v>547.20000000000005</v>
      </c>
      <c r="O927" s="2">
        <v>35547.199999999997</v>
      </c>
    </row>
    <row r="928" spans="1:15" x14ac:dyDescent="0.35">
      <c r="A928" t="s">
        <v>967</v>
      </c>
      <c r="B928" t="s">
        <v>33</v>
      </c>
      <c r="C928" s="9" t="str">
        <f t="shared" si="28"/>
        <v>Oregon</v>
      </c>
      <c r="D928" t="s">
        <v>20</v>
      </c>
      <c r="E928" s="8" t="str">
        <f t="shared" si="29"/>
        <v>NA</v>
      </c>
      <c r="F928" t="s">
        <v>35</v>
      </c>
      <c r="G928" s="9" t="str" cm="1">
        <f t="array" ref="G928">_xlfn.SWITCH(TRIM(F928),
 "Bachelor","Bachelor",
 "Bachelors","Bachelor",
 "Master","Master",
 "College","College",
 "Doctor","Doctorate",
 "High School or Below","High School or Below",
 "Other")</f>
        <v>College</v>
      </c>
      <c r="H928" s="1">
        <v>1011544.62</v>
      </c>
      <c r="I928">
        <v>63528</v>
      </c>
      <c r="J928">
        <v>256</v>
      </c>
      <c r="K928" s="2">
        <v>0</v>
      </c>
      <c r="L928" t="s">
        <v>16</v>
      </c>
      <c r="M928" t="s">
        <v>117</v>
      </c>
      <c r="N928">
        <v>1228.8</v>
      </c>
      <c r="O928" s="2">
        <v>36228.800000000003</v>
      </c>
    </row>
    <row r="929" spans="1:15" x14ac:dyDescent="0.35">
      <c r="A929" t="s">
        <v>968</v>
      </c>
      <c r="B929" t="s">
        <v>23</v>
      </c>
      <c r="C929" s="9" t="str">
        <f t="shared" si="28"/>
        <v>Nevada</v>
      </c>
      <c r="D929" t="s">
        <v>27</v>
      </c>
      <c r="E929" s="8" t="str">
        <f t="shared" si="29"/>
        <v>NA</v>
      </c>
      <c r="F929" t="s">
        <v>35</v>
      </c>
      <c r="G929" s="9" t="str" cm="1">
        <f t="array" ref="G929">_xlfn.SWITCH(TRIM(F929),
 "Bachelor","Bachelor",
 "Bachelors","Bachelor",
 "Master","Master",
 "College","College",
 "Doctor","Doctorate",
 "High School or Below","High School or Below",
 "Other")</f>
        <v>College</v>
      </c>
      <c r="H929" s="1">
        <v>826907.54</v>
      </c>
      <c r="I929">
        <v>20225</v>
      </c>
      <c r="J929">
        <v>114</v>
      </c>
      <c r="K929" s="2">
        <v>36526</v>
      </c>
      <c r="L929" t="s">
        <v>39</v>
      </c>
      <c r="M929" t="s">
        <v>29</v>
      </c>
      <c r="N929">
        <v>547.20000000000005</v>
      </c>
      <c r="O929" s="2">
        <v>35547.199999999997</v>
      </c>
    </row>
    <row r="930" spans="1:15" x14ac:dyDescent="0.35">
      <c r="A930" t="s">
        <v>969</v>
      </c>
      <c r="B930" t="s">
        <v>23</v>
      </c>
      <c r="C930" s="9" t="str">
        <f t="shared" si="28"/>
        <v>Nevada</v>
      </c>
      <c r="D930" t="s">
        <v>27</v>
      </c>
      <c r="E930" s="8" t="str">
        <f t="shared" si="29"/>
        <v>NA</v>
      </c>
      <c r="F930" t="s">
        <v>31</v>
      </c>
      <c r="G930" s="9" t="str" cm="1">
        <f t="array" ref="G930">_xlfn.SWITCH(TRIM(F930),
 "Bachelor","Bachelor",
 "Bachelors","Bachelor",
 "Master","Master",
 "College","College",
 "Doctor","Doctorate",
 "High School or Below","High School or Below",
 "Other")</f>
        <v>High School or Below</v>
      </c>
      <c r="H930" s="1">
        <v>807165.3</v>
      </c>
      <c r="I930">
        <v>0</v>
      </c>
      <c r="J930">
        <v>112</v>
      </c>
      <c r="K930" s="2">
        <v>0</v>
      </c>
      <c r="L930" t="s">
        <v>16</v>
      </c>
      <c r="M930" t="s">
        <v>29</v>
      </c>
      <c r="N930">
        <v>806.4</v>
      </c>
      <c r="O930" s="2">
        <v>35806.400000000001</v>
      </c>
    </row>
    <row r="931" spans="1:15" x14ac:dyDescent="0.35">
      <c r="A931" t="s">
        <v>970</v>
      </c>
      <c r="B931" t="s">
        <v>33</v>
      </c>
      <c r="C931" s="9" t="str">
        <f t="shared" si="28"/>
        <v>Oregon</v>
      </c>
      <c r="D931" t="s">
        <v>20</v>
      </c>
      <c r="E931" s="8" t="str">
        <f t="shared" si="29"/>
        <v>NA</v>
      </c>
      <c r="F931" t="s">
        <v>31</v>
      </c>
      <c r="G931" s="9" t="str" cm="1">
        <f t="array" ref="G931">_xlfn.SWITCH(TRIM(F931),
 "Bachelor","Bachelor",
 "Bachelors","Bachelor",
 "Master","Master",
 "College","College",
 "Doctor","Doctorate",
 "High School or Below","High School or Below",
 "Other")</f>
        <v>High School or Below</v>
      </c>
      <c r="H931" s="1">
        <v>772699.36</v>
      </c>
      <c r="I931">
        <v>87620</v>
      </c>
      <c r="J931">
        <v>64</v>
      </c>
      <c r="K931" s="2">
        <v>0</v>
      </c>
      <c r="L931" t="s">
        <v>16</v>
      </c>
      <c r="M931" t="s">
        <v>17</v>
      </c>
      <c r="N931">
        <v>24.063693000000001</v>
      </c>
      <c r="O931" s="2">
        <v>35024.063692999996</v>
      </c>
    </row>
    <row r="932" spans="1:15" x14ac:dyDescent="0.35">
      <c r="A932" t="s">
        <v>971</v>
      </c>
      <c r="B932" t="s">
        <v>48</v>
      </c>
      <c r="C932" s="9" t="str">
        <f t="shared" si="28"/>
        <v>California</v>
      </c>
      <c r="D932" t="s">
        <v>20</v>
      </c>
      <c r="E932" s="8" t="str">
        <f t="shared" si="29"/>
        <v>NA</v>
      </c>
      <c r="F932" t="s">
        <v>21</v>
      </c>
      <c r="G932" s="9" t="str" cm="1">
        <f t="array" ref="G932">_xlfn.SWITCH(TRIM(F932),
 "Bachelor","Bachelor",
 "Bachelors","Bachelor",
 "Master","Master",
 "College","College",
 "Doctor","Doctorate",
 "High School or Below","High School or Below",
 "Other")</f>
        <v>Bachelor</v>
      </c>
      <c r="H932" s="1">
        <v>831113.59</v>
      </c>
      <c r="I932">
        <v>0</v>
      </c>
      <c r="J932">
        <v>72</v>
      </c>
      <c r="K932" s="2">
        <v>0</v>
      </c>
      <c r="L932" t="s">
        <v>28</v>
      </c>
      <c r="M932" t="s">
        <v>17</v>
      </c>
      <c r="N932">
        <v>311.32928199999998</v>
      </c>
      <c r="O932" s="2">
        <v>35311.329281999999</v>
      </c>
    </row>
    <row r="933" spans="1:15" x14ac:dyDescent="0.35">
      <c r="A933" t="s">
        <v>972</v>
      </c>
      <c r="B933" t="s">
        <v>23</v>
      </c>
      <c r="C933" s="9" t="str">
        <f t="shared" si="28"/>
        <v>Nevada</v>
      </c>
      <c r="D933" t="s">
        <v>20</v>
      </c>
      <c r="E933" s="8" t="str">
        <f t="shared" si="29"/>
        <v>NA</v>
      </c>
      <c r="F933" t="s">
        <v>15</v>
      </c>
      <c r="G933" s="9" t="str" cm="1">
        <f t="array" ref="G933">_xlfn.SWITCH(TRIM(F933),
 "Bachelor","Bachelor",
 "Bachelors","Bachelor",
 "Master","Master",
 "College","College",
 "Doctor","Doctorate",
 "High School or Below","High School or Below",
 "Other")</f>
        <v>Master</v>
      </c>
      <c r="H933" s="1">
        <v>257402.04</v>
      </c>
      <c r="I933">
        <v>34990</v>
      </c>
      <c r="J933">
        <v>65</v>
      </c>
      <c r="K933" s="2">
        <v>0</v>
      </c>
      <c r="L933" t="s">
        <v>16</v>
      </c>
      <c r="M933" t="s">
        <v>17</v>
      </c>
      <c r="N933">
        <v>42.689135</v>
      </c>
      <c r="O933" s="2">
        <v>35042.689135000001</v>
      </c>
    </row>
    <row r="934" spans="1:15" x14ac:dyDescent="0.35">
      <c r="A934" t="s">
        <v>973</v>
      </c>
      <c r="B934" t="s">
        <v>33</v>
      </c>
      <c r="C934" s="9" t="str">
        <f t="shared" si="28"/>
        <v>Oregon</v>
      </c>
      <c r="D934" t="s">
        <v>27</v>
      </c>
      <c r="E934" s="8" t="str">
        <f t="shared" si="29"/>
        <v>NA</v>
      </c>
      <c r="F934" t="s">
        <v>21</v>
      </c>
      <c r="G934" s="9" t="str" cm="1">
        <f t="array" ref="G934">_xlfn.SWITCH(TRIM(F934),
 "Bachelor","Bachelor",
 "Bachelors","Bachelor",
 "Master","Master",
 "College","College",
 "Doctor","Doctorate",
 "High School or Below","High School or Below",
 "Other")</f>
        <v>Bachelor</v>
      </c>
      <c r="H934" s="1">
        <v>572732.71</v>
      </c>
      <c r="I934">
        <v>99934</v>
      </c>
      <c r="J934">
        <v>71</v>
      </c>
      <c r="K934" s="2">
        <v>0</v>
      </c>
      <c r="L934" t="s">
        <v>39</v>
      </c>
      <c r="M934" t="s">
        <v>17</v>
      </c>
      <c r="N934">
        <v>460.32385499999998</v>
      </c>
      <c r="O934" s="2">
        <v>35460.323855000002</v>
      </c>
    </row>
    <row r="935" spans="1:15" x14ac:dyDescent="0.35">
      <c r="A935" t="s">
        <v>974</v>
      </c>
      <c r="B935" t="s">
        <v>13</v>
      </c>
      <c r="C935" s="9" t="str">
        <f t="shared" si="28"/>
        <v>Washington</v>
      </c>
      <c r="D935" t="s">
        <v>27</v>
      </c>
      <c r="E935" s="8" t="str">
        <f t="shared" si="29"/>
        <v>F</v>
      </c>
      <c r="F935" t="s">
        <v>15</v>
      </c>
      <c r="G935" s="9" t="str" cm="1">
        <f t="array" ref="G935">_xlfn.SWITCH(TRIM(F935),
 "Bachelor","Bachelor",
 "Bachelors","Bachelor",
 "Master","Master",
 "College","College",
 "Doctor","Doctorate",
 "High School or Below","High School or Below",
 "Other")</f>
        <v>Master</v>
      </c>
      <c r="H935" s="1">
        <v>367914.21</v>
      </c>
      <c r="I935">
        <v>60804</v>
      </c>
      <c r="J935">
        <v>92</v>
      </c>
      <c r="K935" s="2">
        <v>0</v>
      </c>
      <c r="L935" t="s">
        <v>16</v>
      </c>
      <c r="M935" t="s">
        <v>17</v>
      </c>
      <c r="N935">
        <v>213.22500099999999</v>
      </c>
      <c r="O935" s="2">
        <v>35213.225000999999</v>
      </c>
    </row>
    <row r="936" spans="1:15" x14ac:dyDescent="0.35">
      <c r="A936" t="s">
        <v>975</v>
      </c>
      <c r="B936" t="s">
        <v>33</v>
      </c>
      <c r="C936" s="9" t="str">
        <f t="shared" si="28"/>
        <v>Oregon</v>
      </c>
      <c r="D936" t="s">
        <v>27</v>
      </c>
      <c r="E936" s="8" t="str">
        <f t="shared" si="29"/>
        <v>NA</v>
      </c>
      <c r="F936" t="s">
        <v>21</v>
      </c>
      <c r="G936" s="9" t="str" cm="1">
        <f t="array" ref="G936">_xlfn.SWITCH(TRIM(F936),
 "Bachelor","Bachelor",
 "Bachelors","Bachelor",
 "Master","Master",
 "College","College",
 "Doctor","Doctorate",
 "High School or Below","High School or Below",
 "Other")</f>
        <v>Bachelor</v>
      </c>
      <c r="H936" s="1">
        <v>274451.96000000002</v>
      </c>
      <c r="I936">
        <v>94648</v>
      </c>
      <c r="J936">
        <v>69</v>
      </c>
      <c r="K936" s="2">
        <v>0</v>
      </c>
      <c r="L936" t="s">
        <v>16</v>
      </c>
      <c r="M936" t="s">
        <v>17</v>
      </c>
      <c r="N936">
        <v>331.2</v>
      </c>
      <c r="O936" s="2">
        <v>35331.199999999997</v>
      </c>
    </row>
    <row r="937" spans="1:15" x14ac:dyDescent="0.35">
      <c r="A937" t="s">
        <v>976</v>
      </c>
      <c r="B937" t="s">
        <v>48</v>
      </c>
      <c r="C937" s="9" t="str">
        <f t="shared" si="28"/>
        <v>California</v>
      </c>
      <c r="D937" t="s">
        <v>20</v>
      </c>
      <c r="E937" s="8" t="str">
        <f t="shared" si="29"/>
        <v>NA</v>
      </c>
      <c r="F937" t="s">
        <v>31</v>
      </c>
      <c r="G937" s="9" t="str" cm="1">
        <f t="array" ref="G937">_xlfn.SWITCH(TRIM(F937),
 "Bachelor","Bachelor",
 "Bachelors","Bachelor",
 "Master","Master",
 "College","College",
 "Doctor","Doctorate",
 "High School or Below","High School or Below",
 "Other")</f>
        <v>High School or Below</v>
      </c>
      <c r="H937" s="1">
        <v>563674.03</v>
      </c>
      <c r="I937">
        <v>24516</v>
      </c>
      <c r="J937">
        <v>71</v>
      </c>
      <c r="K937" s="2">
        <v>0</v>
      </c>
      <c r="L937" t="s">
        <v>16</v>
      </c>
      <c r="M937" t="s">
        <v>17</v>
      </c>
      <c r="N937">
        <v>300.60759100000001</v>
      </c>
      <c r="O937" s="2">
        <v>35300.607591</v>
      </c>
    </row>
    <row r="938" spans="1:15" x14ac:dyDescent="0.35">
      <c r="A938" t="s">
        <v>977</v>
      </c>
      <c r="B938" t="s">
        <v>19</v>
      </c>
      <c r="C938" s="9" t="str">
        <f t="shared" si="28"/>
        <v>Arizona</v>
      </c>
      <c r="D938" t="s">
        <v>27</v>
      </c>
      <c r="E938" s="8" t="str">
        <f t="shared" si="29"/>
        <v>NA</v>
      </c>
      <c r="F938" t="s">
        <v>21</v>
      </c>
      <c r="G938" s="9" t="str" cm="1">
        <f t="array" ref="G938">_xlfn.SWITCH(TRIM(F938),
 "Bachelor","Bachelor",
 "Bachelors","Bachelor",
 "Master","Master",
 "College","College",
 "Doctor","Doctorate",
 "High School or Below","High School or Below",
 "Other")</f>
        <v>Bachelor</v>
      </c>
      <c r="H938" s="1">
        <v>1687038.82</v>
      </c>
      <c r="I938">
        <v>61063</v>
      </c>
      <c r="J938">
        <v>85</v>
      </c>
      <c r="K938" s="2">
        <v>0</v>
      </c>
      <c r="L938" t="s">
        <v>16</v>
      </c>
      <c r="M938" t="s">
        <v>17</v>
      </c>
      <c r="N938">
        <v>262.50488200000001</v>
      </c>
      <c r="O938" s="2">
        <v>35262.504882000001</v>
      </c>
    </row>
    <row r="939" spans="1:15" x14ac:dyDescent="0.35">
      <c r="A939" t="s">
        <v>978</v>
      </c>
      <c r="B939" t="s">
        <v>48</v>
      </c>
      <c r="C939" s="9" t="str">
        <f t="shared" si="28"/>
        <v>California</v>
      </c>
      <c r="D939" t="s">
        <v>27</v>
      </c>
      <c r="E939" s="8" t="str">
        <f t="shared" si="29"/>
        <v>NA</v>
      </c>
      <c r="F939" t="s">
        <v>15</v>
      </c>
      <c r="G939" s="9" t="str" cm="1">
        <f t="array" ref="G939">_xlfn.SWITCH(TRIM(F939),
 "Bachelor","Bachelor",
 "Bachelors","Bachelor",
 "Master","Master",
 "College","College",
 "Doctor","Doctorate",
 "High School or Below","High School or Below",
 "Other")</f>
        <v>Master</v>
      </c>
      <c r="H939" s="1">
        <v>273800.2</v>
      </c>
      <c r="I939">
        <v>0</v>
      </c>
      <c r="J939">
        <v>74</v>
      </c>
      <c r="K939" s="2">
        <v>0</v>
      </c>
      <c r="L939" t="s">
        <v>16</v>
      </c>
      <c r="M939" t="s">
        <v>24</v>
      </c>
      <c r="N939">
        <v>263.365432</v>
      </c>
      <c r="O939" s="2">
        <v>35263.365431999999</v>
      </c>
    </row>
    <row r="940" spans="1:15" x14ac:dyDescent="0.35">
      <c r="A940" t="s">
        <v>979</v>
      </c>
      <c r="B940" t="s">
        <v>33</v>
      </c>
      <c r="C940" s="9" t="str">
        <f t="shared" si="28"/>
        <v>Oregon</v>
      </c>
      <c r="D940" t="s">
        <v>27</v>
      </c>
      <c r="E940" s="8" t="str">
        <f t="shared" si="29"/>
        <v>NA</v>
      </c>
      <c r="F940" t="s">
        <v>21</v>
      </c>
      <c r="G940" s="9" t="str" cm="1">
        <f t="array" ref="G940">_xlfn.SWITCH(TRIM(F940),
 "Bachelor","Bachelor",
 "Bachelors","Bachelor",
 "Master","Master",
 "College","College",
 "Doctor","Doctorate",
 "High School or Below","High School or Below",
 "Other")</f>
        <v>Bachelor</v>
      </c>
      <c r="H940" s="1">
        <v>464470.05</v>
      </c>
      <c r="I940">
        <v>0</v>
      </c>
      <c r="J940">
        <v>64</v>
      </c>
      <c r="K940" s="2">
        <v>0</v>
      </c>
      <c r="L940" t="s">
        <v>28</v>
      </c>
      <c r="M940" t="s">
        <v>17</v>
      </c>
      <c r="N940">
        <v>307.2</v>
      </c>
      <c r="O940" s="2">
        <v>35307.199999999997</v>
      </c>
    </row>
    <row r="941" spans="1:15" x14ac:dyDescent="0.35">
      <c r="A941" t="s">
        <v>980</v>
      </c>
      <c r="B941" t="s">
        <v>48</v>
      </c>
      <c r="C941" s="9" t="str">
        <f t="shared" si="28"/>
        <v>California</v>
      </c>
      <c r="D941" t="s">
        <v>20</v>
      </c>
      <c r="E941" s="8" t="str">
        <f t="shared" si="29"/>
        <v>NA</v>
      </c>
      <c r="F941" t="s">
        <v>31</v>
      </c>
      <c r="G941" s="9" t="str" cm="1">
        <f t="array" ref="G941">_xlfn.SWITCH(TRIM(F941),
 "Bachelor","Bachelor",
 "Bachelors","Bachelor",
 "Master","Master",
 "College","College",
 "Doctor","Doctorate",
 "High School or Below","High School or Below",
 "Other")</f>
        <v>High School or Below</v>
      </c>
      <c r="H941" s="1">
        <v>474668.65</v>
      </c>
      <c r="I941">
        <v>15169</v>
      </c>
      <c r="J941">
        <v>63</v>
      </c>
      <c r="K941" s="2">
        <v>0</v>
      </c>
      <c r="L941" t="s">
        <v>16</v>
      </c>
      <c r="M941" t="s">
        <v>17</v>
      </c>
      <c r="N941">
        <v>302.39999999999998</v>
      </c>
      <c r="O941" s="2">
        <v>35302.400000000001</v>
      </c>
    </row>
    <row r="942" spans="1:15" x14ac:dyDescent="0.35">
      <c r="A942" t="s">
        <v>981</v>
      </c>
      <c r="B942" t="s">
        <v>19</v>
      </c>
      <c r="C942" s="9" t="str">
        <f t="shared" si="28"/>
        <v>Arizona</v>
      </c>
      <c r="D942" t="s">
        <v>27</v>
      </c>
      <c r="E942" s="8" t="str">
        <f t="shared" si="29"/>
        <v>NA</v>
      </c>
      <c r="F942" t="s">
        <v>35</v>
      </c>
      <c r="G942" s="9" t="str" cm="1">
        <f t="array" ref="G942">_xlfn.SWITCH(TRIM(F942),
 "Bachelor","Bachelor",
 "Bachelors","Bachelor",
 "Master","Master",
 "College","College",
 "Doctor","Doctorate",
 "High School or Below","High School or Below",
 "Other")</f>
        <v>College</v>
      </c>
      <c r="H942" s="1">
        <v>1687432.82</v>
      </c>
      <c r="I942">
        <v>55390</v>
      </c>
      <c r="J942">
        <v>71</v>
      </c>
      <c r="K942" s="2">
        <v>0</v>
      </c>
      <c r="L942" t="s">
        <v>28</v>
      </c>
      <c r="M942" t="s">
        <v>24</v>
      </c>
      <c r="N942">
        <v>256.26809100000003</v>
      </c>
      <c r="O942" s="2">
        <v>35256.268090999998</v>
      </c>
    </row>
    <row r="943" spans="1:15" x14ac:dyDescent="0.35">
      <c r="A943" t="s">
        <v>982</v>
      </c>
      <c r="B943" t="s">
        <v>33</v>
      </c>
      <c r="C943" s="9" t="str">
        <f t="shared" si="28"/>
        <v>Oregon</v>
      </c>
      <c r="D943" t="s">
        <v>20</v>
      </c>
      <c r="E943" s="8" t="str">
        <f t="shared" si="29"/>
        <v>NA</v>
      </c>
      <c r="F943" t="s">
        <v>21</v>
      </c>
      <c r="G943" s="9" t="str" cm="1">
        <f t="array" ref="G943">_xlfn.SWITCH(TRIM(F943),
 "Bachelor","Bachelor",
 "Bachelors","Bachelor",
 "Master","Master",
 "College","College",
 "Doctor","Doctorate",
 "High School or Below","High School or Below",
 "Other")</f>
        <v>Bachelor</v>
      </c>
      <c r="H943" s="1">
        <v>238760.61</v>
      </c>
      <c r="I943">
        <v>27592</v>
      </c>
      <c r="J943">
        <v>62</v>
      </c>
      <c r="K943" s="2">
        <v>0</v>
      </c>
      <c r="L943" t="s">
        <v>16</v>
      </c>
      <c r="M943" t="s">
        <v>17</v>
      </c>
      <c r="N943">
        <v>297.60000000000002</v>
      </c>
      <c r="O943" s="2">
        <v>35297.599999999999</v>
      </c>
    </row>
    <row r="944" spans="1:15" x14ac:dyDescent="0.35">
      <c r="A944" t="s">
        <v>983</v>
      </c>
      <c r="B944" t="s">
        <v>13</v>
      </c>
      <c r="C944" s="9" t="str">
        <f t="shared" si="28"/>
        <v>Washington</v>
      </c>
      <c r="D944" t="s">
        <v>20</v>
      </c>
      <c r="E944" s="8" t="str">
        <f t="shared" si="29"/>
        <v>NA</v>
      </c>
      <c r="F944" t="s">
        <v>35</v>
      </c>
      <c r="G944" s="9" t="str" cm="1">
        <f t="array" ref="G944">_xlfn.SWITCH(TRIM(F944),
 "Bachelor","Bachelor",
 "Bachelors","Bachelor",
 "Master","Master",
 "College","College",
 "Doctor","Doctorate",
 "High School or Below","High School or Below",
 "Other")</f>
        <v>College</v>
      </c>
      <c r="H944" s="1">
        <v>446533.57</v>
      </c>
      <c r="I944">
        <v>61846</v>
      </c>
      <c r="J944">
        <v>112</v>
      </c>
      <c r="K944" s="2">
        <v>0</v>
      </c>
      <c r="L944" t="s">
        <v>16</v>
      </c>
      <c r="M944" t="s">
        <v>29</v>
      </c>
      <c r="N944">
        <v>215.81819999999999</v>
      </c>
      <c r="O944" s="2">
        <v>35215.818200000002</v>
      </c>
    </row>
    <row r="945" spans="1:15" x14ac:dyDescent="0.35">
      <c r="A945" t="s">
        <v>984</v>
      </c>
      <c r="B945" t="s">
        <v>19</v>
      </c>
      <c r="C945" s="9" t="str">
        <f t="shared" si="28"/>
        <v>Arizona</v>
      </c>
      <c r="D945" t="s">
        <v>20</v>
      </c>
      <c r="E945" s="8" t="str">
        <f t="shared" si="29"/>
        <v>NA</v>
      </c>
      <c r="F945" t="s">
        <v>31</v>
      </c>
      <c r="G945" s="9" t="str" cm="1">
        <f t="array" ref="G945">_xlfn.SWITCH(TRIM(F945),
 "Bachelor","Bachelor",
 "Bachelors","Bachelor",
 "Master","Master",
 "College","College",
 "Doctor","Doctorate",
 "High School or Below","High School or Below",
 "Other")</f>
        <v>High School or Below</v>
      </c>
      <c r="H945" s="1">
        <v>459162.59</v>
      </c>
      <c r="I945">
        <v>83297</v>
      </c>
      <c r="J945">
        <v>113</v>
      </c>
      <c r="K945" s="2">
        <v>0</v>
      </c>
      <c r="L945" t="s">
        <v>16</v>
      </c>
      <c r="M945" t="s">
        <v>29</v>
      </c>
      <c r="N945">
        <v>542.4</v>
      </c>
      <c r="O945" s="2">
        <v>35542.400000000001</v>
      </c>
    </row>
    <row r="946" spans="1:15" x14ac:dyDescent="0.35">
      <c r="A946" t="s">
        <v>985</v>
      </c>
      <c r="B946" t="s">
        <v>19</v>
      </c>
      <c r="C946" s="9" t="str">
        <f t="shared" si="28"/>
        <v>Arizona</v>
      </c>
      <c r="D946" t="s">
        <v>20</v>
      </c>
      <c r="E946" s="8" t="str">
        <f t="shared" si="29"/>
        <v>NA</v>
      </c>
      <c r="F946" t="s">
        <v>35</v>
      </c>
      <c r="G946" s="9" t="str" cm="1">
        <f t="array" ref="G946">_xlfn.SWITCH(TRIM(F946),
 "Bachelor","Bachelor",
 "Bachelors","Bachelor",
 "Master","Master",
 "College","College",
 "Doctor","Doctorate",
 "High School or Below","High School or Below",
 "Other")</f>
        <v>College</v>
      </c>
      <c r="H946" s="1">
        <v>1309258.58</v>
      </c>
      <c r="I946">
        <v>0</v>
      </c>
      <c r="J946">
        <v>188</v>
      </c>
      <c r="K946" s="2">
        <v>0</v>
      </c>
      <c r="L946" t="s">
        <v>39</v>
      </c>
      <c r="M946" t="s">
        <v>117</v>
      </c>
      <c r="N946">
        <v>1353.6</v>
      </c>
      <c r="O946" s="2">
        <v>36353.599999999999</v>
      </c>
    </row>
    <row r="947" spans="1:15" x14ac:dyDescent="0.35">
      <c r="A947" t="s">
        <v>986</v>
      </c>
      <c r="B947" t="s">
        <v>33</v>
      </c>
      <c r="C947" s="9" t="str">
        <f t="shared" si="28"/>
        <v>Oregon</v>
      </c>
      <c r="D947" t="s">
        <v>27</v>
      </c>
      <c r="E947" s="8" t="str">
        <f t="shared" si="29"/>
        <v>F</v>
      </c>
      <c r="F947" t="s">
        <v>21</v>
      </c>
      <c r="G947" s="9" t="str" cm="1">
        <f t="array" ref="G947">_xlfn.SWITCH(TRIM(F947),
 "Bachelor","Bachelor",
 "Bachelors","Bachelor",
 "Master","Master",
 "College","College",
 "Doctor","Doctorate",
 "High School or Below","High School or Below",
 "Other")</f>
        <v>Bachelor</v>
      </c>
      <c r="H947" s="1">
        <v>911226.66</v>
      </c>
      <c r="I947">
        <v>0</v>
      </c>
      <c r="J947">
        <v>90</v>
      </c>
      <c r="K947" s="2">
        <v>0</v>
      </c>
      <c r="L947" t="s">
        <v>16</v>
      </c>
      <c r="M947" t="s">
        <v>17</v>
      </c>
      <c r="N947">
        <v>432</v>
      </c>
      <c r="O947" s="2">
        <v>35432</v>
      </c>
    </row>
    <row r="948" spans="1:15" x14ac:dyDescent="0.35">
      <c r="A948" t="s">
        <v>987</v>
      </c>
      <c r="B948" t="s">
        <v>48</v>
      </c>
      <c r="C948" s="9" t="str">
        <f t="shared" si="28"/>
        <v>California</v>
      </c>
      <c r="D948" t="s">
        <v>20</v>
      </c>
      <c r="E948" s="8" t="str">
        <f t="shared" si="29"/>
        <v>NA</v>
      </c>
      <c r="F948" t="s">
        <v>31</v>
      </c>
      <c r="G948" s="9" t="str" cm="1">
        <f t="array" ref="G948">_xlfn.SWITCH(TRIM(F948),
 "Bachelor","Bachelor",
 "Bachelors","Bachelor",
 "Master","Master",
 "College","College",
 "Doctor","Doctorate",
 "High School or Below","High School or Below",
 "Other")</f>
        <v>High School or Below</v>
      </c>
      <c r="H948" s="1">
        <v>416516.66</v>
      </c>
      <c r="I948">
        <v>55897</v>
      </c>
      <c r="J948">
        <v>104</v>
      </c>
      <c r="K948" s="2">
        <v>0</v>
      </c>
      <c r="L948" t="s">
        <v>16</v>
      </c>
      <c r="M948" t="s">
        <v>17</v>
      </c>
      <c r="N948">
        <v>499.2</v>
      </c>
      <c r="O948" s="2">
        <v>35499.199999999997</v>
      </c>
    </row>
    <row r="949" spans="1:15" x14ac:dyDescent="0.35">
      <c r="A949" t="s">
        <v>988</v>
      </c>
      <c r="B949" t="s">
        <v>19</v>
      </c>
      <c r="C949" s="9" t="str">
        <f t="shared" si="28"/>
        <v>Arizona</v>
      </c>
      <c r="D949" t="s">
        <v>27</v>
      </c>
      <c r="E949" s="8" t="str">
        <f t="shared" si="29"/>
        <v>NA</v>
      </c>
      <c r="F949" t="s">
        <v>21</v>
      </c>
      <c r="G949" s="9" t="str" cm="1">
        <f t="array" ref="G949">_xlfn.SWITCH(TRIM(F949),
 "Bachelor","Bachelor",
 "Bachelors","Bachelor",
 "Master","Master",
 "College","College",
 "Doctor","Doctorate",
 "High School or Below","High School or Below",
 "Other")</f>
        <v>Bachelor</v>
      </c>
      <c r="H949" s="1">
        <v>265998.06</v>
      </c>
      <c r="I949">
        <v>21297</v>
      </c>
      <c r="J949">
        <v>71</v>
      </c>
      <c r="K949" s="2">
        <v>0</v>
      </c>
      <c r="L949" t="s">
        <v>16</v>
      </c>
      <c r="M949" t="s">
        <v>17</v>
      </c>
      <c r="N949">
        <v>45.507952000000003</v>
      </c>
      <c r="O949" s="2">
        <v>35045.507952</v>
      </c>
    </row>
    <row r="950" spans="1:15" x14ac:dyDescent="0.35">
      <c r="A950" t="s">
        <v>989</v>
      </c>
      <c r="B950" t="s">
        <v>19</v>
      </c>
      <c r="C950" s="9" t="str">
        <f t="shared" si="28"/>
        <v>Arizona</v>
      </c>
      <c r="D950" t="s">
        <v>20</v>
      </c>
      <c r="E950" s="8" t="str">
        <f t="shared" si="29"/>
        <v>NA</v>
      </c>
      <c r="F950" t="s">
        <v>15</v>
      </c>
      <c r="G950" s="9" t="str" cm="1">
        <f t="array" ref="G950">_xlfn.SWITCH(TRIM(F950),
 "Bachelor","Bachelor",
 "Bachelors","Bachelor",
 "Master","Master",
 "College","College",
 "Doctor","Doctorate",
 "High School or Below","High School or Below",
 "Other")</f>
        <v>Master</v>
      </c>
      <c r="H950" s="1">
        <v>1198659.21</v>
      </c>
      <c r="I950">
        <v>87560</v>
      </c>
      <c r="J950">
        <v>98</v>
      </c>
      <c r="K950" s="2">
        <v>36526</v>
      </c>
      <c r="L950" t="s">
        <v>16</v>
      </c>
      <c r="M950" t="s">
        <v>24</v>
      </c>
      <c r="N950">
        <v>470.4</v>
      </c>
      <c r="O950" s="2">
        <v>35470.400000000001</v>
      </c>
    </row>
    <row r="951" spans="1:15" x14ac:dyDescent="0.35">
      <c r="A951" t="s">
        <v>990</v>
      </c>
      <c r="B951" t="s">
        <v>33</v>
      </c>
      <c r="C951" s="9" t="str">
        <f t="shared" si="28"/>
        <v>Oregon</v>
      </c>
      <c r="D951" t="s">
        <v>20</v>
      </c>
      <c r="E951" s="8" t="str">
        <f t="shared" si="29"/>
        <v>NA</v>
      </c>
      <c r="F951" t="s">
        <v>31</v>
      </c>
      <c r="G951" s="9" t="str" cm="1">
        <f t="array" ref="G951">_xlfn.SWITCH(TRIM(F951),
 "Bachelor","Bachelor",
 "Bachelors","Bachelor",
 "Master","Master",
 "College","College",
 "Doctor","Doctorate",
 "High School or Below","High School or Below",
 "Other")</f>
        <v>High School or Below</v>
      </c>
      <c r="H951" s="1">
        <v>289873.27</v>
      </c>
      <c r="I951">
        <v>0</v>
      </c>
      <c r="J951">
        <v>96</v>
      </c>
      <c r="K951" s="2">
        <v>36617</v>
      </c>
      <c r="L951" t="s">
        <v>16</v>
      </c>
      <c r="M951" t="s">
        <v>17</v>
      </c>
      <c r="N951">
        <v>691.2</v>
      </c>
      <c r="O951" s="2">
        <v>35691.199999999997</v>
      </c>
    </row>
    <row r="952" spans="1:15" x14ac:dyDescent="0.35">
      <c r="A952" t="s">
        <v>991</v>
      </c>
      <c r="B952" t="s">
        <v>33</v>
      </c>
      <c r="C952" s="9" t="str">
        <f t="shared" si="28"/>
        <v>Oregon</v>
      </c>
      <c r="D952" t="s">
        <v>20</v>
      </c>
      <c r="E952" s="8" t="str">
        <f t="shared" si="29"/>
        <v>NA</v>
      </c>
      <c r="F952" t="s">
        <v>21</v>
      </c>
      <c r="G952" s="9" t="str" cm="1">
        <f t="array" ref="G952">_xlfn.SWITCH(TRIM(F952),
 "Bachelor","Bachelor",
 "Bachelors","Bachelor",
 "Master","Master",
 "College","College",
 "Doctor","Doctorate",
 "High School or Below","High School or Below",
 "Other")</f>
        <v>Bachelor</v>
      </c>
      <c r="H952" s="1">
        <v>289424.39</v>
      </c>
      <c r="I952">
        <v>0</v>
      </c>
      <c r="J952">
        <v>85</v>
      </c>
      <c r="K952" s="2">
        <v>0</v>
      </c>
      <c r="L952" t="s">
        <v>16</v>
      </c>
      <c r="M952" t="s">
        <v>17</v>
      </c>
      <c r="N952">
        <v>408</v>
      </c>
      <c r="O952" s="2">
        <v>35408</v>
      </c>
    </row>
    <row r="953" spans="1:15" x14ac:dyDescent="0.35">
      <c r="A953" t="s">
        <v>992</v>
      </c>
      <c r="B953" t="s">
        <v>19</v>
      </c>
      <c r="C953" s="9" t="str">
        <f t="shared" si="28"/>
        <v>Arizona</v>
      </c>
      <c r="D953" t="s">
        <v>20</v>
      </c>
      <c r="E953" s="8" t="str">
        <f t="shared" si="29"/>
        <v>NA</v>
      </c>
      <c r="F953" t="s">
        <v>80</v>
      </c>
      <c r="G953" s="9" t="str" cm="1">
        <f t="array" ref="G953">_xlfn.SWITCH(TRIM(F953),
 "Bachelor","Bachelor",
 "Bachelors","Bachelor",
 "Master","Master",
 "College","College",
 "Doctor","Doctorate",
 "High School or Below","High School or Below",
 "Other")</f>
        <v>Doctorate</v>
      </c>
      <c r="H953" s="1">
        <v>350045.44</v>
      </c>
      <c r="I953">
        <v>89398</v>
      </c>
      <c r="J953">
        <v>86</v>
      </c>
      <c r="K953" s="2">
        <v>0</v>
      </c>
      <c r="L953" t="s">
        <v>16</v>
      </c>
      <c r="M953" t="s">
        <v>17</v>
      </c>
      <c r="N953">
        <v>82.409921999999995</v>
      </c>
      <c r="O953" s="2">
        <v>35082.409921999999</v>
      </c>
    </row>
    <row r="954" spans="1:15" x14ac:dyDescent="0.35">
      <c r="A954" t="s">
        <v>993</v>
      </c>
      <c r="B954" t="s">
        <v>48</v>
      </c>
      <c r="C954" s="9" t="str">
        <f t="shared" si="28"/>
        <v>California</v>
      </c>
      <c r="D954" t="s">
        <v>20</v>
      </c>
      <c r="E954" s="8" t="str">
        <f t="shared" si="29"/>
        <v>NA</v>
      </c>
      <c r="F954" t="s">
        <v>35</v>
      </c>
      <c r="G954" s="9" t="str" cm="1">
        <f t="array" ref="G954">_xlfn.SWITCH(TRIM(F954),
 "Bachelor","Bachelor",
 "Bachelors","Bachelor",
 "Master","Master",
 "College","College",
 "Doctor","Doctorate",
 "High School or Below","High School or Below",
 "Other")</f>
        <v>College</v>
      </c>
      <c r="H954" s="1">
        <v>262180.86</v>
      </c>
      <c r="I954">
        <v>36843</v>
      </c>
      <c r="J954">
        <v>68</v>
      </c>
      <c r="K954" s="2">
        <v>36586</v>
      </c>
      <c r="L954" t="s">
        <v>28</v>
      </c>
      <c r="M954" t="s">
        <v>17</v>
      </c>
      <c r="N954">
        <v>357.64298200000002</v>
      </c>
      <c r="O954" s="2">
        <v>35357.642981999998</v>
      </c>
    </row>
    <row r="955" spans="1:15" x14ac:dyDescent="0.35">
      <c r="A955" t="s">
        <v>994</v>
      </c>
      <c r="B955" t="s">
        <v>33</v>
      </c>
      <c r="C955" s="9" t="str">
        <f t="shared" si="28"/>
        <v>Oregon</v>
      </c>
      <c r="D955" t="s">
        <v>20</v>
      </c>
      <c r="E955" s="8" t="str">
        <f t="shared" si="29"/>
        <v>NA</v>
      </c>
      <c r="F955" t="s">
        <v>35</v>
      </c>
      <c r="G955" s="9" t="str" cm="1">
        <f t="array" ref="G955">_xlfn.SWITCH(TRIM(F955),
 "Bachelor","Bachelor",
 "Bachelors","Bachelor",
 "Master","Master",
 "College","College",
 "Doctor","Doctorate",
 "High School or Below","High School or Below",
 "Other")</f>
        <v>College</v>
      </c>
      <c r="H955" s="1">
        <v>1022180.5</v>
      </c>
      <c r="I955">
        <v>0</v>
      </c>
      <c r="J955">
        <v>134</v>
      </c>
      <c r="K955" s="2">
        <v>0</v>
      </c>
      <c r="L955" t="s">
        <v>16</v>
      </c>
      <c r="M955" t="s">
        <v>29</v>
      </c>
      <c r="N955">
        <v>643.20000000000005</v>
      </c>
      <c r="O955" s="2">
        <v>35643.199999999997</v>
      </c>
    </row>
    <row r="956" spans="1:15" x14ac:dyDescent="0.35">
      <c r="A956" t="s">
        <v>995</v>
      </c>
      <c r="B956" t="s">
        <v>48</v>
      </c>
      <c r="C956" s="9" t="str">
        <f t="shared" si="28"/>
        <v>California</v>
      </c>
      <c r="D956" t="s">
        <v>27</v>
      </c>
      <c r="E956" s="8" t="str">
        <f t="shared" si="29"/>
        <v>NA</v>
      </c>
      <c r="F956" t="s">
        <v>31</v>
      </c>
      <c r="G956" s="9" t="str" cm="1">
        <f t="array" ref="G956">_xlfn.SWITCH(TRIM(F956),
 "Bachelor","Bachelor",
 "Bachelors","Bachelor",
 "Master","Master",
 "College","College",
 "Doctor","Doctorate",
 "High School or Below","High School or Below",
 "Other")</f>
        <v>High School or Below</v>
      </c>
      <c r="H956" s="1">
        <v>257827.1</v>
      </c>
      <c r="I956">
        <v>34946</v>
      </c>
      <c r="J956">
        <v>65</v>
      </c>
      <c r="K956" s="2">
        <v>0</v>
      </c>
      <c r="L956" t="s">
        <v>16</v>
      </c>
      <c r="M956" t="s">
        <v>24</v>
      </c>
      <c r="N956">
        <v>420.35698000000002</v>
      </c>
      <c r="O956" s="2">
        <v>35420.356979999997</v>
      </c>
    </row>
    <row r="957" spans="1:15" x14ac:dyDescent="0.35">
      <c r="A957" t="s">
        <v>996</v>
      </c>
      <c r="B957" t="s">
        <v>19</v>
      </c>
      <c r="C957" s="9" t="str">
        <f t="shared" si="28"/>
        <v>Arizona</v>
      </c>
      <c r="D957" t="s">
        <v>20</v>
      </c>
      <c r="E957" s="8" t="str">
        <f t="shared" si="29"/>
        <v>NA</v>
      </c>
      <c r="F957" t="s">
        <v>35</v>
      </c>
      <c r="G957" s="9" t="str" cm="1">
        <f t="array" ref="G957">_xlfn.SWITCH(TRIM(F957),
 "Bachelor","Bachelor",
 "Bachelors","Bachelor",
 "Master","Master",
 "College","College",
 "Doctor","Doctorate",
 "High School or Below","High School or Below",
 "Other")</f>
        <v>College</v>
      </c>
      <c r="H957" s="1">
        <v>624259.56999999995</v>
      </c>
      <c r="I957">
        <v>75680</v>
      </c>
      <c r="J957">
        <v>78</v>
      </c>
      <c r="K957" s="2">
        <v>0</v>
      </c>
      <c r="L957" t="s">
        <v>16</v>
      </c>
      <c r="M957" t="s">
        <v>17</v>
      </c>
      <c r="N957">
        <v>136.78772499999999</v>
      </c>
      <c r="O957" s="2">
        <v>35136.787725000002</v>
      </c>
    </row>
    <row r="958" spans="1:15" x14ac:dyDescent="0.35">
      <c r="A958" t="s">
        <v>997</v>
      </c>
      <c r="B958" t="s">
        <v>23</v>
      </c>
      <c r="C958" s="9" t="str">
        <f t="shared" si="28"/>
        <v>Nevada</v>
      </c>
      <c r="D958" t="s">
        <v>20</v>
      </c>
      <c r="E958" s="8" t="str">
        <f t="shared" si="29"/>
        <v>F</v>
      </c>
      <c r="F958" t="s">
        <v>80</v>
      </c>
      <c r="G958" s="9" t="str" cm="1">
        <f t="array" ref="G958">_xlfn.SWITCH(TRIM(F958),
 "Bachelor","Bachelor",
 "Bachelors","Bachelor",
 "Master","Master",
 "College","College",
 "Doctor","Doctorate",
 "High School or Below","High School or Below",
 "Other")</f>
        <v>Doctorate</v>
      </c>
      <c r="H958" s="1">
        <v>522028.1</v>
      </c>
      <c r="I958">
        <v>0</v>
      </c>
      <c r="J958">
        <v>69</v>
      </c>
      <c r="K958" s="2">
        <v>0</v>
      </c>
      <c r="L958" t="s">
        <v>16</v>
      </c>
      <c r="M958" t="s">
        <v>17</v>
      </c>
      <c r="N958">
        <v>331.2</v>
      </c>
      <c r="O958" s="2">
        <v>35331.199999999997</v>
      </c>
    </row>
    <row r="959" spans="1:15" x14ac:dyDescent="0.35">
      <c r="A959" t="s">
        <v>998</v>
      </c>
      <c r="B959" t="s">
        <v>13</v>
      </c>
      <c r="C959" s="9" t="str">
        <f t="shared" si="28"/>
        <v>Washington</v>
      </c>
      <c r="D959" t="s">
        <v>20</v>
      </c>
      <c r="E959" s="8" t="str">
        <f t="shared" si="29"/>
        <v>NA</v>
      </c>
      <c r="F959" t="s">
        <v>35</v>
      </c>
      <c r="G959" s="9" t="str" cm="1">
        <f t="array" ref="G959">_xlfn.SWITCH(TRIM(F959),
 "Bachelor","Bachelor",
 "Bachelors","Bachelor",
 "Master","Master",
 "College","College",
 "Doctor","Doctorate",
 "High School or Below","High School or Below",
 "Other")</f>
        <v>College</v>
      </c>
      <c r="H959" s="1">
        <v>313643.21000000002</v>
      </c>
      <c r="I959">
        <v>49532</v>
      </c>
      <c r="J959">
        <v>79</v>
      </c>
      <c r="K959" s="2">
        <v>36526</v>
      </c>
      <c r="L959" t="s">
        <v>16</v>
      </c>
      <c r="M959" t="s">
        <v>17</v>
      </c>
      <c r="N959">
        <v>220.186677</v>
      </c>
      <c r="O959" s="2">
        <v>35220.186676999998</v>
      </c>
    </row>
    <row r="960" spans="1:15" x14ac:dyDescent="0.35">
      <c r="A960" t="s">
        <v>999</v>
      </c>
      <c r="B960" t="s">
        <v>19</v>
      </c>
      <c r="C960" s="9" t="str">
        <f t="shared" si="28"/>
        <v>Arizona</v>
      </c>
      <c r="D960" t="s">
        <v>27</v>
      </c>
      <c r="E960" s="8" t="str">
        <f t="shared" si="29"/>
        <v>NA</v>
      </c>
      <c r="F960" t="s">
        <v>21</v>
      </c>
      <c r="G960" s="9" t="str" cm="1">
        <f t="array" ref="G960">_xlfn.SWITCH(TRIM(F960),
 "Bachelor","Bachelor",
 "Bachelors","Bachelor",
 "Master","Master",
 "College","College",
 "Doctor","Doctorate",
 "High School or Below","High School or Below",
 "Other")</f>
        <v>Bachelor</v>
      </c>
      <c r="H960" s="1">
        <v>452536.58</v>
      </c>
      <c r="I960">
        <v>10269</v>
      </c>
      <c r="J960">
        <v>65</v>
      </c>
      <c r="K960" s="2">
        <v>0</v>
      </c>
      <c r="L960" t="s">
        <v>16</v>
      </c>
      <c r="M960" t="s">
        <v>24</v>
      </c>
      <c r="N960">
        <v>170.798204</v>
      </c>
      <c r="O960" s="2">
        <v>35170.798203999999</v>
      </c>
    </row>
    <row r="961" spans="1:15" x14ac:dyDescent="0.35">
      <c r="A961" t="s">
        <v>1000</v>
      </c>
      <c r="B961" t="s">
        <v>48</v>
      </c>
      <c r="C961" s="9" t="str">
        <f t="shared" si="28"/>
        <v>California</v>
      </c>
      <c r="D961" t="s">
        <v>27</v>
      </c>
      <c r="E961" s="8" t="str">
        <f t="shared" si="29"/>
        <v>NA</v>
      </c>
      <c r="F961" t="s">
        <v>35</v>
      </c>
      <c r="G961" s="9" t="str" cm="1">
        <f t="array" ref="G961">_xlfn.SWITCH(TRIM(F961),
 "Bachelor","Bachelor",
 "Bachelors","Bachelor",
 "Master","Master",
 "College","College",
 "Doctor","Doctorate",
 "High School or Below","High School or Below",
 "Other")</f>
        <v>College</v>
      </c>
      <c r="H961" s="1">
        <v>497035.73</v>
      </c>
      <c r="I961">
        <v>49714</v>
      </c>
      <c r="J961">
        <v>63</v>
      </c>
      <c r="K961" s="2">
        <v>36586</v>
      </c>
      <c r="L961" t="s">
        <v>16</v>
      </c>
      <c r="M961" t="s">
        <v>17</v>
      </c>
      <c r="N961">
        <v>266.16553499999998</v>
      </c>
      <c r="O961" s="2">
        <v>35266.165535</v>
      </c>
    </row>
    <row r="962" spans="1:15" x14ac:dyDescent="0.35">
      <c r="A962" t="s">
        <v>1001</v>
      </c>
      <c r="B962" t="s">
        <v>48</v>
      </c>
      <c r="C962" s="9" t="str">
        <f t="shared" si="28"/>
        <v>California</v>
      </c>
      <c r="D962" t="s">
        <v>27</v>
      </c>
      <c r="E962" s="8" t="str">
        <f t="shared" si="29"/>
        <v>NA</v>
      </c>
      <c r="F962" t="s">
        <v>31</v>
      </c>
      <c r="G962" s="9" t="str" cm="1">
        <f t="array" ref="G962">_xlfn.SWITCH(TRIM(F962),
 "Bachelor","Bachelor",
 "Bachelors","Bachelor",
 "Master","Master",
 "College","College",
 "Doctor","Doctorate",
 "High School or Below","High School or Below",
 "Other")</f>
        <v>High School or Below</v>
      </c>
      <c r="H962" s="1">
        <v>1546778.9</v>
      </c>
      <c r="I962">
        <v>77517</v>
      </c>
      <c r="J962">
        <v>129</v>
      </c>
      <c r="K962" s="2">
        <v>0</v>
      </c>
      <c r="L962" t="s">
        <v>28</v>
      </c>
      <c r="M962" t="s">
        <v>29</v>
      </c>
      <c r="N962">
        <v>98.921781999999993</v>
      </c>
      <c r="O962" s="2">
        <v>35098.921781999998</v>
      </c>
    </row>
    <row r="963" spans="1:15" x14ac:dyDescent="0.35">
      <c r="A963" t="s">
        <v>1002</v>
      </c>
      <c r="B963" t="s">
        <v>33</v>
      </c>
      <c r="C963" s="9" t="str">
        <f t="shared" ref="C963:C1026" si="30">IF(OR(B963="California",B963="Cali",B963="CA"),"California",
IF(OR(B963="Oregon",B963="OR"),"Oregon",
IF(OR(B963="Washington",B963="WA"),"Washington",
IF(OR(B963="Arizona",B963="AZ"),"Arizona",
IF(OR(B963="Nevada",B963="NV"),"Nevada",
IF(B963="ST","",B963))))))</f>
        <v>Oregon</v>
      </c>
      <c r="D963" t="s">
        <v>27</v>
      </c>
      <c r="E963" s="8" t="str">
        <f t="shared" ref="E963:E1026" si="31">IF(OR(A963="NA",A963=""),"NA",
   IF(LEFT(UPPER(TRIM(A963)),1)="F","F",
      IF(LEFT(UPPER(TRIM(A963)),1)="M","M","NA")))</f>
        <v>NA</v>
      </c>
      <c r="F963" t="s">
        <v>31</v>
      </c>
      <c r="G963" s="9" t="str" cm="1">
        <f t="array" ref="G963">_xlfn.SWITCH(TRIM(F963),
 "Bachelor","Bachelor",
 "Bachelors","Bachelor",
 "Master","Master",
 "College","College",
 "Doctor","Doctorate",
 "High School or Below","High School or Below",
 "Other")</f>
        <v>High School or Below</v>
      </c>
      <c r="H963" s="1">
        <v>583889.92000000004</v>
      </c>
      <c r="I963">
        <v>81082</v>
      </c>
      <c r="J963">
        <v>73</v>
      </c>
      <c r="K963" s="2">
        <v>0</v>
      </c>
      <c r="L963" t="s">
        <v>16</v>
      </c>
      <c r="M963" t="s">
        <v>17</v>
      </c>
      <c r="N963">
        <v>281.29590300000001</v>
      </c>
      <c r="O963" s="2">
        <v>35281.295902999998</v>
      </c>
    </row>
    <row r="964" spans="1:15" x14ac:dyDescent="0.35">
      <c r="A964" t="s">
        <v>1003</v>
      </c>
      <c r="B964" t="s">
        <v>33</v>
      </c>
      <c r="C964" s="9" t="str">
        <f t="shared" si="30"/>
        <v>Oregon</v>
      </c>
      <c r="D964" t="s">
        <v>20</v>
      </c>
      <c r="E964" s="8" t="str">
        <f t="shared" si="31"/>
        <v>NA</v>
      </c>
      <c r="F964" t="s">
        <v>21</v>
      </c>
      <c r="G964" s="9" t="str" cm="1">
        <f t="array" ref="G964">_xlfn.SWITCH(TRIM(F964),
 "Bachelor","Bachelor",
 "Bachelors","Bachelor",
 "Master","Master",
 "College","College",
 "Doctor","Doctorate",
 "High School or Below","High School or Below",
 "Other")</f>
        <v>Bachelor</v>
      </c>
      <c r="H964" s="1">
        <v>1065688.2</v>
      </c>
      <c r="I964">
        <v>72540</v>
      </c>
      <c r="J964">
        <v>88</v>
      </c>
      <c r="K964" s="2">
        <v>0</v>
      </c>
      <c r="L964" t="s">
        <v>28</v>
      </c>
      <c r="M964" t="s">
        <v>24</v>
      </c>
      <c r="N964">
        <v>631.74303899999995</v>
      </c>
      <c r="O964" s="2">
        <v>35631.743039000001</v>
      </c>
    </row>
    <row r="965" spans="1:15" x14ac:dyDescent="0.35">
      <c r="A965" t="s">
        <v>1004</v>
      </c>
      <c r="B965" t="s">
        <v>33</v>
      </c>
      <c r="C965" s="9" t="str">
        <f t="shared" si="30"/>
        <v>Oregon</v>
      </c>
      <c r="D965" t="s">
        <v>20</v>
      </c>
      <c r="E965" s="8" t="str">
        <f t="shared" si="31"/>
        <v>NA</v>
      </c>
      <c r="F965" t="s">
        <v>31</v>
      </c>
      <c r="G965" s="9" t="str" cm="1">
        <f t="array" ref="G965">_xlfn.SWITCH(TRIM(F965),
 "Bachelor","Bachelor",
 "Bachelors","Bachelor",
 "Master","Master",
 "College","College",
 "Doctor","Doctorate",
 "High School or Below","High School or Below",
 "Other")</f>
        <v>High School or Below</v>
      </c>
      <c r="H965" s="1">
        <v>228961.87</v>
      </c>
      <c r="I965">
        <v>0</v>
      </c>
      <c r="J965">
        <v>65</v>
      </c>
      <c r="K965" s="2">
        <v>0</v>
      </c>
      <c r="L965" t="s">
        <v>16</v>
      </c>
      <c r="M965" t="s">
        <v>17</v>
      </c>
      <c r="N965">
        <v>468</v>
      </c>
      <c r="O965" s="2">
        <v>35468</v>
      </c>
    </row>
    <row r="966" spans="1:15" x14ac:dyDescent="0.35">
      <c r="A966" t="s">
        <v>1005</v>
      </c>
      <c r="B966" t="s">
        <v>48</v>
      </c>
      <c r="C966" s="9" t="str">
        <f t="shared" si="30"/>
        <v>California</v>
      </c>
      <c r="D966" t="s">
        <v>27</v>
      </c>
      <c r="E966" s="8" t="str">
        <f t="shared" si="31"/>
        <v>NA</v>
      </c>
      <c r="F966" t="s">
        <v>31</v>
      </c>
      <c r="G966" s="9" t="str" cm="1">
        <f t="array" ref="G966">_xlfn.SWITCH(TRIM(F966),
 "Bachelor","Bachelor",
 "Bachelors","Bachelor",
 "Master","Master",
 "College","College",
 "Doctor","Doctorate",
 "High School or Below","High School or Below",
 "Other")</f>
        <v>High School or Below</v>
      </c>
      <c r="H966" s="1">
        <v>543980.42000000004</v>
      </c>
      <c r="I966">
        <v>61546</v>
      </c>
      <c r="J966">
        <v>68</v>
      </c>
      <c r="K966" s="2">
        <v>0</v>
      </c>
      <c r="L966" t="s">
        <v>28</v>
      </c>
      <c r="M966" t="s">
        <v>24</v>
      </c>
      <c r="N966">
        <v>29.209520999999999</v>
      </c>
      <c r="O966" s="2">
        <v>35029.209520999997</v>
      </c>
    </row>
    <row r="967" spans="1:15" x14ac:dyDescent="0.35">
      <c r="A967" t="s">
        <v>1006</v>
      </c>
      <c r="B967" t="s">
        <v>48</v>
      </c>
      <c r="C967" s="9" t="str">
        <f t="shared" si="30"/>
        <v>California</v>
      </c>
      <c r="D967" t="s">
        <v>20</v>
      </c>
      <c r="E967" s="8" t="str">
        <f t="shared" si="31"/>
        <v>NA</v>
      </c>
      <c r="F967" t="s">
        <v>15</v>
      </c>
      <c r="G967" s="9" t="str" cm="1">
        <f t="array" ref="G967">_xlfn.SWITCH(TRIM(F967),
 "Bachelor","Bachelor",
 "Bachelors","Bachelor",
 "Master","Master",
 "College","College",
 "Doctor","Doctorate",
 "High School or Below","High School or Below",
 "Other")</f>
        <v>Master</v>
      </c>
      <c r="H967" s="1">
        <v>795615.01</v>
      </c>
      <c r="I967">
        <v>44818</v>
      </c>
      <c r="J967">
        <v>67</v>
      </c>
      <c r="K967" s="2">
        <v>36526</v>
      </c>
      <c r="L967" t="s">
        <v>16</v>
      </c>
      <c r="M967" t="s">
        <v>24</v>
      </c>
      <c r="N967">
        <v>136.88399899999999</v>
      </c>
      <c r="O967" s="2">
        <v>35136.883998999998</v>
      </c>
    </row>
    <row r="968" spans="1:15" x14ac:dyDescent="0.35">
      <c r="A968" t="s">
        <v>1007</v>
      </c>
      <c r="B968" t="s">
        <v>19</v>
      </c>
      <c r="C968" s="9" t="str">
        <f t="shared" si="30"/>
        <v>Arizona</v>
      </c>
      <c r="D968" t="s">
        <v>27</v>
      </c>
      <c r="E968" s="8" t="str">
        <f t="shared" si="31"/>
        <v>NA</v>
      </c>
      <c r="F968" t="s">
        <v>21</v>
      </c>
      <c r="G968" s="9" t="str" cm="1">
        <f t="array" ref="G968">_xlfn.SWITCH(TRIM(F968),
 "Bachelor","Bachelor",
 "Bachelors","Bachelor",
 "Master","Master",
 "College","College",
 "Doctor","Doctorate",
 "High School or Below","High School or Below",
 "Other")</f>
        <v>Bachelor</v>
      </c>
      <c r="H968" s="1">
        <v>445811.34</v>
      </c>
      <c r="I968">
        <v>17622</v>
      </c>
      <c r="J968">
        <v>65</v>
      </c>
      <c r="K968" s="2">
        <v>36526</v>
      </c>
      <c r="L968" t="s">
        <v>16</v>
      </c>
      <c r="M968" t="s">
        <v>17</v>
      </c>
      <c r="N968">
        <v>312</v>
      </c>
      <c r="O968" s="2">
        <v>35312</v>
      </c>
    </row>
    <row r="969" spans="1:15" x14ac:dyDescent="0.35">
      <c r="A969" t="s">
        <v>1008</v>
      </c>
      <c r="B969" t="s">
        <v>33</v>
      </c>
      <c r="C969" s="9" t="str">
        <f t="shared" si="30"/>
        <v>Oregon</v>
      </c>
      <c r="D969" t="s">
        <v>20</v>
      </c>
      <c r="E969" s="8" t="str">
        <f t="shared" si="31"/>
        <v>NA</v>
      </c>
      <c r="F969" t="s">
        <v>35</v>
      </c>
      <c r="G969" s="9" t="str" cm="1">
        <f t="array" ref="G969">_xlfn.SWITCH(TRIM(F969),
 "Bachelor","Bachelor",
 "Bachelors","Bachelor",
 "Master","Master",
 "College","College",
 "Doctor","Doctorate",
 "High School or Below","High School or Below",
 "Other")</f>
        <v>College</v>
      </c>
      <c r="H969" s="1">
        <v>255505.15</v>
      </c>
      <c r="I969">
        <v>0</v>
      </c>
      <c r="J969">
        <v>72</v>
      </c>
      <c r="K969" s="2">
        <v>0</v>
      </c>
      <c r="L969" t="s">
        <v>16</v>
      </c>
      <c r="M969" t="s">
        <v>17</v>
      </c>
      <c r="N969">
        <v>518.4</v>
      </c>
      <c r="O969" s="2">
        <v>35518.400000000001</v>
      </c>
    </row>
    <row r="970" spans="1:15" x14ac:dyDescent="0.35">
      <c r="A970" t="s">
        <v>1009</v>
      </c>
      <c r="B970" t="s">
        <v>48</v>
      </c>
      <c r="C970" s="9" t="str">
        <f t="shared" si="30"/>
        <v>California</v>
      </c>
      <c r="D970" t="s">
        <v>27</v>
      </c>
      <c r="E970" s="8" t="str">
        <f t="shared" si="31"/>
        <v>NA</v>
      </c>
      <c r="F970" t="s">
        <v>21</v>
      </c>
      <c r="G970" s="9" t="str" cm="1">
        <f t="array" ref="G970">_xlfn.SWITCH(TRIM(F970),
 "Bachelor","Bachelor",
 "Bachelors","Bachelor",
 "Master","Master",
 "College","College",
 "Doctor","Doctorate",
 "High School or Below","High School or Below",
 "Other")</f>
        <v>Bachelor</v>
      </c>
      <c r="H970" s="1">
        <v>330799.90000000002</v>
      </c>
      <c r="I970">
        <v>79797</v>
      </c>
      <c r="J970">
        <v>84</v>
      </c>
      <c r="K970" s="2">
        <v>0</v>
      </c>
      <c r="L970" t="s">
        <v>28</v>
      </c>
      <c r="M970" t="s">
        <v>24</v>
      </c>
      <c r="N970">
        <v>31.755600999999999</v>
      </c>
      <c r="O970" s="2">
        <v>35031.755600999997</v>
      </c>
    </row>
    <row r="971" spans="1:15" x14ac:dyDescent="0.35">
      <c r="A971" t="s">
        <v>1010</v>
      </c>
      <c r="B971" t="s">
        <v>13</v>
      </c>
      <c r="C971" s="9" t="str">
        <f t="shared" si="30"/>
        <v>Washington</v>
      </c>
      <c r="D971" t="s">
        <v>20</v>
      </c>
      <c r="E971" s="8" t="str">
        <f t="shared" si="31"/>
        <v>NA</v>
      </c>
      <c r="F971" t="s">
        <v>35</v>
      </c>
      <c r="G971" s="9" t="str" cm="1">
        <f t="array" ref="G971">_xlfn.SWITCH(TRIM(F971),
 "Bachelor","Bachelor",
 "Bachelors","Bachelor",
 "Master","Master",
 "College","College",
 "Doctor","Doctorate",
 "High School or Below","High School or Below",
 "Other")</f>
        <v>College</v>
      </c>
      <c r="H971" s="1">
        <v>845905.32</v>
      </c>
      <c r="I971">
        <v>92717</v>
      </c>
      <c r="J971">
        <v>70</v>
      </c>
      <c r="K971" s="2">
        <v>0</v>
      </c>
      <c r="L971" t="s">
        <v>16</v>
      </c>
      <c r="M971" t="s">
        <v>24</v>
      </c>
      <c r="N971">
        <v>224.27582000000001</v>
      </c>
      <c r="O971" s="2">
        <v>35224.275820000003</v>
      </c>
    </row>
    <row r="972" spans="1:15" x14ac:dyDescent="0.35">
      <c r="A972" t="s">
        <v>1011</v>
      </c>
      <c r="B972" t="s">
        <v>33</v>
      </c>
      <c r="C972" s="9" t="str">
        <f t="shared" si="30"/>
        <v>Oregon</v>
      </c>
      <c r="D972" t="s">
        <v>20</v>
      </c>
      <c r="E972" s="8" t="str">
        <f t="shared" si="31"/>
        <v>NA</v>
      </c>
      <c r="F972" t="s">
        <v>35</v>
      </c>
      <c r="G972" s="9" t="str" cm="1">
        <f t="array" ref="G972">_xlfn.SWITCH(TRIM(F972),
 "Bachelor","Bachelor",
 "Bachelors","Bachelor",
 "Master","Master",
 "College","College",
 "Doctor","Doctorate",
 "High School or Below","High School or Below",
 "Other")</f>
        <v>College</v>
      </c>
      <c r="H972" s="1">
        <v>1335012.0900000001</v>
      </c>
      <c r="I972">
        <v>28919</v>
      </c>
      <c r="J972">
        <v>173</v>
      </c>
      <c r="K972" s="2">
        <v>0</v>
      </c>
      <c r="L972" t="s">
        <v>16</v>
      </c>
      <c r="M972" t="s">
        <v>29</v>
      </c>
      <c r="N972">
        <v>830.4</v>
      </c>
      <c r="O972" s="2">
        <v>35830.400000000001</v>
      </c>
    </row>
    <row r="973" spans="1:15" x14ac:dyDescent="0.35">
      <c r="A973" t="s">
        <v>1012</v>
      </c>
      <c r="B973" t="s">
        <v>19</v>
      </c>
      <c r="C973" s="9" t="str">
        <f t="shared" si="30"/>
        <v>Arizona</v>
      </c>
      <c r="D973" t="s">
        <v>27</v>
      </c>
      <c r="E973" s="8" t="str">
        <f t="shared" si="31"/>
        <v>NA</v>
      </c>
      <c r="F973" t="s">
        <v>35</v>
      </c>
      <c r="G973" s="9" t="str" cm="1">
        <f t="array" ref="G973">_xlfn.SWITCH(TRIM(F973),
 "Bachelor","Bachelor",
 "Bachelors","Bachelor",
 "Master","Master",
 "College","College",
 "Doctor","Doctorate",
 "High School or Below","High School or Below",
 "Other")</f>
        <v>College</v>
      </c>
      <c r="H973" s="1">
        <v>493122.13</v>
      </c>
      <c r="I973">
        <v>0</v>
      </c>
      <c r="J973">
        <v>68</v>
      </c>
      <c r="K973" s="2">
        <v>0</v>
      </c>
      <c r="L973" t="s">
        <v>16</v>
      </c>
      <c r="M973" t="s">
        <v>17</v>
      </c>
      <c r="N973">
        <v>480.15901100000002</v>
      </c>
      <c r="O973" s="2">
        <v>35480.159011000003</v>
      </c>
    </row>
    <row r="974" spans="1:15" x14ac:dyDescent="0.35">
      <c r="A974" t="s">
        <v>1013</v>
      </c>
      <c r="B974" t="s">
        <v>23</v>
      </c>
      <c r="C974" s="9" t="str">
        <f t="shared" si="30"/>
        <v>Nevada</v>
      </c>
      <c r="D974" t="s">
        <v>27</v>
      </c>
      <c r="E974" s="8" t="str">
        <f t="shared" si="31"/>
        <v>NA</v>
      </c>
      <c r="F974" t="s">
        <v>21</v>
      </c>
      <c r="G974" s="9" t="str" cm="1">
        <f t="array" ref="G974">_xlfn.SWITCH(TRIM(F974),
 "Bachelor","Bachelor",
 "Bachelors","Bachelor",
 "Master","Master",
 "College","College",
 "Doctor","Doctorate",
 "High School or Below","High School or Below",
 "Other")</f>
        <v>Bachelor</v>
      </c>
      <c r="H974" s="1">
        <v>777683.52</v>
      </c>
      <c r="I974">
        <v>63568</v>
      </c>
      <c r="J974">
        <v>65</v>
      </c>
      <c r="K974" s="2">
        <v>0</v>
      </c>
      <c r="L974" t="s">
        <v>28</v>
      </c>
      <c r="M974" t="s">
        <v>24</v>
      </c>
      <c r="N974">
        <v>390.792553</v>
      </c>
      <c r="O974" s="2">
        <v>35390.792552999999</v>
      </c>
    </row>
    <row r="975" spans="1:15" x14ac:dyDescent="0.35">
      <c r="A975" t="s">
        <v>1014</v>
      </c>
      <c r="B975" t="s">
        <v>23</v>
      </c>
      <c r="C975" s="9" t="str">
        <f t="shared" si="30"/>
        <v>Nevada</v>
      </c>
      <c r="D975" t="s">
        <v>20</v>
      </c>
      <c r="E975" s="8" t="str">
        <f t="shared" si="31"/>
        <v>M</v>
      </c>
      <c r="F975" t="s">
        <v>35</v>
      </c>
      <c r="G975" s="9" t="str" cm="1">
        <f t="array" ref="G975">_xlfn.SWITCH(TRIM(F975),
 "Bachelor","Bachelor",
 "Bachelors","Bachelor",
 "Master","Master",
 "College","College",
 "Doctor","Doctorate",
 "High School or Below","High School or Below",
 "Other")</f>
        <v>College</v>
      </c>
      <c r="H975" s="1">
        <v>255367.22</v>
      </c>
      <c r="I975">
        <v>73935</v>
      </c>
      <c r="J975">
        <v>64</v>
      </c>
      <c r="K975" s="2">
        <v>36526</v>
      </c>
      <c r="L975" t="s">
        <v>28</v>
      </c>
      <c r="M975" t="s">
        <v>17</v>
      </c>
      <c r="N975">
        <v>72.071195000000003</v>
      </c>
      <c r="O975" s="2">
        <v>35072.071194999997</v>
      </c>
    </row>
    <row r="976" spans="1:15" x14ac:dyDescent="0.35">
      <c r="A976" t="s">
        <v>1015</v>
      </c>
      <c r="B976" t="s">
        <v>19</v>
      </c>
      <c r="C976" s="9" t="str">
        <f t="shared" si="30"/>
        <v>Arizona</v>
      </c>
      <c r="D976" t="s">
        <v>20</v>
      </c>
      <c r="E976" s="8" t="str">
        <f t="shared" si="31"/>
        <v>NA</v>
      </c>
      <c r="F976" t="s">
        <v>31</v>
      </c>
      <c r="G976" s="9" t="str" cm="1">
        <f t="array" ref="G976">_xlfn.SWITCH(TRIM(F976),
 "Bachelor","Bachelor",
 "Bachelors","Bachelor",
 "Master","Master",
 "College","College",
 "Doctor","Doctorate",
 "High School or Below","High School or Below",
 "Other")</f>
        <v>High School or Below</v>
      </c>
      <c r="H976" s="1">
        <v>487646.97</v>
      </c>
      <c r="I976">
        <v>0</v>
      </c>
      <c r="J976">
        <v>66</v>
      </c>
      <c r="K976" s="2">
        <v>0</v>
      </c>
      <c r="L976" t="s">
        <v>28</v>
      </c>
      <c r="M976" t="s">
        <v>24</v>
      </c>
      <c r="N976">
        <v>316.8</v>
      </c>
      <c r="O976" s="2">
        <v>35316.800000000003</v>
      </c>
    </row>
    <row r="977" spans="1:15" x14ac:dyDescent="0.35">
      <c r="A977" t="s">
        <v>1016</v>
      </c>
      <c r="B977" t="s">
        <v>33</v>
      </c>
      <c r="C977" s="9" t="str">
        <f t="shared" si="30"/>
        <v>Oregon</v>
      </c>
      <c r="D977" t="s">
        <v>20</v>
      </c>
      <c r="E977" s="8" t="str">
        <f t="shared" si="31"/>
        <v>NA</v>
      </c>
      <c r="F977" t="s">
        <v>21</v>
      </c>
      <c r="G977" s="9" t="str" cm="1">
        <f t="array" ref="G977">_xlfn.SWITCH(TRIM(F977),
 "Bachelor","Bachelor",
 "Bachelors","Bachelor",
 "Master","Master",
 "College","College",
 "Doctor","Doctorate",
 "High School or Below","High School or Below",
 "Other")</f>
        <v>Bachelor</v>
      </c>
      <c r="H977" s="1">
        <v>903430.58</v>
      </c>
      <c r="I977">
        <v>18846</v>
      </c>
      <c r="J977">
        <v>115</v>
      </c>
      <c r="K977" s="2">
        <v>0</v>
      </c>
      <c r="L977" t="s">
        <v>16</v>
      </c>
      <c r="M977" t="s">
        <v>29</v>
      </c>
      <c r="N977">
        <v>552</v>
      </c>
      <c r="O977" s="2">
        <v>35552</v>
      </c>
    </row>
    <row r="978" spans="1:15" x14ac:dyDescent="0.35">
      <c r="A978" t="s">
        <v>1017</v>
      </c>
      <c r="B978" t="s">
        <v>19</v>
      </c>
      <c r="C978" s="9" t="str">
        <f t="shared" si="30"/>
        <v>Arizona</v>
      </c>
      <c r="D978" t="s">
        <v>20</v>
      </c>
      <c r="E978" s="8" t="str">
        <f t="shared" si="31"/>
        <v>NA</v>
      </c>
      <c r="F978" t="s">
        <v>31</v>
      </c>
      <c r="G978" s="9" t="str" cm="1">
        <f t="array" ref="G978">_xlfn.SWITCH(TRIM(F978),
 "Bachelor","Bachelor",
 "Bachelors","Bachelor",
 "Master","Master",
 "College","College",
 "Doctor","Doctorate",
 "High School or Below","High School or Below",
 "Other")</f>
        <v>High School or Below</v>
      </c>
      <c r="H978" s="1">
        <v>810591.08</v>
      </c>
      <c r="I978">
        <v>38893</v>
      </c>
      <c r="J978">
        <v>103</v>
      </c>
      <c r="K978" s="2">
        <v>0</v>
      </c>
      <c r="L978" t="s">
        <v>16</v>
      </c>
      <c r="M978" t="s">
        <v>29</v>
      </c>
      <c r="N978">
        <v>41.965252</v>
      </c>
      <c r="O978" s="2">
        <v>35041.965252000002</v>
      </c>
    </row>
    <row r="979" spans="1:15" x14ac:dyDescent="0.35">
      <c r="A979" t="s">
        <v>1018</v>
      </c>
      <c r="B979" t="s">
        <v>33</v>
      </c>
      <c r="C979" s="9" t="str">
        <f t="shared" si="30"/>
        <v>Oregon</v>
      </c>
      <c r="D979" t="s">
        <v>27</v>
      </c>
      <c r="E979" s="8" t="str">
        <f t="shared" si="31"/>
        <v>NA</v>
      </c>
      <c r="F979" t="s">
        <v>31</v>
      </c>
      <c r="G979" s="9" t="str" cm="1">
        <f t="array" ref="G979">_xlfn.SWITCH(TRIM(F979),
 "Bachelor","Bachelor",
 "Bachelors","Bachelor",
 "Master","Master",
 "College","College",
 "Doctor","Doctorate",
 "High School or Below","High School or Below",
 "Other")</f>
        <v>High School or Below</v>
      </c>
      <c r="H979" s="1">
        <v>561968.91</v>
      </c>
      <c r="I979">
        <v>0</v>
      </c>
      <c r="J979">
        <v>153</v>
      </c>
      <c r="K979" s="2">
        <v>0</v>
      </c>
      <c r="L979" t="s">
        <v>39</v>
      </c>
      <c r="M979" t="s">
        <v>29</v>
      </c>
      <c r="N979">
        <v>1027.000029</v>
      </c>
      <c r="O979" s="2">
        <v>36027.000029000003</v>
      </c>
    </row>
    <row r="980" spans="1:15" x14ac:dyDescent="0.35">
      <c r="A980" t="s">
        <v>1019</v>
      </c>
      <c r="B980" t="s">
        <v>48</v>
      </c>
      <c r="C980" s="9" t="str">
        <f t="shared" si="30"/>
        <v>California</v>
      </c>
      <c r="D980" t="s">
        <v>27</v>
      </c>
      <c r="E980" s="8" t="str">
        <f t="shared" si="31"/>
        <v>NA</v>
      </c>
      <c r="F980" t="s">
        <v>21</v>
      </c>
      <c r="G980" s="9" t="str" cm="1">
        <f t="array" ref="G980">_xlfn.SWITCH(TRIM(F980),
 "Bachelor","Bachelor",
 "Bachelors","Bachelor",
 "Master","Master",
 "College","College",
 "Doctor","Doctorate",
 "High School or Below","High School or Below",
 "Other")</f>
        <v>Bachelor</v>
      </c>
      <c r="H980" s="1">
        <v>1572713.06</v>
      </c>
      <c r="I980">
        <v>84824</v>
      </c>
      <c r="J980">
        <v>196</v>
      </c>
      <c r="K980" s="2">
        <v>0</v>
      </c>
      <c r="L980" t="s">
        <v>28</v>
      </c>
      <c r="M980" t="s">
        <v>29</v>
      </c>
      <c r="N980">
        <v>319.82074699999998</v>
      </c>
      <c r="O980" s="2">
        <v>35319.820746999998</v>
      </c>
    </row>
    <row r="981" spans="1:15" x14ac:dyDescent="0.35">
      <c r="A981" t="s">
        <v>1020</v>
      </c>
      <c r="B981" t="s">
        <v>48</v>
      </c>
      <c r="C981" s="9" t="str">
        <f t="shared" si="30"/>
        <v>California</v>
      </c>
      <c r="D981" t="s">
        <v>20</v>
      </c>
      <c r="E981" s="8" t="str">
        <f t="shared" si="31"/>
        <v>NA</v>
      </c>
      <c r="F981" t="s">
        <v>31</v>
      </c>
      <c r="G981" s="9" t="str" cm="1">
        <f t="array" ref="G981">_xlfn.SWITCH(TRIM(F981),
 "Bachelor","Bachelor",
 "Bachelors","Bachelor",
 "Master","Master",
 "College","College",
 "Doctor","Doctorate",
 "High School or Below","High School or Below",
 "Other")</f>
        <v>High School or Below</v>
      </c>
      <c r="H981" s="1">
        <v>661801.64</v>
      </c>
      <c r="I981">
        <v>20068</v>
      </c>
      <c r="J981">
        <v>86</v>
      </c>
      <c r="K981" s="2">
        <v>0</v>
      </c>
      <c r="L981" t="s">
        <v>28</v>
      </c>
      <c r="M981" t="s">
        <v>17</v>
      </c>
      <c r="N981">
        <v>411.01116200000001</v>
      </c>
      <c r="O981" s="2">
        <v>35411.011162000003</v>
      </c>
    </row>
    <row r="982" spans="1:15" x14ac:dyDescent="0.35">
      <c r="A982" t="s">
        <v>1021</v>
      </c>
      <c r="B982" t="s">
        <v>33</v>
      </c>
      <c r="C982" s="9" t="str">
        <f t="shared" si="30"/>
        <v>Oregon</v>
      </c>
      <c r="D982" t="s">
        <v>27</v>
      </c>
      <c r="E982" s="8" t="str">
        <f t="shared" si="31"/>
        <v>NA</v>
      </c>
      <c r="F982" t="s">
        <v>80</v>
      </c>
      <c r="G982" s="9" t="str" cm="1">
        <f t="array" ref="G982">_xlfn.SWITCH(TRIM(F982),
 "Bachelor","Bachelor",
 "Bachelors","Bachelor",
 "Master","Master",
 "College","College",
 "Doctor","Doctorate",
 "High School or Below","High School or Below",
 "Other")</f>
        <v>Doctorate</v>
      </c>
      <c r="H982" s="1">
        <v>467004.8</v>
      </c>
      <c r="I982">
        <v>0</v>
      </c>
      <c r="J982">
        <v>125</v>
      </c>
      <c r="K982" s="2">
        <v>0</v>
      </c>
      <c r="L982" t="s">
        <v>28</v>
      </c>
      <c r="M982" t="s">
        <v>29</v>
      </c>
      <c r="N982">
        <v>600</v>
      </c>
      <c r="O982" s="2">
        <v>35600</v>
      </c>
    </row>
    <row r="983" spans="1:15" x14ac:dyDescent="0.35">
      <c r="A983" t="s">
        <v>1022</v>
      </c>
      <c r="B983" t="s">
        <v>19</v>
      </c>
      <c r="C983" s="9" t="str">
        <f t="shared" si="30"/>
        <v>Arizona</v>
      </c>
      <c r="D983" t="s">
        <v>20</v>
      </c>
      <c r="E983" s="8" t="str">
        <f t="shared" si="31"/>
        <v>NA</v>
      </c>
      <c r="F983" t="s">
        <v>31</v>
      </c>
      <c r="G983" s="9" t="str" cm="1">
        <f t="array" ref="G983">_xlfn.SWITCH(TRIM(F983),
 "Bachelor","Bachelor",
 "Bachelors","Bachelor",
 "Master","Master",
 "College","College",
 "Doctor","Doctorate",
 "High School or Below","High School or Below",
 "Other")</f>
        <v>High School or Below</v>
      </c>
      <c r="H983" s="1">
        <v>1016936.98</v>
      </c>
      <c r="I983">
        <v>0</v>
      </c>
      <c r="J983">
        <v>135</v>
      </c>
      <c r="K983" s="2">
        <v>0</v>
      </c>
      <c r="L983" t="s">
        <v>16</v>
      </c>
      <c r="M983" t="s">
        <v>78</v>
      </c>
      <c r="N983">
        <v>648</v>
      </c>
      <c r="O983" s="2">
        <v>35648</v>
      </c>
    </row>
    <row r="984" spans="1:15" x14ac:dyDescent="0.35">
      <c r="A984" t="s">
        <v>1023</v>
      </c>
      <c r="B984" t="s">
        <v>48</v>
      </c>
      <c r="C984" s="9" t="str">
        <f t="shared" si="30"/>
        <v>California</v>
      </c>
      <c r="D984" t="s">
        <v>27</v>
      </c>
      <c r="E984" s="8" t="str">
        <f t="shared" si="31"/>
        <v>NA</v>
      </c>
      <c r="F984" t="s">
        <v>21</v>
      </c>
      <c r="G984" s="9" t="str" cm="1">
        <f t="array" ref="G984">_xlfn.SWITCH(TRIM(F984),
 "Bachelor","Bachelor",
 "Bachelors","Bachelor",
 "Master","Master",
 "College","College",
 "Doctor","Doctorate",
 "High School or Below","High School or Below",
 "Other")</f>
        <v>Bachelor</v>
      </c>
      <c r="H984" s="1">
        <v>832307.4</v>
      </c>
      <c r="I984">
        <v>97245</v>
      </c>
      <c r="J984">
        <v>70</v>
      </c>
      <c r="K984" s="2">
        <v>0</v>
      </c>
      <c r="L984" t="s">
        <v>16</v>
      </c>
      <c r="M984" t="s">
        <v>17</v>
      </c>
      <c r="N984">
        <v>4.1105850000000004</v>
      </c>
      <c r="O984" s="2">
        <v>35004.110585000002</v>
      </c>
    </row>
    <row r="985" spans="1:15" x14ac:dyDescent="0.35">
      <c r="A985" t="s">
        <v>1024</v>
      </c>
      <c r="B985" t="s">
        <v>48</v>
      </c>
      <c r="C985" s="9" t="str">
        <f t="shared" si="30"/>
        <v>California</v>
      </c>
      <c r="D985" t="s">
        <v>20</v>
      </c>
      <c r="E985" s="8" t="str">
        <f t="shared" si="31"/>
        <v>NA</v>
      </c>
      <c r="F985" t="s">
        <v>35</v>
      </c>
      <c r="G985" s="9" t="str" cm="1">
        <f t="array" ref="G985">_xlfn.SWITCH(TRIM(F985),
 "Bachelor","Bachelor",
 "Bachelors","Bachelor",
 "Master","Master",
 "College","College",
 "Doctor","Doctorate",
 "High School or Below","High School or Below",
 "Other")</f>
        <v>College</v>
      </c>
      <c r="H985" s="1">
        <v>241776</v>
      </c>
      <c r="I985">
        <v>51808</v>
      </c>
      <c r="J985">
        <v>61</v>
      </c>
      <c r="K985" s="2">
        <v>36526</v>
      </c>
      <c r="L985" t="s">
        <v>16</v>
      </c>
      <c r="M985" t="s">
        <v>17</v>
      </c>
      <c r="N985">
        <v>351.14990399999999</v>
      </c>
      <c r="O985" s="2">
        <v>35351.149903999998</v>
      </c>
    </row>
    <row r="986" spans="1:15" x14ac:dyDescent="0.35">
      <c r="A986" t="s">
        <v>1025</v>
      </c>
      <c r="B986" t="s">
        <v>48</v>
      </c>
      <c r="C986" s="9" t="str">
        <f t="shared" si="30"/>
        <v>California</v>
      </c>
      <c r="D986" t="s">
        <v>27</v>
      </c>
      <c r="E986" s="8" t="str">
        <f t="shared" si="31"/>
        <v>NA</v>
      </c>
      <c r="F986" t="s">
        <v>21</v>
      </c>
      <c r="G986" s="9" t="str" cm="1">
        <f t="array" ref="G986">_xlfn.SWITCH(TRIM(F986),
 "Bachelor","Bachelor",
 "Bachelors","Bachelor",
 "Master","Master",
 "College","College",
 "Doctor","Doctorate",
 "High School or Below","High School or Below",
 "Other")</f>
        <v>Bachelor</v>
      </c>
      <c r="H986" s="1">
        <v>804487.24</v>
      </c>
      <c r="I986">
        <v>71391</v>
      </c>
      <c r="J986">
        <v>67</v>
      </c>
      <c r="K986" s="2">
        <v>0</v>
      </c>
      <c r="L986" t="s">
        <v>16</v>
      </c>
      <c r="M986" t="s">
        <v>17</v>
      </c>
      <c r="N986">
        <v>284.00017200000002</v>
      </c>
      <c r="O986" s="2">
        <v>35284.000172</v>
      </c>
    </row>
    <row r="987" spans="1:15" x14ac:dyDescent="0.35">
      <c r="A987" t="s">
        <v>1026</v>
      </c>
      <c r="B987" t="s">
        <v>33</v>
      </c>
      <c r="C987" s="9" t="str">
        <f t="shared" si="30"/>
        <v>Oregon</v>
      </c>
      <c r="D987" t="s">
        <v>27</v>
      </c>
      <c r="E987" s="8" t="str">
        <f t="shared" si="31"/>
        <v>M</v>
      </c>
      <c r="F987" t="s">
        <v>31</v>
      </c>
      <c r="G987" s="9" t="str" cm="1">
        <f t="array" ref="G987">_xlfn.SWITCH(TRIM(F987),
 "Bachelor","Bachelor",
 "Bachelors","Bachelor",
 "Master","Master",
 "College","College",
 "Doctor","Doctorate",
 "High School or Below","High School or Below",
 "Other")</f>
        <v>High School or Below</v>
      </c>
      <c r="H987" s="1">
        <v>532572.44999999995</v>
      </c>
      <c r="I987">
        <v>0</v>
      </c>
      <c r="J987">
        <v>73</v>
      </c>
      <c r="K987" s="2">
        <v>0</v>
      </c>
      <c r="L987" t="s">
        <v>16</v>
      </c>
      <c r="M987" t="s">
        <v>24</v>
      </c>
      <c r="N987">
        <v>496.47476699999999</v>
      </c>
      <c r="O987" s="2">
        <v>35496.474767</v>
      </c>
    </row>
    <row r="988" spans="1:15" x14ac:dyDescent="0.35">
      <c r="A988" t="s">
        <v>1027</v>
      </c>
      <c r="B988" t="s">
        <v>19</v>
      </c>
      <c r="C988" s="9" t="str">
        <f t="shared" si="30"/>
        <v>Arizona</v>
      </c>
      <c r="D988" t="s">
        <v>27</v>
      </c>
      <c r="E988" s="8" t="str">
        <f t="shared" si="31"/>
        <v>NA</v>
      </c>
      <c r="F988" t="s">
        <v>21</v>
      </c>
      <c r="G988" s="9" t="str" cm="1">
        <f t="array" ref="G988">_xlfn.SWITCH(TRIM(F988),
 "Bachelor","Bachelor",
 "Bachelors","Bachelor",
 "Master","Master",
 "College","College",
 "Doctor","Doctorate",
 "High School or Below","High School or Below",
 "Other")</f>
        <v>Bachelor</v>
      </c>
      <c r="H988" s="1">
        <v>694752.4</v>
      </c>
      <c r="I988">
        <v>0</v>
      </c>
      <c r="J988">
        <v>100</v>
      </c>
      <c r="K988" s="2">
        <v>0</v>
      </c>
      <c r="L988" t="s">
        <v>16</v>
      </c>
      <c r="M988" t="s">
        <v>29</v>
      </c>
      <c r="N988">
        <v>925.13714300000004</v>
      </c>
      <c r="O988" s="2">
        <v>35925.137143</v>
      </c>
    </row>
    <row r="989" spans="1:15" x14ac:dyDescent="0.35">
      <c r="A989" t="s">
        <v>1028</v>
      </c>
      <c r="B989" t="s">
        <v>33</v>
      </c>
      <c r="C989" s="9" t="str">
        <f t="shared" si="30"/>
        <v>Oregon</v>
      </c>
      <c r="D989" t="s">
        <v>20</v>
      </c>
      <c r="E989" s="8" t="str">
        <f t="shared" si="31"/>
        <v>M</v>
      </c>
      <c r="F989" t="s">
        <v>35</v>
      </c>
      <c r="G989" s="9" t="str" cm="1">
        <f t="array" ref="G989">_xlfn.SWITCH(TRIM(F989),
 "Bachelor","Bachelor",
 "Bachelors","Bachelor",
 "Master","Master",
 "College","College",
 "Doctor","Doctorate",
 "High School or Below","High School or Below",
 "Other")</f>
        <v>College</v>
      </c>
      <c r="H989" s="1">
        <v>584741.52</v>
      </c>
      <c r="I989">
        <v>23496</v>
      </c>
      <c r="J989">
        <v>77</v>
      </c>
      <c r="K989" s="2">
        <v>0</v>
      </c>
      <c r="L989" t="s">
        <v>39</v>
      </c>
      <c r="M989" t="s">
        <v>17</v>
      </c>
      <c r="N989">
        <v>13.164097</v>
      </c>
      <c r="O989" s="2">
        <v>35013.164097000001</v>
      </c>
    </row>
    <row r="990" spans="1:15" x14ac:dyDescent="0.35">
      <c r="A990" t="s">
        <v>1029</v>
      </c>
      <c r="B990" t="s">
        <v>13</v>
      </c>
      <c r="C990" s="9" t="str">
        <f t="shared" si="30"/>
        <v>Washington</v>
      </c>
      <c r="D990" t="s">
        <v>27</v>
      </c>
      <c r="E990" s="8" t="str">
        <f t="shared" si="31"/>
        <v>NA</v>
      </c>
      <c r="F990" t="s">
        <v>31</v>
      </c>
      <c r="G990" s="9" t="str" cm="1">
        <f t="array" ref="G990">_xlfn.SWITCH(TRIM(F990),
 "Bachelor","Bachelor",
 "Bachelors","Bachelor",
 "Master","Master",
 "College","College",
 "Doctor","Doctorate",
 "High School or Below","High School or Below",
 "Other")</f>
        <v>High School or Below</v>
      </c>
      <c r="H990" s="1"/>
      <c r="I990">
        <v>55561</v>
      </c>
      <c r="J990">
        <v>63</v>
      </c>
      <c r="K990" s="2">
        <v>0</v>
      </c>
      <c r="L990" t="s">
        <v>16</v>
      </c>
      <c r="M990" t="s">
        <v>17</v>
      </c>
      <c r="N990">
        <v>227.87207100000001</v>
      </c>
      <c r="O990" s="2">
        <v>35227.872070999998</v>
      </c>
    </row>
    <row r="991" spans="1:15" x14ac:dyDescent="0.35">
      <c r="A991" t="s">
        <v>1030</v>
      </c>
      <c r="B991" t="s">
        <v>23</v>
      </c>
      <c r="C991" s="9" t="str">
        <f t="shared" si="30"/>
        <v>Nevada</v>
      </c>
      <c r="D991" t="s">
        <v>20</v>
      </c>
      <c r="E991" s="8" t="str">
        <f t="shared" si="31"/>
        <v>NA</v>
      </c>
      <c r="F991" t="s">
        <v>35</v>
      </c>
      <c r="G991" s="9" t="str" cm="1">
        <f t="array" ref="G991">_xlfn.SWITCH(TRIM(F991),
 "Bachelor","Bachelor",
 "Bachelors","Bachelor",
 "Master","Master",
 "College","College",
 "Doctor","Doctorate",
 "High School or Below","High School or Below",
 "Other")</f>
        <v>College</v>
      </c>
      <c r="H991" s="1">
        <v>472478.61</v>
      </c>
      <c r="I991">
        <v>23986</v>
      </c>
      <c r="J991">
        <v>119</v>
      </c>
      <c r="K991" s="2">
        <v>0</v>
      </c>
      <c r="L991" t="s">
        <v>28</v>
      </c>
      <c r="M991" t="s">
        <v>29</v>
      </c>
      <c r="N991">
        <v>463.335061</v>
      </c>
      <c r="O991" s="2">
        <v>35463.335060999998</v>
      </c>
    </row>
    <row r="992" spans="1:15" x14ac:dyDescent="0.35">
      <c r="A992" t="s">
        <v>1031</v>
      </c>
      <c r="B992" t="s">
        <v>19</v>
      </c>
      <c r="C992" s="9" t="str">
        <f t="shared" si="30"/>
        <v>Arizona</v>
      </c>
      <c r="D992" t="s">
        <v>20</v>
      </c>
      <c r="E992" s="8" t="str">
        <f t="shared" si="31"/>
        <v>NA</v>
      </c>
      <c r="F992" t="s">
        <v>15</v>
      </c>
      <c r="G992" s="9" t="str" cm="1">
        <f t="array" ref="G992">_xlfn.SWITCH(TRIM(F992),
 "Bachelor","Bachelor",
 "Bachelors","Bachelor",
 "Master","Master",
 "College","College",
 "Doctor","Doctorate",
 "High School or Below","High School or Below",
 "Other")</f>
        <v>Master</v>
      </c>
      <c r="H992" s="1">
        <v>279022.8</v>
      </c>
      <c r="I992">
        <v>22974</v>
      </c>
      <c r="J992">
        <v>71</v>
      </c>
      <c r="K992" s="2">
        <v>0</v>
      </c>
      <c r="L992" t="s">
        <v>16</v>
      </c>
      <c r="M992" t="s">
        <v>17</v>
      </c>
      <c r="N992">
        <v>180.667969</v>
      </c>
      <c r="O992" s="2">
        <v>35180.667969000002</v>
      </c>
    </row>
    <row r="993" spans="1:15" x14ac:dyDescent="0.35">
      <c r="A993" t="s">
        <v>1032</v>
      </c>
      <c r="B993" t="s">
        <v>33</v>
      </c>
      <c r="C993" s="9" t="str">
        <f t="shared" si="30"/>
        <v>Oregon</v>
      </c>
      <c r="D993" t="s">
        <v>20</v>
      </c>
      <c r="E993" s="8" t="str">
        <f t="shared" si="31"/>
        <v>NA</v>
      </c>
      <c r="F993" t="s">
        <v>31</v>
      </c>
      <c r="G993" s="9" t="str" cm="1">
        <f t="array" ref="G993">_xlfn.SWITCH(TRIM(F993),
 "Bachelor","Bachelor",
 "Bachelors","Bachelor",
 "Master","Master",
 "College","College",
 "Doctor","Doctorate",
 "High School or Below","High School or Below",
 "Other")</f>
        <v>High School or Below</v>
      </c>
      <c r="H993" s="1">
        <v>2153133.2799999998</v>
      </c>
      <c r="I993">
        <v>0</v>
      </c>
      <c r="J993">
        <v>101</v>
      </c>
      <c r="K993" s="2">
        <v>0</v>
      </c>
      <c r="L993" t="s">
        <v>16</v>
      </c>
      <c r="M993" t="s">
        <v>17</v>
      </c>
      <c r="N993">
        <v>484.8</v>
      </c>
      <c r="O993" s="2">
        <v>35484.800000000003</v>
      </c>
    </row>
    <row r="994" spans="1:15" x14ac:dyDescent="0.35">
      <c r="A994" t="s">
        <v>1033</v>
      </c>
      <c r="B994" t="s">
        <v>19</v>
      </c>
      <c r="C994" s="9" t="str">
        <f t="shared" si="30"/>
        <v>Arizona</v>
      </c>
      <c r="D994" t="s">
        <v>27</v>
      </c>
      <c r="E994" s="8" t="str">
        <f t="shared" si="31"/>
        <v>NA</v>
      </c>
      <c r="F994" t="s">
        <v>21</v>
      </c>
      <c r="G994" s="9" t="str" cm="1">
        <f t="array" ref="G994">_xlfn.SWITCH(TRIM(F994),
 "Bachelor","Bachelor",
 "Bachelors","Bachelor",
 "Master","Master",
 "College","College",
 "Doctor","Doctorate",
 "High School or Below","High School or Below",
 "Other")</f>
        <v>Bachelor</v>
      </c>
      <c r="H994" s="1">
        <v>1262283.27</v>
      </c>
      <c r="I994">
        <v>61844</v>
      </c>
      <c r="J994">
        <v>106</v>
      </c>
      <c r="K994" s="2">
        <v>0</v>
      </c>
      <c r="L994" t="s">
        <v>16</v>
      </c>
      <c r="M994" t="s">
        <v>78</v>
      </c>
      <c r="N994">
        <v>508.8</v>
      </c>
      <c r="O994" s="2">
        <v>35508.800000000003</v>
      </c>
    </row>
    <row r="995" spans="1:15" x14ac:dyDescent="0.35">
      <c r="A995" t="s">
        <v>1034</v>
      </c>
      <c r="B995" t="s">
        <v>19</v>
      </c>
      <c r="C995" s="9" t="str">
        <f t="shared" si="30"/>
        <v>Arizona</v>
      </c>
      <c r="D995" t="s">
        <v>27</v>
      </c>
      <c r="E995" s="8" t="str">
        <f t="shared" si="31"/>
        <v>NA</v>
      </c>
      <c r="F995" t="s">
        <v>80</v>
      </c>
      <c r="G995" s="9" t="str" cm="1">
        <f t="array" ref="G995">_xlfn.SWITCH(TRIM(F995),
 "Bachelor","Bachelor",
 "Bachelors","Bachelor",
 "Master","Master",
 "College","College",
 "Doctor","Doctorate",
 "High School or Below","High School or Below",
 "Other")</f>
        <v>Doctorate</v>
      </c>
      <c r="H995" s="1">
        <v>2017196.15</v>
      </c>
      <c r="I995">
        <v>24804</v>
      </c>
      <c r="J995">
        <v>73</v>
      </c>
      <c r="K995" s="2">
        <v>0</v>
      </c>
      <c r="L995" t="s">
        <v>16</v>
      </c>
      <c r="M995" t="s">
        <v>24</v>
      </c>
      <c r="N995">
        <v>350.4</v>
      </c>
      <c r="O995" s="2">
        <v>35350.400000000001</v>
      </c>
    </row>
    <row r="996" spans="1:15" x14ac:dyDescent="0.35">
      <c r="A996" t="s">
        <v>1035</v>
      </c>
      <c r="B996" t="s">
        <v>48</v>
      </c>
      <c r="C996" s="9" t="str">
        <f t="shared" si="30"/>
        <v>California</v>
      </c>
      <c r="D996" t="s">
        <v>20</v>
      </c>
      <c r="E996" s="8" t="str">
        <f t="shared" si="31"/>
        <v>NA</v>
      </c>
      <c r="F996" t="s">
        <v>21</v>
      </c>
      <c r="G996" s="9" t="str" cm="1">
        <f t="array" ref="G996">_xlfn.SWITCH(TRIM(F996),
 "Bachelor","Bachelor",
 "Bachelors","Bachelor",
 "Master","Master",
 "College","College",
 "Doctor","Doctorate",
 "High School or Below","High School or Below",
 "Other")</f>
        <v>Bachelor</v>
      </c>
      <c r="H996" s="1">
        <v>1646436.59</v>
      </c>
      <c r="I996">
        <v>27760</v>
      </c>
      <c r="J996">
        <v>104</v>
      </c>
      <c r="K996" s="2">
        <v>0</v>
      </c>
      <c r="L996" t="s">
        <v>16</v>
      </c>
      <c r="M996" t="s">
        <v>29</v>
      </c>
      <c r="N996">
        <v>302.76428299999998</v>
      </c>
      <c r="O996" s="2">
        <v>35302.764282999997</v>
      </c>
    </row>
    <row r="997" spans="1:15" x14ac:dyDescent="0.35">
      <c r="A997" t="s">
        <v>1036</v>
      </c>
      <c r="B997" t="s">
        <v>33</v>
      </c>
      <c r="C997" s="9" t="str">
        <f t="shared" si="30"/>
        <v>Oregon</v>
      </c>
      <c r="D997" t="s">
        <v>20</v>
      </c>
      <c r="E997" s="8" t="str">
        <f t="shared" si="31"/>
        <v>NA</v>
      </c>
      <c r="F997" t="s">
        <v>31</v>
      </c>
      <c r="G997" s="9" t="str" cm="1">
        <f t="array" ref="G997">_xlfn.SWITCH(TRIM(F997),
 "Bachelor","Bachelor",
 "Bachelors","Bachelor",
 "Master","Master",
 "College","College",
 "Doctor","Doctorate",
 "High School or Below","High School or Below",
 "Other")</f>
        <v>High School or Below</v>
      </c>
      <c r="H997" s="1">
        <v>559538.99</v>
      </c>
      <c r="I997">
        <v>74454</v>
      </c>
      <c r="J997">
        <v>71</v>
      </c>
      <c r="K997" s="2">
        <v>0</v>
      </c>
      <c r="L997" t="s">
        <v>16</v>
      </c>
      <c r="M997" t="s">
        <v>17</v>
      </c>
      <c r="N997">
        <v>340.8</v>
      </c>
      <c r="O997" s="2">
        <v>35340.800000000003</v>
      </c>
    </row>
    <row r="998" spans="1:15" x14ac:dyDescent="0.35">
      <c r="A998" t="s">
        <v>1037</v>
      </c>
      <c r="B998" t="s">
        <v>33</v>
      </c>
      <c r="C998" s="9" t="str">
        <f t="shared" si="30"/>
        <v>Oregon</v>
      </c>
      <c r="D998" t="s">
        <v>20</v>
      </c>
      <c r="E998" s="8" t="str">
        <f t="shared" si="31"/>
        <v>NA</v>
      </c>
      <c r="F998" t="s">
        <v>15</v>
      </c>
      <c r="G998" s="9" t="str" cm="1">
        <f t="array" ref="G998">_xlfn.SWITCH(TRIM(F998),
 "Bachelor","Bachelor",
 "Bachelors","Bachelor",
 "Master","Master",
 "College","College",
 "Doctor","Doctorate",
 "High School or Below","High School or Below",
 "Other")</f>
        <v>Master</v>
      </c>
      <c r="H998" s="1">
        <v>417068.73</v>
      </c>
      <c r="I998">
        <v>29462</v>
      </c>
      <c r="J998">
        <v>107</v>
      </c>
      <c r="K998" s="2">
        <v>36526</v>
      </c>
      <c r="L998" t="s">
        <v>16</v>
      </c>
      <c r="M998" t="s">
        <v>29</v>
      </c>
      <c r="N998">
        <v>513.6</v>
      </c>
      <c r="O998" s="2">
        <v>35513.599999999999</v>
      </c>
    </row>
    <row r="999" spans="1:15" x14ac:dyDescent="0.35">
      <c r="A999" t="s">
        <v>1038</v>
      </c>
      <c r="B999" t="s">
        <v>19</v>
      </c>
      <c r="C999" s="9" t="str">
        <f t="shared" si="30"/>
        <v>Arizona</v>
      </c>
      <c r="D999" t="s">
        <v>20</v>
      </c>
      <c r="E999" s="8" t="str">
        <f t="shared" si="31"/>
        <v>NA</v>
      </c>
      <c r="F999" t="s">
        <v>35</v>
      </c>
      <c r="G999" s="9" t="str" cm="1">
        <f t="array" ref="G999">_xlfn.SWITCH(TRIM(F999),
 "Bachelor","Bachelor",
 "Bachelors","Bachelor",
 "Master","Master",
 "College","College",
 "Doctor","Doctorate",
 "High School or Below","High School or Below",
 "Other")</f>
        <v>College</v>
      </c>
      <c r="H999" s="1">
        <v>266544.71000000002</v>
      </c>
      <c r="I999">
        <v>52266</v>
      </c>
      <c r="J999">
        <v>68</v>
      </c>
      <c r="K999" s="2">
        <v>0</v>
      </c>
      <c r="L999" t="s">
        <v>28</v>
      </c>
      <c r="M999" t="s">
        <v>24</v>
      </c>
      <c r="N999">
        <v>141.92283900000001</v>
      </c>
      <c r="O999" s="2">
        <v>35141.922838999999</v>
      </c>
    </row>
    <row r="1000" spans="1:15" x14ac:dyDescent="0.35">
      <c r="A1000" t="s">
        <v>1039</v>
      </c>
      <c r="B1000" t="s">
        <v>33</v>
      </c>
      <c r="C1000" s="9" t="str">
        <f t="shared" si="30"/>
        <v>Oregon</v>
      </c>
      <c r="D1000" t="s">
        <v>27</v>
      </c>
      <c r="E1000" s="8" t="str">
        <f t="shared" si="31"/>
        <v>NA</v>
      </c>
      <c r="F1000" t="s">
        <v>21</v>
      </c>
      <c r="G1000" s="9" t="str" cm="1">
        <f t="array" ref="G1000">_xlfn.SWITCH(TRIM(F1000),
 "Bachelor","Bachelor",
 "Bachelors","Bachelor",
 "Master","Master",
 "College","College",
 "Doctor","Doctorate",
 "High School or Below","High School or Below",
 "Other")</f>
        <v>Bachelor</v>
      </c>
      <c r="H1000" s="1">
        <v>709891.41</v>
      </c>
      <c r="I1000">
        <v>0</v>
      </c>
      <c r="J1000">
        <v>70</v>
      </c>
      <c r="K1000" s="2">
        <v>0</v>
      </c>
      <c r="L1000" t="s">
        <v>16</v>
      </c>
      <c r="M1000" t="s">
        <v>24</v>
      </c>
      <c r="N1000">
        <v>349.78304600000001</v>
      </c>
      <c r="O1000" s="2">
        <v>35349.783045999997</v>
      </c>
    </row>
    <row r="1001" spans="1:15" x14ac:dyDescent="0.35">
      <c r="A1001" t="s">
        <v>1040</v>
      </c>
      <c r="B1001" t="s">
        <v>48</v>
      </c>
      <c r="C1001" s="9" t="str">
        <f t="shared" si="30"/>
        <v>California</v>
      </c>
      <c r="D1001" t="s">
        <v>27</v>
      </c>
      <c r="E1001" s="8" t="str">
        <f t="shared" si="31"/>
        <v>NA</v>
      </c>
      <c r="F1001" t="s">
        <v>80</v>
      </c>
      <c r="G1001" s="9" t="str" cm="1">
        <f t="array" ref="G1001">_xlfn.SWITCH(TRIM(F1001),
 "Bachelor","Bachelor",
 "Bachelors","Bachelor",
 "Master","Master",
 "College","College",
 "Doctor","Doctorate",
 "High School or Below","High School or Below",
 "Other")</f>
        <v>Doctorate</v>
      </c>
      <c r="H1001" s="1">
        <v>397134.51</v>
      </c>
      <c r="I1001">
        <v>23599</v>
      </c>
      <c r="J1001">
        <v>103</v>
      </c>
      <c r="K1001" s="2">
        <v>0</v>
      </c>
      <c r="L1001" t="s">
        <v>28</v>
      </c>
      <c r="M1001" t="s">
        <v>29</v>
      </c>
      <c r="N1001">
        <v>494.4</v>
      </c>
      <c r="O1001" s="2">
        <v>35494.400000000001</v>
      </c>
    </row>
    <row r="1002" spans="1:15" x14ac:dyDescent="0.35">
      <c r="A1002" t="s">
        <v>1041</v>
      </c>
      <c r="B1002" t="s">
        <v>33</v>
      </c>
      <c r="C1002" s="9" t="str">
        <f t="shared" si="30"/>
        <v>Oregon</v>
      </c>
      <c r="D1002" t="s">
        <v>27</v>
      </c>
      <c r="E1002" s="8" t="str">
        <f t="shared" si="31"/>
        <v>F</v>
      </c>
      <c r="F1002" t="s">
        <v>21</v>
      </c>
      <c r="G1002" s="9" t="str" cm="1">
        <f t="array" ref="G1002">_xlfn.SWITCH(TRIM(F1002),
 "Bachelor","Bachelor",
 "Bachelors","Bachelor",
 "Master","Master",
 "College","College",
 "Doctor","Doctorate",
 "High School or Below","High School or Below",
 "Other")</f>
        <v>Bachelor</v>
      </c>
      <c r="H1002" s="1">
        <v>552821.28</v>
      </c>
      <c r="I1002">
        <v>36088</v>
      </c>
      <c r="J1002">
        <v>72</v>
      </c>
      <c r="K1002" s="2">
        <v>0</v>
      </c>
      <c r="L1002" t="s">
        <v>16</v>
      </c>
      <c r="M1002" t="s">
        <v>17</v>
      </c>
      <c r="N1002">
        <v>345.6</v>
      </c>
      <c r="O1002" s="2">
        <v>35345.599999999999</v>
      </c>
    </row>
    <row r="1003" spans="1:15" x14ac:dyDescent="0.35">
      <c r="A1003" t="s">
        <v>1042</v>
      </c>
      <c r="B1003" t="s">
        <v>48</v>
      </c>
      <c r="C1003" s="9" t="str">
        <f t="shared" si="30"/>
        <v>California</v>
      </c>
      <c r="D1003" t="s">
        <v>20</v>
      </c>
      <c r="E1003" s="8" t="str">
        <f t="shared" si="31"/>
        <v>NA</v>
      </c>
      <c r="F1003" t="s">
        <v>31</v>
      </c>
      <c r="G1003" s="9" t="str" cm="1">
        <f t="array" ref="G1003">_xlfn.SWITCH(TRIM(F1003),
 "Bachelor","Bachelor",
 "Bachelors","Bachelor",
 "Master","Master",
 "College","College",
 "Doctor","Doctorate",
 "High School or Below","High School or Below",
 "Other")</f>
        <v>High School or Below</v>
      </c>
      <c r="H1003" s="1">
        <v>833899.58</v>
      </c>
      <c r="I1003">
        <v>70534</v>
      </c>
      <c r="J1003">
        <v>104</v>
      </c>
      <c r="K1003" s="2">
        <v>0</v>
      </c>
      <c r="L1003" t="s">
        <v>16</v>
      </c>
      <c r="M1003" t="s">
        <v>17</v>
      </c>
      <c r="N1003">
        <v>54.065537999999997</v>
      </c>
      <c r="O1003" s="2">
        <v>35054.065538000003</v>
      </c>
    </row>
    <row r="1004" spans="1:15" x14ac:dyDescent="0.35">
      <c r="A1004" t="s">
        <v>1043</v>
      </c>
      <c r="B1004" t="s">
        <v>33</v>
      </c>
      <c r="C1004" s="9" t="str">
        <f t="shared" si="30"/>
        <v>Oregon</v>
      </c>
      <c r="D1004" t="s">
        <v>27</v>
      </c>
      <c r="E1004" s="8" t="str">
        <f t="shared" si="31"/>
        <v>NA</v>
      </c>
      <c r="F1004" t="s">
        <v>35</v>
      </c>
      <c r="G1004" s="9" t="str" cm="1">
        <f t="array" ref="G1004">_xlfn.SWITCH(TRIM(F1004),
 "Bachelor","Bachelor",
 "Bachelors","Bachelor",
 "Master","Master",
 "College","College",
 "Doctor","Doctorate",
 "High School or Below","High School or Below",
 "Other")</f>
        <v>College</v>
      </c>
      <c r="H1004" s="1">
        <v>3844585.59</v>
      </c>
      <c r="I1004">
        <v>27398</v>
      </c>
      <c r="J1004">
        <v>125</v>
      </c>
      <c r="K1004" s="2">
        <v>36526</v>
      </c>
      <c r="L1004" t="s">
        <v>16</v>
      </c>
      <c r="M1004" t="s">
        <v>29</v>
      </c>
      <c r="N1004">
        <v>600</v>
      </c>
      <c r="O1004" s="2">
        <v>35600</v>
      </c>
    </row>
    <row r="1005" spans="1:15" x14ac:dyDescent="0.35">
      <c r="A1005" t="s">
        <v>1044</v>
      </c>
      <c r="B1005" t="s">
        <v>23</v>
      </c>
      <c r="C1005" s="9" t="str">
        <f t="shared" si="30"/>
        <v>Nevada</v>
      </c>
      <c r="D1005" t="s">
        <v>27</v>
      </c>
      <c r="E1005" s="8" t="str">
        <f t="shared" si="31"/>
        <v>NA</v>
      </c>
      <c r="F1005" t="s">
        <v>21</v>
      </c>
      <c r="G1005" s="9" t="str" cm="1">
        <f t="array" ref="G1005">_xlfn.SWITCH(TRIM(F1005),
 "Bachelor","Bachelor",
 "Bachelors","Bachelor",
 "Master","Master",
 "College","College",
 "Doctor","Doctorate",
 "High School or Below","High School or Below",
 "Other")</f>
        <v>Bachelor</v>
      </c>
      <c r="H1005" s="1">
        <v>544855.52</v>
      </c>
      <c r="I1005">
        <v>85296</v>
      </c>
      <c r="J1005">
        <v>68</v>
      </c>
      <c r="K1005" s="2">
        <v>0</v>
      </c>
      <c r="L1005" t="s">
        <v>16</v>
      </c>
      <c r="M1005" t="s">
        <v>17</v>
      </c>
      <c r="N1005">
        <v>342.51513599999998</v>
      </c>
      <c r="O1005" s="2">
        <v>35342.515136000002</v>
      </c>
    </row>
    <row r="1006" spans="1:15" x14ac:dyDescent="0.35">
      <c r="A1006" t="s">
        <v>1045</v>
      </c>
      <c r="B1006" t="s">
        <v>19</v>
      </c>
      <c r="C1006" s="9" t="str">
        <f t="shared" si="30"/>
        <v>Arizona</v>
      </c>
      <c r="D1006" t="s">
        <v>27</v>
      </c>
      <c r="E1006" s="8" t="str">
        <f t="shared" si="31"/>
        <v>NA</v>
      </c>
      <c r="F1006" t="s">
        <v>31</v>
      </c>
      <c r="G1006" s="9" t="str" cm="1">
        <f t="array" ref="G1006">_xlfn.SWITCH(TRIM(F1006),
 "Bachelor","Bachelor",
 "Bachelors","Bachelor",
 "Master","Master",
 "College","College",
 "Doctor","Doctorate",
 "High School or Below","High School or Below",
 "Other")</f>
        <v>High School or Below</v>
      </c>
      <c r="H1006" s="1">
        <v>1080806.6000000001</v>
      </c>
      <c r="I1006">
        <v>31063</v>
      </c>
      <c r="J1006">
        <v>92</v>
      </c>
      <c r="K1006" s="2">
        <v>0</v>
      </c>
      <c r="L1006" t="s">
        <v>16</v>
      </c>
      <c r="M1006" t="s">
        <v>17</v>
      </c>
      <c r="N1006">
        <v>441.6</v>
      </c>
      <c r="O1006" s="2">
        <v>35441.599999999999</v>
      </c>
    </row>
    <row r="1007" spans="1:15" x14ac:dyDescent="0.35">
      <c r="A1007" t="s">
        <v>1046</v>
      </c>
      <c r="B1007" t="s">
        <v>48</v>
      </c>
      <c r="C1007" s="9" t="str">
        <f t="shared" si="30"/>
        <v>California</v>
      </c>
      <c r="D1007" t="s">
        <v>27</v>
      </c>
      <c r="E1007" s="8" t="str">
        <f t="shared" si="31"/>
        <v>NA</v>
      </c>
      <c r="F1007" t="s">
        <v>21</v>
      </c>
      <c r="G1007" s="9" t="str" cm="1">
        <f t="array" ref="G1007">_xlfn.SWITCH(TRIM(F1007),
 "Bachelor","Bachelor",
 "Bachelors","Bachelor",
 "Master","Master",
 "College","College",
 "Doctor","Doctorate",
 "High School or Below","High School or Below",
 "Other")</f>
        <v>Bachelor</v>
      </c>
      <c r="H1007" s="1">
        <v>618509.65</v>
      </c>
      <c r="I1007">
        <v>0</v>
      </c>
      <c r="J1007">
        <v>92</v>
      </c>
      <c r="K1007" s="2">
        <v>0</v>
      </c>
      <c r="L1007" t="s">
        <v>16</v>
      </c>
      <c r="M1007" t="s">
        <v>24</v>
      </c>
      <c r="N1007">
        <v>1027.1772550000001</v>
      </c>
      <c r="O1007" s="2">
        <v>36027.177255000002</v>
      </c>
    </row>
    <row r="1008" spans="1:15" x14ac:dyDescent="0.35">
      <c r="A1008" t="s">
        <v>1047</v>
      </c>
      <c r="B1008" t="s">
        <v>23</v>
      </c>
      <c r="C1008" s="9" t="str">
        <f t="shared" si="30"/>
        <v>Nevada</v>
      </c>
      <c r="D1008" t="s">
        <v>27</v>
      </c>
      <c r="E1008" s="8" t="str">
        <f t="shared" si="31"/>
        <v>NA</v>
      </c>
      <c r="F1008" t="s">
        <v>31</v>
      </c>
      <c r="G1008" s="9" t="str" cm="1">
        <f t="array" ref="G1008">_xlfn.SWITCH(TRIM(F1008),
 "Bachelor","Bachelor",
 "Bachelors","Bachelor",
 "Master","Master",
 "College","College",
 "Doctor","Doctorate",
 "High School or Below","High School or Below",
 "Other")</f>
        <v>High School or Below</v>
      </c>
      <c r="H1008" s="1">
        <v>320822.59000000003</v>
      </c>
      <c r="I1008">
        <v>52367</v>
      </c>
      <c r="J1008">
        <v>81</v>
      </c>
      <c r="K1008" s="2">
        <v>0</v>
      </c>
      <c r="L1008" t="s">
        <v>16</v>
      </c>
      <c r="M1008" t="s">
        <v>17</v>
      </c>
      <c r="N1008">
        <v>275.98997800000001</v>
      </c>
      <c r="O1008" s="2">
        <v>35275.989977999998</v>
      </c>
    </row>
    <row r="1009" spans="1:15" x14ac:dyDescent="0.35">
      <c r="A1009" t="s">
        <v>1048</v>
      </c>
      <c r="B1009" t="s">
        <v>19</v>
      </c>
      <c r="C1009" s="9" t="str">
        <f t="shared" si="30"/>
        <v>Arizona</v>
      </c>
      <c r="D1009" t="s">
        <v>27</v>
      </c>
      <c r="E1009" s="8" t="str">
        <f t="shared" si="31"/>
        <v>NA</v>
      </c>
      <c r="F1009" t="s">
        <v>35</v>
      </c>
      <c r="G1009" s="9" t="str" cm="1">
        <f t="array" ref="G1009">_xlfn.SWITCH(TRIM(F1009),
 "Bachelor","Bachelor",
 "Bachelors","Bachelor",
 "Master","Master",
 "College","College",
 "Doctor","Doctorate",
 "High School or Below","High School or Below",
 "Other")</f>
        <v>College</v>
      </c>
      <c r="H1009" s="1">
        <v>548010.41</v>
      </c>
      <c r="I1009">
        <v>58651</v>
      </c>
      <c r="J1009">
        <v>71</v>
      </c>
      <c r="K1009" s="2">
        <v>0</v>
      </c>
      <c r="L1009" t="s">
        <v>16</v>
      </c>
      <c r="M1009" t="s">
        <v>17</v>
      </c>
      <c r="N1009">
        <v>472.59968300000003</v>
      </c>
      <c r="O1009" s="2">
        <v>35472.599683</v>
      </c>
    </row>
    <row r="1010" spans="1:15" x14ac:dyDescent="0.35">
      <c r="A1010" t="s">
        <v>1049</v>
      </c>
      <c r="B1010" t="s">
        <v>23</v>
      </c>
      <c r="C1010" s="9" t="str">
        <f t="shared" si="30"/>
        <v>Nevada</v>
      </c>
      <c r="D1010" t="s">
        <v>20</v>
      </c>
      <c r="E1010" s="8" t="str">
        <f t="shared" si="31"/>
        <v>NA</v>
      </c>
      <c r="F1010" t="s">
        <v>35</v>
      </c>
      <c r="G1010" s="9" t="str" cm="1">
        <f t="array" ref="G1010">_xlfn.SWITCH(TRIM(F1010),
 "Bachelor","Bachelor",
 "Bachelors","Bachelor",
 "Master","Master",
 "College","College",
 "Doctor","Doctorate",
 "High School or Below","High School or Below",
 "Other")</f>
        <v>College</v>
      </c>
      <c r="H1010" s="1">
        <v>2298615.39</v>
      </c>
      <c r="I1010">
        <v>84831</v>
      </c>
      <c r="J1010">
        <v>192</v>
      </c>
      <c r="K1010" s="2">
        <v>0</v>
      </c>
      <c r="L1010" t="s">
        <v>39</v>
      </c>
      <c r="M1010" t="s">
        <v>78</v>
      </c>
      <c r="N1010">
        <v>1336.9317160000001</v>
      </c>
      <c r="O1010" s="2">
        <v>36336.931715999999</v>
      </c>
    </row>
    <row r="1011" spans="1:15" x14ac:dyDescent="0.35">
      <c r="A1011" t="s">
        <v>1050</v>
      </c>
      <c r="B1011" t="s">
        <v>33</v>
      </c>
      <c r="C1011" s="9" t="str">
        <f t="shared" si="30"/>
        <v>Oregon</v>
      </c>
      <c r="D1011" t="s">
        <v>27</v>
      </c>
      <c r="E1011" s="8" t="str">
        <f t="shared" si="31"/>
        <v>NA</v>
      </c>
      <c r="F1011" t="s">
        <v>21</v>
      </c>
      <c r="G1011" s="9" t="str" cm="1">
        <f t="array" ref="G1011">_xlfn.SWITCH(TRIM(F1011),
 "Bachelor","Bachelor",
 "Bachelors","Bachelor",
 "Master","Master",
 "College","College",
 "Doctor","Doctorate",
 "High School or Below","High School or Below",
 "Other")</f>
        <v>Bachelor</v>
      </c>
      <c r="H1011" s="1">
        <v>1310792.5900000001</v>
      </c>
      <c r="I1011">
        <v>49088</v>
      </c>
      <c r="J1011">
        <v>114</v>
      </c>
      <c r="K1011" s="2">
        <v>36526</v>
      </c>
      <c r="L1011" t="s">
        <v>28</v>
      </c>
      <c r="M1011" t="s">
        <v>29</v>
      </c>
      <c r="N1011">
        <v>547.20000000000005</v>
      </c>
      <c r="O1011" s="2">
        <v>35547.199999999997</v>
      </c>
    </row>
    <row r="1012" spans="1:15" x14ac:dyDescent="0.35">
      <c r="A1012" t="s">
        <v>1051</v>
      </c>
      <c r="B1012" t="s">
        <v>48</v>
      </c>
      <c r="C1012" s="9" t="str">
        <f t="shared" si="30"/>
        <v>California</v>
      </c>
      <c r="D1012" t="s">
        <v>20</v>
      </c>
      <c r="E1012" s="8" t="str">
        <f t="shared" si="31"/>
        <v>NA</v>
      </c>
      <c r="F1012" t="s">
        <v>35</v>
      </c>
      <c r="G1012" s="9" t="str" cm="1">
        <f t="array" ref="G1012">_xlfn.SWITCH(TRIM(F1012),
 "Bachelor","Bachelor",
 "Bachelors","Bachelor",
 "Master","Master",
 "College","College",
 "Doctor","Doctorate",
 "High School or Below","High School or Below",
 "Other")</f>
        <v>College</v>
      </c>
      <c r="H1012" s="1">
        <v>746292.63</v>
      </c>
      <c r="I1012">
        <v>70263</v>
      </c>
      <c r="J1012">
        <v>93</v>
      </c>
      <c r="K1012" s="2">
        <v>0</v>
      </c>
      <c r="L1012" t="s">
        <v>28</v>
      </c>
      <c r="M1012" t="s">
        <v>24</v>
      </c>
      <c r="N1012">
        <v>7.3459459999999996</v>
      </c>
      <c r="O1012" s="2">
        <v>35007.345946000001</v>
      </c>
    </row>
    <row r="1013" spans="1:15" x14ac:dyDescent="0.35">
      <c r="A1013" t="s">
        <v>1052</v>
      </c>
      <c r="B1013" t="s">
        <v>33</v>
      </c>
      <c r="C1013" s="9" t="str">
        <f t="shared" si="30"/>
        <v>Oregon</v>
      </c>
      <c r="D1013" t="s">
        <v>20</v>
      </c>
      <c r="E1013" s="8" t="str">
        <f t="shared" si="31"/>
        <v>NA</v>
      </c>
      <c r="F1013" t="s">
        <v>80</v>
      </c>
      <c r="G1013" s="9" t="str" cm="1">
        <f t="array" ref="G1013">_xlfn.SWITCH(TRIM(F1013),
 "Bachelor","Bachelor",
 "Bachelors","Bachelor",
 "Master","Master",
 "College","College",
 "Doctor","Doctorate",
 "High School or Below","High School or Below",
 "Other")</f>
        <v>Doctorate</v>
      </c>
      <c r="H1013" s="1">
        <v>1146399.1000000001</v>
      </c>
      <c r="I1013">
        <v>45354</v>
      </c>
      <c r="J1013">
        <v>285</v>
      </c>
      <c r="K1013" s="2">
        <v>0</v>
      </c>
      <c r="L1013" t="s">
        <v>16</v>
      </c>
      <c r="M1013" t="s">
        <v>65</v>
      </c>
      <c r="N1013">
        <v>540.14156600000001</v>
      </c>
      <c r="O1013" s="2">
        <v>35540.141565999998</v>
      </c>
    </row>
    <row r="1014" spans="1:15" x14ac:dyDescent="0.35">
      <c r="A1014" t="s">
        <v>1053</v>
      </c>
      <c r="B1014" t="s">
        <v>19</v>
      </c>
      <c r="C1014" s="9" t="str">
        <f t="shared" si="30"/>
        <v>Arizona</v>
      </c>
      <c r="D1014" t="s">
        <v>27</v>
      </c>
      <c r="E1014" s="8" t="str">
        <f t="shared" si="31"/>
        <v>NA</v>
      </c>
      <c r="F1014" t="s">
        <v>31</v>
      </c>
      <c r="G1014" s="9" t="str" cm="1">
        <f t="array" ref="G1014">_xlfn.SWITCH(TRIM(F1014),
 "Bachelor","Bachelor",
 "Bachelors","Bachelor",
 "Master","Master",
 "College","College",
 "Doctor","Doctorate",
 "High School or Below","High School or Below",
 "Other")</f>
        <v>High School or Below</v>
      </c>
      <c r="H1014" s="1">
        <v>723613.25</v>
      </c>
      <c r="I1014">
        <v>0</v>
      </c>
      <c r="J1014">
        <v>63</v>
      </c>
      <c r="K1014" s="2">
        <v>0</v>
      </c>
      <c r="L1014" t="s">
        <v>16</v>
      </c>
      <c r="M1014" t="s">
        <v>17</v>
      </c>
      <c r="N1014">
        <v>383.36375800000002</v>
      </c>
      <c r="O1014" s="2">
        <v>35383.363758</v>
      </c>
    </row>
    <row r="1015" spans="1:15" x14ac:dyDescent="0.35">
      <c r="A1015" t="s">
        <v>1054</v>
      </c>
      <c r="B1015" t="s">
        <v>48</v>
      </c>
      <c r="C1015" s="9" t="str">
        <f t="shared" si="30"/>
        <v>California</v>
      </c>
      <c r="D1015" t="s">
        <v>20</v>
      </c>
      <c r="E1015" s="8" t="str">
        <f t="shared" si="31"/>
        <v>NA</v>
      </c>
      <c r="F1015" t="s">
        <v>21</v>
      </c>
      <c r="G1015" s="9" t="str" cm="1">
        <f t="array" ref="G1015">_xlfn.SWITCH(TRIM(F1015),
 "Bachelor","Bachelor",
 "Bachelors","Bachelor",
 "Master","Master",
 "College","College",
 "Doctor","Doctorate",
 "High School or Below","High School or Below",
 "Other")</f>
        <v>Bachelor</v>
      </c>
      <c r="H1015" s="1">
        <v>623268.79</v>
      </c>
      <c r="I1015">
        <v>28334</v>
      </c>
      <c r="J1015">
        <v>83</v>
      </c>
      <c r="K1015" s="2">
        <v>0</v>
      </c>
      <c r="L1015" t="s">
        <v>39</v>
      </c>
      <c r="M1015" t="s">
        <v>17</v>
      </c>
      <c r="N1015">
        <v>537.76515099999995</v>
      </c>
      <c r="O1015" s="2">
        <v>35537.765151</v>
      </c>
    </row>
    <row r="1016" spans="1:15" x14ac:dyDescent="0.35">
      <c r="A1016" t="s">
        <v>1055</v>
      </c>
      <c r="B1016" t="s">
        <v>33</v>
      </c>
      <c r="C1016" s="9" t="str">
        <f t="shared" si="30"/>
        <v>Oregon</v>
      </c>
      <c r="D1016" t="s">
        <v>20</v>
      </c>
      <c r="E1016" s="8" t="str">
        <f t="shared" si="31"/>
        <v>NA</v>
      </c>
      <c r="F1016" t="s">
        <v>21</v>
      </c>
      <c r="G1016" s="9" t="str" cm="1">
        <f t="array" ref="G1016">_xlfn.SWITCH(TRIM(F1016),
 "Bachelor","Bachelor",
 "Bachelors","Bachelor",
 "Master","Master",
 "College","College",
 "Doctor","Doctorate",
 "High School or Below","High School or Below",
 "Other")</f>
        <v>Bachelor</v>
      </c>
      <c r="H1016" s="1">
        <v>2839332.99</v>
      </c>
      <c r="I1016">
        <v>38772</v>
      </c>
      <c r="J1016">
        <v>90</v>
      </c>
      <c r="K1016" s="2">
        <v>0</v>
      </c>
      <c r="L1016" t="s">
        <v>16</v>
      </c>
      <c r="M1016" t="s">
        <v>17</v>
      </c>
      <c r="N1016">
        <v>321.87347399999999</v>
      </c>
      <c r="O1016" s="2">
        <v>35321.873474</v>
      </c>
    </row>
    <row r="1017" spans="1:15" x14ac:dyDescent="0.35">
      <c r="A1017" t="s">
        <v>1056</v>
      </c>
      <c r="B1017" t="s">
        <v>33</v>
      </c>
      <c r="C1017" s="9" t="str">
        <f t="shared" si="30"/>
        <v>Oregon</v>
      </c>
      <c r="D1017" t="s">
        <v>20</v>
      </c>
      <c r="E1017" s="8" t="str">
        <f t="shared" si="31"/>
        <v>M</v>
      </c>
      <c r="F1017" t="s">
        <v>35</v>
      </c>
      <c r="G1017" s="9" t="str" cm="1">
        <f t="array" ref="G1017">_xlfn.SWITCH(TRIM(F1017),
 "Bachelor","Bachelor",
 "Bachelors","Bachelor",
 "Master","Master",
 "College","College",
 "Doctor","Doctorate",
 "High School or Below","High School or Below",
 "Other")</f>
        <v>College</v>
      </c>
      <c r="H1017" s="1">
        <v>374675.16</v>
      </c>
      <c r="I1017">
        <v>41479</v>
      </c>
      <c r="J1017">
        <v>94</v>
      </c>
      <c r="K1017" s="2">
        <v>36526</v>
      </c>
      <c r="L1017" t="s">
        <v>16</v>
      </c>
      <c r="M1017" t="s">
        <v>24</v>
      </c>
      <c r="N1017">
        <v>19.575683000000001</v>
      </c>
      <c r="O1017" s="2">
        <v>35019.575683000003</v>
      </c>
    </row>
    <row r="1018" spans="1:15" x14ac:dyDescent="0.35">
      <c r="A1018" t="s">
        <v>1057</v>
      </c>
      <c r="B1018" t="s">
        <v>48</v>
      </c>
      <c r="C1018" s="9" t="str">
        <f t="shared" si="30"/>
        <v>California</v>
      </c>
      <c r="D1018" t="s">
        <v>27</v>
      </c>
      <c r="E1018" s="8" t="str">
        <f t="shared" si="31"/>
        <v>NA</v>
      </c>
      <c r="F1018" t="s">
        <v>21</v>
      </c>
      <c r="G1018" s="9" t="str" cm="1">
        <f t="array" ref="G1018">_xlfn.SWITCH(TRIM(F1018),
 "Bachelor","Bachelor",
 "Bachelors","Bachelor",
 "Master","Master",
 "College","College",
 "Doctor","Doctorate",
 "High School or Below","High School or Below",
 "Other")</f>
        <v>Bachelor</v>
      </c>
      <c r="H1018" s="1">
        <v>2156933.73</v>
      </c>
      <c r="I1018">
        <v>23909</v>
      </c>
      <c r="J1018">
        <v>119</v>
      </c>
      <c r="K1018" s="2">
        <v>0</v>
      </c>
      <c r="L1018" t="s">
        <v>16</v>
      </c>
      <c r="M1018" t="s">
        <v>29</v>
      </c>
      <c r="N1018">
        <v>571.20000000000005</v>
      </c>
      <c r="O1018" s="2">
        <v>35571.199999999997</v>
      </c>
    </row>
    <row r="1019" spans="1:15" x14ac:dyDescent="0.35">
      <c r="A1019" t="s">
        <v>1058</v>
      </c>
      <c r="B1019" t="s">
        <v>48</v>
      </c>
      <c r="C1019" s="9" t="str">
        <f t="shared" si="30"/>
        <v>California</v>
      </c>
      <c r="D1019" t="s">
        <v>27</v>
      </c>
      <c r="E1019" s="8" t="str">
        <f t="shared" si="31"/>
        <v>NA</v>
      </c>
      <c r="F1019" t="s">
        <v>35</v>
      </c>
      <c r="G1019" s="9" t="str" cm="1">
        <f t="array" ref="G1019">_xlfn.SWITCH(TRIM(F1019),
 "Bachelor","Bachelor",
 "Bachelors","Bachelor",
 "Master","Master",
 "College","College",
 "Doctor","Doctorate",
 "High School or Below","High School or Below",
 "Other")</f>
        <v>College</v>
      </c>
      <c r="H1019" s="1">
        <v>501208.37</v>
      </c>
      <c r="I1019">
        <v>48328</v>
      </c>
      <c r="J1019">
        <v>63</v>
      </c>
      <c r="K1019" s="2">
        <v>0</v>
      </c>
      <c r="L1019" t="s">
        <v>16</v>
      </c>
      <c r="M1019" t="s">
        <v>24</v>
      </c>
      <c r="N1019">
        <v>108.138715</v>
      </c>
      <c r="O1019" s="2">
        <v>35108.138715000001</v>
      </c>
    </row>
    <row r="1020" spans="1:15" x14ac:dyDescent="0.35">
      <c r="A1020" t="s">
        <v>1059</v>
      </c>
      <c r="B1020" t="s">
        <v>48</v>
      </c>
      <c r="C1020" s="9" t="str">
        <f t="shared" si="30"/>
        <v>California</v>
      </c>
      <c r="D1020" t="s">
        <v>27</v>
      </c>
      <c r="E1020" s="8" t="str">
        <f t="shared" si="31"/>
        <v>NA</v>
      </c>
      <c r="F1020" t="s">
        <v>31</v>
      </c>
      <c r="G1020" s="9" t="str" cm="1">
        <f t="array" ref="G1020">_xlfn.SWITCH(TRIM(F1020),
 "Bachelor","Bachelor",
 "Bachelors","Bachelor",
 "Master","Master",
 "College","College",
 "Doctor","Doctorate",
 "High School or Below","High School or Below",
 "Other")</f>
        <v>High School or Below</v>
      </c>
      <c r="H1020" s="1">
        <v>337185.84</v>
      </c>
      <c r="I1020">
        <v>86689</v>
      </c>
      <c r="J1020">
        <v>85</v>
      </c>
      <c r="K1020" s="2">
        <v>0</v>
      </c>
      <c r="L1020" t="s">
        <v>28</v>
      </c>
      <c r="M1020" t="s">
        <v>24</v>
      </c>
      <c r="N1020">
        <v>408</v>
      </c>
      <c r="O1020" s="2">
        <v>35408</v>
      </c>
    </row>
    <row r="1021" spans="1:15" x14ac:dyDescent="0.35">
      <c r="A1021" t="s">
        <v>1060</v>
      </c>
      <c r="B1021" t="s">
        <v>48</v>
      </c>
      <c r="C1021" s="9" t="str">
        <f t="shared" si="30"/>
        <v>California</v>
      </c>
      <c r="D1021" t="s">
        <v>27</v>
      </c>
      <c r="E1021" s="8" t="str">
        <f t="shared" si="31"/>
        <v>NA</v>
      </c>
      <c r="F1021" t="s">
        <v>21</v>
      </c>
      <c r="G1021" s="9" t="str" cm="1">
        <f t="array" ref="G1021">_xlfn.SWITCH(TRIM(F1021),
 "Bachelor","Bachelor",
 "Bachelors","Bachelor",
 "Master","Master",
 "College","College",
 "Doctor","Doctorate",
 "High School or Below","High School or Below",
 "Other")</f>
        <v>Bachelor</v>
      </c>
      <c r="H1021" s="1">
        <v>386477.68</v>
      </c>
      <c r="I1021">
        <v>24204</v>
      </c>
      <c r="J1021">
        <v>99</v>
      </c>
      <c r="K1021" s="2">
        <v>36526</v>
      </c>
      <c r="L1021" t="s">
        <v>16</v>
      </c>
      <c r="M1021" t="s">
        <v>17</v>
      </c>
      <c r="N1021">
        <v>707.30341599999997</v>
      </c>
      <c r="O1021" s="2">
        <v>35707.303416000002</v>
      </c>
    </row>
    <row r="1022" spans="1:15" x14ac:dyDescent="0.35">
      <c r="A1022" t="s">
        <v>1061</v>
      </c>
      <c r="B1022" t="s">
        <v>33</v>
      </c>
      <c r="C1022" s="9" t="str">
        <f t="shared" si="30"/>
        <v>Oregon</v>
      </c>
      <c r="D1022" t="s">
        <v>27</v>
      </c>
      <c r="E1022" s="8" t="str">
        <f t="shared" si="31"/>
        <v>NA</v>
      </c>
      <c r="F1022" t="s">
        <v>35</v>
      </c>
      <c r="G1022" s="9" t="str" cm="1">
        <f t="array" ref="G1022">_xlfn.SWITCH(TRIM(F1022),
 "Bachelor","Bachelor",
 "Bachelors","Bachelor",
 "Master","Master",
 "College","College",
 "Doctor","Doctorate",
 "High School or Below","High School or Below",
 "Other")</f>
        <v>College</v>
      </c>
      <c r="H1022" s="1">
        <v>414571.19</v>
      </c>
      <c r="I1022">
        <v>25943</v>
      </c>
      <c r="J1022">
        <v>110</v>
      </c>
      <c r="K1022" s="2">
        <v>0</v>
      </c>
      <c r="L1022" t="s">
        <v>28</v>
      </c>
      <c r="M1022" t="s">
        <v>24</v>
      </c>
      <c r="N1022">
        <v>1067.333126</v>
      </c>
      <c r="O1022" s="2">
        <v>36067.333125999998</v>
      </c>
    </row>
    <row r="1023" spans="1:15" x14ac:dyDescent="0.35">
      <c r="A1023" t="s">
        <v>1062</v>
      </c>
      <c r="B1023" t="s">
        <v>48</v>
      </c>
      <c r="C1023" s="9" t="str">
        <f t="shared" si="30"/>
        <v>California</v>
      </c>
      <c r="D1023" t="s">
        <v>27</v>
      </c>
      <c r="E1023" s="8" t="str">
        <f t="shared" si="31"/>
        <v>NA</v>
      </c>
      <c r="F1023" t="s">
        <v>31</v>
      </c>
      <c r="G1023" s="9" t="str" cm="1">
        <f t="array" ref="G1023">_xlfn.SWITCH(TRIM(F1023),
 "Bachelor","Bachelor",
 "Bachelors","Bachelor",
 "Master","Master",
 "College","College",
 "Doctor","Doctorate",
 "High School or Below","High School or Below",
 "Other")</f>
        <v>High School or Below</v>
      </c>
      <c r="H1023" s="1">
        <v>515607.27</v>
      </c>
      <c r="I1023">
        <v>0</v>
      </c>
      <c r="J1023">
        <v>73</v>
      </c>
      <c r="K1023" s="2">
        <v>0</v>
      </c>
      <c r="L1023" t="s">
        <v>16</v>
      </c>
      <c r="M1023" t="s">
        <v>17</v>
      </c>
      <c r="N1023">
        <v>807.94729199999995</v>
      </c>
      <c r="O1023" s="2">
        <v>35807.947291999997</v>
      </c>
    </row>
    <row r="1024" spans="1:15" x14ac:dyDescent="0.35">
      <c r="A1024" t="s">
        <v>1063</v>
      </c>
      <c r="B1024" t="s">
        <v>48</v>
      </c>
      <c r="C1024" s="9" t="str">
        <f t="shared" si="30"/>
        <v>California</v>
      </c>
      <c r="D1024" t="s">
        <v>27</v>
      </c>
      <c r="E1024" s="8" t="str">
        <f t="shared" si="31"/>
        <v>NA</v>
      </c>
      <c r="F1024" t="s">
        <v>35</v>
      </c>
      <c r="G1024" s="9" t="str" cm="1">
        <f t="array" ref="G1024">_xlfn.SWITCH(TRIM(F1024),
 "Bachelor","Bachelor",
 "Bachelors","Bachelor",
 "Master","Master",
 "College","College",
 "Doctor","Doctorate",
 "High School or Below","High School or Below",
 "Other")</f>
        <v>College</v>
      </c>
      <c r="H1024" s="1">
        <v>366737.5</v>
      </c>
      <c r="I1024">
        <v>62375</v>
      </c>
      <c r="J1024">
        <v>92</v>
      </c>
      <c r="K1024" s="2">
        <v>0</v>
      </c>
      <c r="L1024" t="s">
        <v>16</v>
      </c>
      <c r="M1024" t="s">
        <v>24</v>
      </c>
      <c r="N1024">
        <v>618.63095499999997</v>
      </c>
      <c r="O1024" s="2">
        <v>35618.630955000001</v>
      </c>
    </row>
    <row r="1025" spans="1:15" x14ac:dyDescent="0.35">
      <c r="A1025" t="s">
        <v>1064</v>
      </c>
      <c r="B1025" t="s">
        <v>48</v>
      </c>
      <c r="C1025" s="9" t="str">
        <f t="shared" si="30"/>
        <v>California</v>
      </c>
      <c r="D1025" t="s">
        <v>20</v>
      </c>
      <c r="E1025" s="8" t="str">
        <f t="shared" si="31"/>
        <v>NA</v>
      </c>
      <c r="F1025" t="s">
        <v>31</v>
      </c>
      <c r="G1025" s="9" t="str" cm="1">
        <f t="array" ref="G1025">_xlfn.SWITCH(TRIM(F1025),
 "Bachelor","Bachelor",
 "Bachelors","Bachelor",
 "Master","Master",
 "College","College",
 "Doctor","Doctorate",
 "High School or Below","High School or Below",
 "Other")</f>
        <v>High School or Below</v>
      </c>
      <c r="H1025" s="1">
        <v>783568.35</v>
      </c>
      <c r="I1025">
        <v>0</v>
      </c>
      <c r="J1025">
        <v>71</v>
      </c>
      <c r="K1025" s="2">
        <v>0</v>
      </c>
      <c r="L1025" t="s">
        <v>28</v>
      </c>
      <c r="M1025" t="s">
        <v>17</v>
      </c>
      <c r="N1025">
        <v>404.272806</v>
      </c>
      <c r="O1025" s="2">
        <v>35404.272806000001</v>
      </c>
    </row>
    <row r="1026" spans="1:15" x14ac:dyDescent="0.35">
      <c r="A1026" t="s">
        <v>1065</v>
      </c>
      <c r="B1026" t="s">
        <v>19</v>
      </c>
      <c r="C1026" s="9" t="str">
        <f t="shared" si="30"/>
        <v>Arizona</v>
      </c>
      <c r="D1026" t="s">
        <v>27</v>
      </c>
      <c r="E1026" s="8" t="str">
        <f t="shared" si="31"/>
        <v>NA</v>
      </c>
      <c r="F1026" t="s">
        <v>21</v>
      </c>
      <c r="G1026" s="9" t="str" cm="1">
        <f t="array" ref="G1026">_xlfn.SWITCH(TRIM(F1026),
 "Bachelor","Bachelor",
 "Bachelors","Bachelor",
 "Master","Master",
 "College","College",
 "Doctor","Doctorate",
 "High School or Below","High School or Below",
 "Other")</f>
        <v>Bachelor</v>
      </c>
      <c r="H1026" s="1">
        <v>1456726.84</v>
      </c>
      <c r="I1026">
        <v>0</v>
      </c>
      <c r="J1026">
        <v>148</v>
      </c>
      <c r="K1026" s="2">
        <v>0</v>
      </c>
      <c r="L1026" t="s">
        <v>16</v>
      </c>
      <c r="M1026" t="s">
        <v>29</v>
      </c>
      <c r="N1026">
        <v>710.4</v>
      </c>
      <c r="O1026" s="2">
        <v>35710.400000000001</v>
      </c>
    </row>
    <row r="1027" spans="1:15" x14ac:dyDescent="0.35">
      <c r="A1027" t="s">
        <v>1066</v>
      </c>
      <c r="B1027" t="s">
        <v>33</v>
      </c>
      <c r="C1027" s="9" t="str">
        <f t="shared" ref="C1027:C1072" si="32">IF(OR(B1027="California",B1027="Cali",B1027="CA"),"California",
IF(OR(B1027="Oregon",B1027="OR"),"Oregon",
IF(OR(B1027="Washington",B1027="WA"),"Washington",
IF(OR(B1027="Arizona",B1027="AZ"),"Arizona",
IF(OR(B1027="Nevada",B1027="NV"),"Nevada",
IF(B1027="ST","",B1027))))))</f>
        <v>Oregon</v>
      </c>
      <c r="D1027" t="s">
        <v>27</v>
      </c>
      <c r="E1027" s="8" t="str">
        <f t="shared" ref="E1027:E1072" si="33">IF(OR(A1027="NA",A1027=""),"NA",
   IF(LEFT(UPPER(TRIM(A1027)),1)="F","F",
      IF(LEFT(UPPER(TRIM(A1027)),1)="M","M","NA")))</f>
        <v>NA</v>
      </c>
      <c r="F1027" t="s">
        <v>21</v>
      </c>
      <c r="G1027" s="9" t="str" cm="1">
        <f t="array" ref="G1027">_xlfn.SWITCH(TRIM(F1027),
 "Bachelor","Bachelor",
 "Bachelors","Bachelor",
 "Master","Master",
 "College","College",
 "Doctor","Doctorate",
 "High School or Below","High School or Below",
 "Other")</f>
        <v>Bachelor</v>
      </c>
      <c r="H1027" s="1">
        <v>1017133.9</v>
      </c>
      <c r="I1027">
        <v>70200</v>
      </c>
      <c r="J1027">
        <v>65</v>
      </c>
      <c r="K1027" s="2">
        <v>0</v>
      </c>
      <c r="L1027" t="s">
        <v>28</v>
      </c>
      <c r="M1027" t="s">
        <v>17</v>
      </c>
      <c r="N1027">
        <v>312</v>
      </c>
      <c r="O1027" s="2">
        <v>35312</v>
      </c>
    </row>
    <row r="1028" spans="1:15" x14ac:dyDescent="0.35">
      <c r="A1028" t="s">
        <v>1067</v>
      </c>
      <c r="B1028" t="s">
        <v>23</v>
      </c>
      <c r="C1028" s="9" t="str">
        <f t="shared" si="32"/>
        <v>Nevada</v>
      </c>
      <c r="D1028" t="s">
        <v>20</v>
      </c>
      <c r="E1028" s="8" t="str">
        <f t="shared" si="33"/>
        <v>NA</v>
      </c>
      <c r="F1028" t="s">
        <v>21</v>
      </c>
      <c r="G1028" s="9" t="str" cm="1">
        <f t="array" ref="G1028">_xlfn.SWITCH(TRIM(F1028),
 "Bachelor","Bachelor",
 "Bachelors","Bachelor",
 "Master","Master",
 "College","College",
 "Doctor","Doctorate",
 "High School or Below","High School or Below",
 "Other")</f>
        <v>Bachelor</v>
      </c>
      <c r="H1028" s="1">
        <v>413577.52</v>
      </c>
      <c r="I1028">
        <v>0</v>
      </c>
      <c r="J1028">
        <v>112</v>
      </c>
      <c r="K1028" s="2">
        <v>0</v>
      </c>
      <c r="L1028" t="s">
        <v>39</v>
      </c>
      <c r="M1028" t="s">
        <v>17</v>
      </c>
      <c r="N1028">
        <v>707.97761400000002</v>
      </c>
      <c r="O1028" s="2">
        <v>35707.977614000003</v>
      </c>
    </row>
    <row r="1029" spans="1:15" x14ac:dyDescent="0.35">
      <c r="A1029" t="s">
        <v>1068</v>
      </c>
      <c r="B1029" t="s">
        <v>33</v>
      </c>
      <c r="C1029" s="9" t="str">
        <f t="shared" si="32"/>
        <v>Oregon</v>
      </c>
      <c r="D1029" t="s">
        <v>20</v>
      </c>
      <c r="E1029" s="8" t="str">
        <f t="shared" si="33"/>
        <v>NA</v>
      </c>
      <c r="F1029" t="s">
        <v>35</v>
      </c>
      <c r="G1029" s="9" t="str" cm="1">
        <f t="array" ref="G1029">_xlfn.SWITCH(TRIM(F1029),
 "Bachelor","Bachelor",
 "Bachelors","Bachelor",
 "Master","Master",
 "College","College",
 "Doctor","Doctorate",
 "High School or Below","High School or Below",
 "Other")</f>
        <v>College</v>
      </c>
      <c r="H1029" s="1">
        <v>551149.11</v>
      </c>
      <c r="I1029">
        <v>79027</v>
      </c>
      <c r="J1029">
        <v>70</v>
      </c>
      <c r="K1029" s="2">
        <v>0</v>
      </c>
      <c r="L1029" t="s">
        <v>28</v>
      </c>
      <c r="M1029" t="s">
        <v>17</v>
      </c>
      <c r="N1029">
        <v>336</v>
      </c>
      <c r="O1029" s="2">
        <v>35336</v>
      </c>
    </row>
    <row r="1030" spans="1:15" x14ac:dyDescent="0.35">
      <c r="A1030" t="s">
        <v>1069</v>
      </c>
      <c r="B1030" t="s">
        <v>13</v>
      </c>
      <c r="C1030" s="9" t="str">
        <f t="shared" si="32"/>
        <v>Washington</v>
      </c>
      <c r="D1030" t="s">
        <v>20</v>
      </c>
      <c r="E1030" s="8" t="str">
        <f t="shared" si="33"/>
        <v>NA</v>
      </c>
      <c r="F1030" t="s">
        <v>31</v>
      </c>
      <c r="G1030" s="9" t="str" cm="1">
        <f t="array" ref="G1030">_xlfn.SWITCH(TRIM(F1030),
 "Bachelor","Bachelor",
 "Bachelors","Bachelor",
 "Master","Master",
 "College","College",
 "Doctor","Doctorate",
 "High School or Below","High School or Below",
 "Other")</f>
        <v>High School or Below</v>
      </c>
      <c r="H1030" s="1">
        <v>1131424.3899999999</v>
      </c>
      <c r="I1030">
        <v>62935</v>
      </c>
      <c r="J1030">
        <v>141</v>
      </c>
      <c r="K1030" s="2">
        <v>0</v>
      </c>
      <c r="L1030" t="s">
        <v>16</v>
      </c>
      <c r="M1030" t="s">
        <v>78</v>
      </c>
      <c r="N1030">
        <v>232.24232599999999</v>
      </c>
      <c r="O1030" s="2">
        <v>35232.242326</v>
      </c>
    </row>
    <row r="1031" spans="1:15" x14ac:dyDescent="0.35">
      <c r="A1031" t="s">
        <v>1070</v>
      </c>
      <c r="B1031" t="s">
        <v>48</v>
      </c>
      <c r="C1031" s="9" t="str">
        <f t="shared" si="32"/>
        <v>California</v>
      </c>
      <c r="D1031" t="s">
        <v>20</v>
      </c>
      <c r="E1031" s="8" t="str">
        <f t="shared" si="33"/>
        <v>NA</v>
      </c>
      <c r="F1031" t="s">
        <v>31</v>
      </c>
      <c r="G1031" s="9" t="str" cm="1">
        <f t="array" ref="G1031">_xlfn.SWITCH(TRIM(F1031),
 "Bachelor","Bachelor",
 "Bachelors","Bachelor",
 "Master","Master",
 "College","College",
 "Doctor","Doctorate",
 "High School or Below","High School or Below",
 "Other")</f>
        <v>High School or Below</v>
      </c>
      <c r="H1031" s="1">
        <v>541461.73</v>
      </c>
      <c r="I1031">
        <v>26893</v>
      </c>
      <c r="J1031">
        <v>68</v>
      </c>
      <c r="K1031" s="2">
        <v>0</v>
      </c>
      <c r="L1031" t="s">
        <v>16</v>
      </c>
      <c r="M1031" t="s">
        <v>17</v>
      </c>
      <c r="N1031">
        <v>68.226000999999997</v>
      </c>
      <c r="O1031" s="2">
        <v>35068.226001000003</v>
      </c>
    </row>
    <row r="1032" spans="1:15" x14ac:dyDescent="0.35">
      <c r="A1032" t="s">
        <v>1071</v>
      </c>
      <c r="B1032" t="s">
        <v>33</v>
      </c>
      <c r="C1032" s="9" t="str">
        <f t="shared" si="32"/>
        <v>Oregon</v>
      </c>
      <c r="D1032" t="s">
        <v>20</v>
      </c>
      <c r="E1032" s="8" t="str">
        <f t="shared" si="33"/>
        <v>NA</v>
      </c>
      <c r="F1032" t="s">
        <v>31</v>
      </c>
      <c r="G1032" s="9" t="str" cm="1">
        <f t="array" ref="G1032">_xlfn.SWITCH(TRIM(F1032),
 "Bachelor","Bachelor",
 "Bachelors","Bachelor",
 "Master","Master",
 "College","College",
 "Doctor","Doctorate",
 "High School or Below","High School or Below",
 "Other")</f>
        <v>High School or Below</v>
      </c>
      <c r="H1032" s="1">
        <v>742159.35</v>
      </c>
      <c r="I1032">
        <v>47406</v>
      </c>
      <c r="J1032">
        <v>94</v>
      </c>
      <c r="K1032" s="2">
        <v>36526</v>
      </c>
      <c r="L1032" t="s">
        <v>16</v>
      </c>
      <c r="M1032" t="s">
        <v>17</v>
      </c>
      <c r="N1032">
        <v>287.14980700000001</v>
      </c>
      <c r="O1032" s="2">
        <v>35287.149807000002</v>
      </c>
    </row>
    <row r="1033" spans="1:15" x14ac:dyDescent="0.35">
      <c r="A1033" t="s">
        <v>1072</v>
      </c>
      <c r="B1033" t="s">
        <v>48</v>
      </c>
      <c r="C1033" s="9" t="str">
        <f t="shared" si="32"/>
        <v>California</v>
      </c>
      <c r="D1033" t="s">
        <v>27</v>
      </c>
      <c r="E1033" s="8" t="str">
        <f t="shared" si="33"/>
        <v>NA</v>
      </c>
      <c r="F1033" t="s">
        <v>21</v>
      </c>
      <c r="G1033" s="9" t="str" cm="1">
        <f t="array" ref="G1033">_xlfn.SWITCH(TRIM(F1033),
 "Bachelor","Bachelor",
 "Bachelors","Bachelor",
 "Master","Master",
 "College","College",
 "Doctor","Doctorate",
 "High School or Below","High School or Below",
 "Other")</f>
        <v>Bachelor</v>
      </c>
      <c r="H1033" s="1">
        <v>445811.34</v>
      </c>
      <c r="I1033">
        <v>17622</v>
      </c>
      <c r="J1033">
        <v>65</v>
      </c>
      <c r="K1033" s="2">
        <v>36526</v>
      </c>
      <c r="L1033" t="s">
        <v>16</v>
      </c>
      <c r="M1033" t="s">
        <v>17</v>
      </c>
      <c r="N1033">
        <v>312</v>
      </c>
      <c r="O1033" s="2">
        <v>35312</v>
      </c>
    </row>
    <row r="1034" spans="1:15" x14ac:dyDescent="0.35">
      <c r="A1034" t="s">
        <v>1073</v>
      </c>
      <c r="B1034" t="s">
        <v>33</v>
      </c>
      <c r="C1034" s="9" t="str">
        <f t="shared" si="32"/>
        <v>Oregon</v>
      </c>
      <c r="D1034" t="s">
        <v>20</v>
      </c>
      <c r="E1034" s="8" t="str">
        <f t="shared" si="33"/>
        <v>NA</v>
      </c>
      <c r="F1034" t="s">
        <v>35</v>
      </c>
      <c r="G1034" s="9" t="str" cm="1">
        <f t="array" ref="G1034">_xlfn.SWITCH(TRIM(F1034),
 "Bachelor","Bachelor",
 "Bachelors","Bachelor",
 "Master","Master",
 "College","College",
 "Doctor","Doctorate",
 "High School or Below","High School or Below",
 "Other")</f>
        <v>College</v>
      </c>
      <c r="H1034" s="1">
        <v>1447612.49</v>
      </c>
      <c r="I1034">
        <v>27572</v>
      </c>
      <c r="J1034">
        <v>124</v>
      </c>
      <c r="K1034" s="2">
        <v>0</v>
      </c>
      <c r="L1034" t="s">
        <v>28</v>
      </c>
      <c r="M1034" t="s">
        <v>29</v>
      </c>
      <c r="N1034">
        <v>595.20000000000005</v>
      </c>
      <c r="O1034" s="2">
        <v>35595.199999999997</v>
      </c>
    </row>
    <row r="1035" spans="1:15" x14ac:dyDescent="0.35">
      <c r="A1035" t="s">
        <v>1074</v>
      </c>
      <c r="B1035" t="s">
        <v>33</v>
      </c>
      <c r="C1035" s="9" t="str">
        <f t="shared" si="32"/>
        <v>Oregon</v>
      </c>
      <c r="D1035" t="s">
        <v>20</v>
      </c>
      <c r="E1035" s="8" t="str">
        <f t="shared" si="33"/>
        <v>NA</v>
      </c>
      <c r="F1035" t="s">
        <v>35</v>
      </c>
      <c r="G1035" s="9" t="str" cm="1">
        <f t="array" ref="G1035">_xlfn.SWITCH(TRIM(F1035),
 "Bachelor","Bachelor",
 "Bachelors","Bachelor",
 "Master","Master",
 "College","College",
 "Doctor","Doctorate",
 "High School or Below","High School or Below",
 "Other")</f>
        <v>College</v>
      </c>
      <c r="H1035" s="1">
        <v>493688.84</v>
      </c>
      <c r="I1035">
        <v>0</v>
      </c>
      <c r="J1035">
        <v>72</v>
      </c>
      <c r="K1035" s="2">
        <v>36557</v>
      </c>
      <c r="L1035" t="s">
        <v>16</v>
      </c>
      <c r="M1035" t="s">
        <v>24</v>
      </c>
      <c r="N1035">
        <v>391.63662799999997</v>
      </c>
      <c r="O1035" s="2">
        <v>35391.636628</v>
      </c>
    </row>
    <row r="1036" spans="1:15" x14ac:dyDescent="0.35">
      <c r="A1036" t="s">
        <v>1075</v>
      </c>
      <c r="B1036" t="s">
        <v>33</v>
      </c>
      <c r="C1036" s="9" t="str">
        <f t="shared" si="32"/>
        <v>Oregon</v>
      </c>
      <c r="D1036" t="s">
        <v>20</v>
      </c>
      <c r="E1036" s="8" t="str">
        <f t="shared" si="33"/>
        <v>NA</v>
      </c>
      <c r="F1036" t="s">
        <v>21</v>
      </c>
      <c r="G1036" s="9" t="str" cm="1">
        <f t="array" ref="G1036">_xlfn.SWITCH(TRIM(F1036),
 "Bachelor","Bachelor",
 "Bachelors","Bachelor",
 "Master","Master",
 "College","College",
 "Doctor","Doctorate",
 "High School or Below","High School or Below",
 "Other")</f>
        <v>Bachelor</v>
      </c>
      <c r="H1036" s="1">
        <v>452527.65</v>
      </c>
      <c r="I1036">
        <v>32802</v>
      </c>
      <c r="J1036">
        <v>114</v>
      </c>
      <c r="K1036" s="2">
        <v>0</v>
      </c>
      <c r="L1036" t="s">
        <v>16</v>
      </c>
      <c r="M1036" t="s">
        <v>29</v>
      </c>
      <c r="N1036">
        <v>547.20000000000005</v>
      </c>
      <c r="O1036" s="2">
        <v>35547.199999999997</v>
      </c>
    </row>
    <row r="1037" spans="1:15" x14ac:dyDescent="0.35">
      <c r="A1037" t="s">
        <v>1076</v>
      </c>
      <c r="B1037" t="s">
        <v>13</v>
      </c>
      <c r="C1037" s="9" t="str">
        <f t="shared" si="32"/>
        <v>Washington</v>
      </c>
      <c r="D1037" t="s">
        <v>20</v>
      </c>
      <c r="E1037" s="8" t="str">
        <f t="shared" si="33"/>
        <v>NA</v>
      </c>
      <c r="F1037" t="s">
        <v>15</v>
      </c>
      <c r="G1037" s="9" t="str" cm="1">
        <f t="array" ref="G1037">_xlfn.SWITCH(TRIM(F1037),
 "Bachelor","Bachelor",
 "Bachelors","Bachelor",
 "Master","Master",
 "College","College",
 "Doctor","Doctorate",
 "High School or Below","High School or Below",
 "Other")</f>
        <v>Master</v>
      </c>
      <c r="H1037" s="1">
        <v>558176.13</v>
      </c>
      <c r="I1037">
        <v>62739</v>
      </c>
      <c r="J1037">
        <v>70</v>
      </c>
      <c r="K1037" s="2">
        <v>0</v>
      </c>
      <c r="L1037" t="s">
        <v>16</v>
      </c>
      <c r="M1037" t="s">
        <v>24</v>
      </c>
      <c r="N1037">
        <v>239.32857100000001</v>
      </c>
      <c r="O1037" s="2">
        <v>35239.328570999998</v>
      </c>
    </row>
    <row r="1038" spans="1:15" x14ac:dyDescent="0.35">
      <c r="A1038" t="s">
        <v>1077</v>
      </c>
      <c r="B1038" t="s">
        <v>48</v>
      </c>
      <c r="C1038" s="9" t="str">
        <f t="shared" si="32"/>
        <v>California</v>
      </c>
      <c r="D1038" t="s">
        <v>20</v>
      </c>
      <c r="E1038" s="8" t="str">
        <f t="shared" si="33"/>
        <v>NA</v>
      </c>
      <c r="F1038" t="s">
        <v>21</v>
      </c>
      <c r="G1038" s="9" t="str" cm="1">
        <f t="array" ref="G1038">_xlfn.SWITCH(TRIM(F1038),
 "Bachelor","Bachelor",
 "Bachelors","Bachelor",
 "Master","Master",
 "College","College",
 "Doctor","Doctorate",
 "High School or Below","High School or Below",
 "Other")</f>
        <v>Bachelor</v>
      </c>
      <c r="H1038" s="1">
        <v>1413434.74</v>
      </c>
      <c r="I1038">
        <v>90844</v>
      </c>
      <c r="J1038">
        <v>118</v>
      </c>
      <c r="K1038" s="2">
        <v>0</v>
      </c>
      <c r="L1038" t="s">
        <v>16</v>
      </c>
      <c r="M1038" t="s">
        <v>29</v>
      </c>
      <c r="N1038">
        <v>232.67441700000001</v>
      </c>
      <c r="O1038" s="2">
        <v>35232.674417000002</v>
      </c>
    </row>
    <row r="1039" spans="1:15" x14ac:dyDescent="0.35">
      <c r="A1039" t="s">
        <v>1078</v>
      </c>
      <c r="B1039" t="s">
        <v>23</v>
      </c>
      <c r="C1039" s="9" t="str">
        <f t="shared" si="32"/>
        <v>Nevada</v>
      </c>
      <c r="D1039" t="s">
        <v>20</v>
      </c>
      <c r="E1039" s="8" t="str">
        <f t="shared" si="33"/>
        <v>NA</v>
      </c>
      <c r="F1039" t="s">
        <v>31</v>
      </c>
      <c r="G1039" s="9" t="str" cm="1">
        <f t="array" ref="G1039">_xlfn.SWITCH(TRIM(F1039),
 "Bachelor","Bachelor",
 "Bachelors","Bachelor",
 "Master","Master",
 "College","College",
 "Doctor","Doctorate",
 "High School or Below","High School or Below",
 "Other")</f>
        <v>High School or Below</v>
      </c>
      <c r="H1039" s="1">
        <v>2472318.31</v>
      </c>
      <c r="I1039">
        <v>44685</v>
      </c>
      <c r="J1039">
        <v>69</v>
      </c>
      <c r="K1039" s="2">
        <v>0</v>
      </c>
      <c r="L1039" t="s">
        <v>16</v>
      </c>
      <c r="M1039" t="s">
        <v>17</v>
      </c>
      <c r="N1039">
        <v>331.2</v>
      </c>
      <c r="O1039" s="2">
        <v>35331.199999999997</v>
      </c>
    </row>
    <row r="1040" spans="1:15" x14ac:dyDescent="0.35">
      <c r="A1040" t="s">
        <v>1079</v>
      </c>
      <c r="B1040" t="s">
        <v>48</v>
      </c>
      <c r="C1040" s="9" t="str">
        <f t="shared" si="32"/>
        <v>California</v>
      </c>
      <c r="D1040" t="s">
        <v>20</v>
      </c>
      <c r="E1040" s="8" t="str">
        <f t="shared" si="33"/>
        <v>NA</v>
      </c>
      <c r="F1040" t="s">
        <v>21</v>
      </c>
      <c r="G1040" s="9" t="str" cm="1">
        <f t="array" ref="G1040">_xlfn.SWITCH(TRIM(F1040),
 "Bachelor","Bachelor",
 "Bachelors","Bachelor",
 "Master","Master",
 "College","College",
 "Doctor","Doctorate",
 "High School or Below","High School or Below",
 "Other")</f>
        <v>Bachelor</v>
      </c>
      <c r="H1040" s="1">
        <v>283806.78000000003</v>
      </c>
      <c r="I1040">
        <v>0</v>
      </c>
      <c r="J1040">
        <v>80</v>
      </c>
      <c r="K1040" s="2">
        <v>0</v>
      </c>
      <c r="L1040" t="s">
        <v>16</v>
      </c>
      <c r="M1040" t="s">
        <v>17</v>
      </c>
      <c r="N1040">
        <v>336.50961000000001</v>
      </c>
      <c r="O1040" s="2">
        <v>35336.509610000001</v>
      </c>
    </row>
    <row r="1041" spans="1:15" x14ac:dyDescent="0.35">
      <c r="A1041" t="s">
        <v>1080</v>
      </c>
      <c r="B1041" t="s">
        <v>48</v>
      </c>
      <c r="C1041" s="9" t="str">
        <f t="shared" si="32"/>
        <v>California</v>
      </c>
      <c r="D1041" t="s">
        <v>20</v>
      </c>
      <c r="E1041" s="8" t="str">
        <f t="shared" si="33"/>
        <v>NA</v>
      </c>
      <c r="F1041" t="s">
        <v>31</v>
      </c>
      <c r="G1041" s="9" t="str" cm="1">
        <f t="array" ref="G1041">_xlfn.SWITCH(TRIM(F1041),
 "Bachelor","Bachelor",
 "Bachelors","Bachelor",
 "Master","Master",
 "College","College",
 "Doctor","Doctorate",
 "High School or Below","High School or Below",
 "Other")</f>
        <v>High School or Below</v>
      </c>
      <c r="H1041" s="1">
        <v>384848.36</v>
      </c>
      <c r="I1041">
        <v>42589</v>
      </c>
      <c r="J1041">
        <v>98</v>
      </c>
      <c r="K1041" s="2">
        <v>0</v>
      </c>
      <c r="L1041" t="s">
        <v>28</v>
      </c>
      <c r="M1041" t="s">
        <v>17</v>
      </c>
      <c r="N1041">
        <v>470.4</v>
      </c>
      <c r="O1041" s="2">
        <v>35470.400000000001</v>
      </c>
    </row>
    <row r="1042" spans="1:15" x14ac:dyDescent="0.35">
      <c r="A1042" t="s">
        <v>1081</v>
      </c>
      <c r="B1042" t="s">
        <v>33</v>
      </c>
      <c r="C1042" s="9" t="str">
        <f t="shared" si="32"/>
        <v>Oregon</v>
      </c>
      <c r="D1042" t="s">
        <v>27</v>
      </c>
      <c r="E1042" s="8" t="str">
        <f t="shared" si="33"/>
        <v>NA</v>
      </c>
      <c r="F1042" t="s">
        <v>21</v>
      </c>
      <c r="G1042" s="9" t="str" cm="1">
        <f t="array" ref="G1042">_xlfn.SWITCH(TRIM(F1042),
 "Bachelor","Bachelor",
 "Bachelors","Bachelor",
 "Master","Master",
 "College","College",
 "Doctor","Doctorate",
 "High School or Below","High School or Below",
 "Other")</f>
        <v>Bachelor</v>
      </c>
      <c r="H1042" s="1">
        <v>1950447.39</v>
      </c>
      <c r="I1042">
        <v>0</v>
      </c>
      <c r="J1042">
        <v>72</v>
      </c>
      <c r="K1042" s="2">
        <v>0</v>
      </c>
      <c r="L1042" t="s">
        <v>16</v>
      </c>
      <c r="M1042" t="s">
        <v>17</v>
      </c>
      <c r="N1042">
        <v>345.6</v>
      </c>
      <c r="O1042" s="2">
        <v>35345.599999999999</v>
      </c>
    </row>
    <row r="1043" spans="1:15" x14ac:dyDescent="0.35">
      <c r="A1043" t="s">
        <v>1082</v>
      </c>
      <c r="B1043" t="s">
        <v>13</v>
      </c>
      <c r="C1043" s="9" t="str">
        <f t="shared" si="32"/>
        <v>Washington</v>
      </c>
      <c r="D1043" t="s">
        <v>20</v>
      </c>
      <c r="E1043" s="8" t="str">
        <f t="shared" si="33"/>
        <v>NA</v>
      </c>
      <c r="F1043" t="s">
        <v>53</v>
      </c>
      <c r="G1043" s="9" t="str" cm="1">
        <f t="array" ref="G1043">_xlfn.SWITCH(TRIM(F1043),
 "Bachelor","Bachelor",
 "Bachelors","Bachelor",
 "Master","Master",
 "College","College",
 "Doctor","Doctorate",
 "High School or Below","High School or Below",
 "Other")</f>
        <v>Bachelor</v>
      </c>
      <c r="H1043" s="1">
        <v>248004.59</v>
      </c>
      <c r="I1043">
        <v>93383</v>
      </c>
      <c r="J1043">
        <v>62</v>
      </c>
      <c r="K1043" s="2">
        <v>0</v>
      </c>
      <c r="L1043" t="s">
        <v>28</v>
      </c>
      <c r="M1043" t="s">
        <v>24</v>
      </c>
      <c r="N1043">
        <v>244.21228600000001</v>
      </c>
      <c r="O1043" s="2">
        <v>35244.212286000002</v>
      </c>
    </row>
    <row r="1044" spans="1:15" x14ac:dyDescent="0.35">
      <c r="A1044" t="s">
        <v>1083</v>
      </c>
      <c r="B1044" t="s">
        <v>19</v>
      </c>
      <c r="C1044" s="9" t="str">
        <f t="shared" si="32"/>
        <v>Arizona</v>
      </c>
      <c r="D1044" t="s">
        <v>20</v>
      </c>
      <c r="E1044" s="8" t="str">
        <f t="shared" si="33"/>
        <v>NA</v>
      </c>
      <c r="F1044" t="s">
        <v>31</v>
      </c>
      <c r="G1044" s="9" t="str" cm="1">
        <f t="array" ref="G1044">_xlfn.SWITCH(TRIM(F1044),
 "Bachelor","Bachelor",
 "Bachelors","Bachelor",
 "Master","Master",
 "College","College",
 "Doctor","Doctorate",
 "High School or Below","High School or Below",
 "Other")</f>
        <v>High School or Below</v>
      </c>
      <c r="H1044" s="1">
        <v>436137.29</v>
      </c>
      <c r="I1044">
        <v>79583</v>
      </c>
      <c r="J1044">
        <v>109</v>
      </c>
      <c r="K1044" s="2">
        <v>36557</v>
      </c>
      <c r="L1044" t="s">
        <v>16</v>
      </c>
      <c r="M1044" t="s">
        <v>17</v>
      </c>
      <c r="N1044">
        <v>523.20000000000005</v>
      </c>
      <c r="O1044" s="2">
        <v>35523.199999999997</v>
      </c>
    </row>
    <row r="1045" spans="1:15" x14ac:dyDescent="0.35">
      <c r="A1045" t="s">
        <v>1084</v>
      </c>
      <c r="B1045" t="s">
        <v>19</v>
      </c>
      <c r="C1045" s="9" t="str">
        <f t="shared" si="32"/>
        <v>Arizona</v>
      </c>
      <c r="D1045" t="s">
        <v>20</v>
      </c>
      <c r="E1045" s="8" t="str">
        <f t="shared" si="33"/>
        <v>NA</v>
      </c>
      <c r="F1045" t="s">
        <v>31</v>
      </c>
      <c r="G1045" s="9" t="str" cm="1">
        <f t="array" ref="G1045">_xlfn.SWITCH(TRIM(F1045),
 "Bachelor","Bachelor",
 "Bachelors","Bachelor",
 "Master","Master",
 "College","College",
 "Doctor","Doctorate",
 "High School or Below","High School or Below",
 "Other")</f>
        <v>High School or Below</v>
      </c>
      <c r="H1045" s="1">
        <v>252907.75</v>
      </c>
      <c r="I1045">
        <v>89129</v>
      </c>
      <c r="J1045">
        <v>64</v>
      </c>
      <c r="K1045" s="2">
        <v>0</v>
      </c>
      <c r="L1045" t="s">
        <v>16</v>
      </c>
      <c r="M1045" t="s">
        <v>17</v>
      </c>
      <c r="N1045">
        <v>328.87086799999997</v>
      </c>
      <c r="O1045" s="2">
        <v>35328.870867999998</v>
      </c>
    </row>
    <row r="1046" spans="1:15" x14ac:dyDescent="0.35">
      <c r="A1046" t="s">
        <v>1085</v>
      </c>
      <c r="B1046" t="s">
        <v>19</v>
      </c>
      <c r="C1046" s="9" t="str">
        <f t="shared" si="32"/>
        <v>Arizona</v>
      </c>
      <c r="D1046" t="s">
        <v>27</v>
      </c>
      <c r="E1046" s="8" t="str">
        <f t="shared" si="33"/>
        <v>NA</v>
      </c>
      <c r="F1046" t="s">
        <v>35</v>
      </c>
      <c r="G1046" s="9" t="str" cm="1">
        <f t="array" ref="G1046">_xlfn.SWITCH(TRIM(F1046),
 "Bachelor","Bachelor",
 "Bachelors","Bachelor",
 "Master","Master",
 "College","College",
 "Doctor","Doctorate",
 "High School or Below","High School or Below",
 "Other")</f>
        <v>College</v>
      </c>
      <c r="H1046" s="1">
        <v>250444.48</v>
      </c>
      <c r="I1046">
        <v>0</v>
      </c>
      <c r="J1046">
        <v>69</v>
      </c>
      <c r="K1046" s="2">
        <v>0</v>
      </c>
      <c r="L1046" t="s">
        <v>16</v>
      </c>
      <c r="M1046" t="s">
        <v>17</v>
      </c>
      <c r="N1046">
        <v>496.8</v>
      </c>
      <c r="O1046" s="2">
        <v>35496.800000000003</v>
      </c>
    </row>
    <row r="1047" spans="1:15" x14ac:dyDescent="0.35">
      <c r="A1047" t="s">
        <v>1086</v>
      </c>
      <c r="B1047" t="s">
        <v>33</v>
      </c>
      <c r="C1047" s="9" t="str">
        <f t="shared" si="32"/>
        <v>Oregon</v>
      </c>
      <c r="D1047" t="s">
        <v>20</v>
      </c>
      <c r="E1047" s="8" t="str">
        <f t="shared" si="33"/>
        <v>NA</v>
      </c>
      <c r="F1047" t="s">
        <v>21</v>
      </c>
      <c r="G1047" s="9" t="str" cm="1">
        <f t="array" ref="G1047">_xlfn.SWITCH(TRIM(F1047),
 "Bachelor","Bachelor",
 "Bachelors","Bachelor",
 "Master","Master",
 "College","College",
 "Doctor","Doctorate",
 "High School or Below","High School or Below",
 "Other")</f>
        <v>Bachelor</v>
      </c>
      <c r="H1047" s="1">
        <v>864970.06</v>
      </c>
      <c r="I1047">
        <v>94389</v>
      </c>
      <c r="J1047">
        <v>107</v>
      </c>
      <c r="K1047" s="2">
        <v>0</v>
      </c>
      <c r="L1047" t="s">
        <v>28</v>
      </c>
      <c r="M1047" t="s">
        <v>29</v>
      </c>
      <c r="N1047">
        <v>85.063708000000005</v>
      </c>
      <c r="O1047" s="2">
        <v>35085.063708000001</v>
      </c>
    </row>
    <row r="1048" spans="1:15" x14ac:dyDescent="0.35">
      <c r="A1048" t="s">
        <v>1087</v>
      </c>
      <c r="B1048" t="s">
        <v>33</v>
      </c>
      <c r="C1048" s="9" t="str">
        <f t="shared" si="32"/>
        <v>Oregon</v>
      </c>
      <c r="D1048" t="s">
        <v>20</v>
      </c>
      <c r="E1048" s="8" t="str">
        <f t="shared" si="33"/>
        <v>NA</v>
      </c>
      <c r="F1048" t="s">
        <v>35</v>
      </c>
      <c r="G1048" s="9" t="str" cm="1">
        <f t="array" ref="G1048">_xlfn.SWITCH(TRIM(F1048),
 "Bachelor","Bachelor",
 "Bachelors","Bachelor",
 "Master","Master",
 "College","College",
 "Doctor","Doctorate",
 "High School or Below","High School or Below",
 "Other")</f>
        <v>College</v>
      </c>
      <c r="H1048" s="1">
        <v>1366835.53</v>
      </c>
      <c r="I1048">
        <v>0</v>
      </c>
      <c r="J1048">
        <v>197</v>
      </c>
      <c r="K1048" s="2">
        <v>0</v>
      </c>
      <c r="L1048" t="s">
        <v>16</v>
      </c>
      <c r="M1048" t="s">
        <v>29</v>
      </c>
      <c r="N1048">
        <v>1418.4</v>
      </c>
      <c r="O1048" s="2">
        <v>36418.400000000001</v>
      </c>
    </row>
    <row r="1049" spans="1:15" x14ac:dyDescent="0.35">
      <c r="A1049" t="s">
        <v>1088</v>
      </c>
      <c r="B1049" t="s">
        <v>33</v>
      </c>
      <c r="C1049" s="9" t="str">
        <f t="shared" si="32"/>
        <v>Oregon</v>
      </c>
      <c r="D1049" t="s">
        <v>20</v>
      </c>
      <c r="E1049" s="8" t="str">
        <f t="shared" si="33"/>
        <v>NA</v>
      </c>
      <c r="F1049" t="s">
        <v>31</v>
      </c>
      <c r="G1049" s="9" t="str" cm="1">
        <f t="array" ref="G1049">_xlfn.SWITCH(TRIM(F1049),
 "Bachelor","Bachelor",
 "Bachelors","Bachelor",
 "Master","Master",
 "College","College",
 "Doctor","Doctorate",
 "High School or Below","High School or Below",
 "Other")</f>
        <v>High School or Below</v>
      </c>
      <c r="H1049" s="1">
        <v>2063508.46</v>
      </c>
      <c r="I1049">
        <v>84106</v>
      </c>
      <c r="J1049">
        <v>64</v>
      </c>
      <c r="K1049" s="2">
        <v>0</v>
      </c>
      <c r="L1049" t="s">
        <v>16</v>
      </c>
      <c r="M1049" t="s">
        <v>24</v>
      </c>
      <c r="N1049">
        <v>334.40871700000002</v>
      </c>
      <c r="O1049" s="2">
        <v>35334.408716999998</v>
      </c>
    </row>
    <row r="1050" spans="1:15" x14ac:dyDescent="0.35">
      <c r="A1050" t="s">
        <v>1089</v>
      </c>
      <c r="B1050" t="s">
        <v>19</v>
      </c>
      <c r="C1050" s="9" t="str">
        <f t="shared" si="32"/>
        <v>Arizona</v>
      </c>
      <c r="D1050" t="s">
        <v>20</v>
      </c>
      <c r="E1050" s="8" t="str">
        <f t="shared" si="33"/>
        <v>NA</v>
      </c>
      <c r="F1050" t="s">
        <v>35</v>
      </c>
      <c r="G1050" s="9" t="str" cm="1">
        <f t="array" ref="G1050">_xlfn.SWITCH(TRIM(F1050),
 "Bachelor","Bachelor",
 "Bachelors","Bachelor",
 "Master","Master",
 "College","College",
 "Doctor","Doctorate",
 "High School or Below","High School or Below",
 "Other")</f>
        <v>College</v>
      </c>
      <c r="H1050" s="1">
        <v>251753.36</v>
      </c>
      <c r="I1050">
        <v>0</v>
      </c>
      <c r="J1050">
        <v>69</v>
      </c>
      <c r="K1050" s="2">
        <v>0</v>
      </c>
      <c r="L1050" t="s">
        <v>16</v>
      </c>
      <c r="M1050" t="s">
        <v>17</v>
      </c>
      <c r="N1050">
        <v>42.096415</v>
      </c>
      <c r="O1050" s="2">
        <v>35042.096415</v>
      </c>
    </row>
    <row r="1051" spans="1:15" x14ac:dyDescent="0.35">
      <c r="A1051" t="s">
        <v>1090</v>
      </c>
      <c r="B1051" t="s">
        <v>48</v>
      </c>
      <c r="C1051" s="9" t="str">
        <f t="shared" si="32"/>
        <v>California</v>
      </c>
      <c r="D1051" t="s">
        <v>20</v>
      </c>
      <c r="E1051" s="8" t="str">
        <f t="shared" si="33"/>
        <v>F</v>
      </c>
      <c r="F1051" t="s">
        <v>31</v>
      </c>
      <c r="G1051" s="9" t="str" cm="1">
        <f t="array" ref="G1051">_xlfn.SWITCH(TRIM(F1051),
 "Bachelor","Bachelor",
 "Bachelors","Bachelor",
 "Master","Master",
 "College","College",
 "Doctor","Doctorate",
 "High School or Below","High School or Below",
 "Other")</f>
        <v>High School or Below</v>
      </c>
      <c r="H1051" s="1">
        <v>532667.77</v>
      </c>
      <c r="I1051">
        <v>76717</v>
      </c>
      <c r="J1051">
        <v>66</v>
      </c>
      <c r="K1051" s="2">
        <v>0</v>
      </c>
      <c r="L1051" t="s">
        <v>16</v>
      </c>
      <c r="M1051" t="s">
        <v>24</v>
      </c>
      <c r="N1051">
        <v>300.52857899999998</v>
      </c>
      <c r="O1051" s="2">
        <v>35300.528578999998</v>
      </c>
    </row>
    <row r="1052" spans="1:15" x14ac:dyDescent="0.35">
      <c r="A1052" t="s">
        <v>1091</v>
      </c>
      <c r="B1052" t="s">
        <v>19</v>
      </c>
      <c r="C1052" s="9" t="str">
        <f t="shared" si="32"/>
        <v>Arizona</v>
      </c>
      <c r="D1052" t="s">
        <v>27</v>
      </c>
      <c r="E1052" s="8" t="str">
        <f t="shared" si="33"/>
        <v>NA</v>
      </c>
      <c r="F1052" t="s">
        <v>31</v>
      </c>
      <c r="G1052" s="9" t="str" cm="1">
        <f t="array" ref="G1052">_xlfn.SWITCH(TRIM(F1052),
 "Bachelor","Bachelor",
 "Bachelors","Bachelor",
 "Master","Master",
 "College","College",
 "Doctor","Doctorate",
 "High School or Below","High School or Below",
 "Other")</f>
        <v>High School or Below</v>
      </c>
      <c r="H1052" s="1">
        <v>260027.21</v>
      </c>
      <c r="I1052">
        <v>51978</v>
      </c>
      <c r="J1052">
        <v>66</v>
      </c>
      <c r="K1052" s="2">
        <v>0</v>
      </c>
      <c r="L1052" t="s">
        <v>28</v>
      </c>
      <c r="M1052" t="s">
        <v>17</v>
      </c>
      <c r="N1052">
        <v>144.782152</v>
      </c>
      <c r="O1052" s="2">
        <v>35144.782152</v>
      </c>
    </row>
    <row r="1053" spans="1:15" x14ac:dyDescent="0.35">
      <c r="A1053" t="s">
        <v>1092</v>
      </c>
      <c r="B1053" t="s">
        <v>33</v>
      </c>
      <c r="C1053" s="9" t="str">
        <f t="shared" si="32"/>
        <v>Oregon</v>
      </c>
      <c r="D1053" t="s">
        <v>20</v>
      </c>
      <c r="E1053" s="8" t="str">
        <f t="shared" si="33"/>
        <v>NA</v>
      </c>
      <c r="F1053" t="s">
        <v>21</v>
      </c>
      <c r="G1053" s="9" t="str" cm="1">
        <f t="array" ref="G1053">_xlfn.SWITCH(TRIM(F1053),
 "Bachelor","Bachelor",
 "Bachelors","Bachelor",
 "Master","Master",
 "College","College",
 "Doctor","Doctorate",
 "High School or Below","High School or Below",
 "Other")</f>
        <v>Bachelor</v>
      </c>
      <c r="H1053" s="1">
        <v>853479.28</v>
      </c>
      <c r="I1053">
        <v>47325</v>
      </c>
      <c r="J1053">
        <v>107</v>
      </c>
      <c r="K1053" s="2">
        <v>0</v>
      </c>
      <c r="L1053" t="s">
        <v>16</v>
      </c>
      <c r="M1053" t="s">
        <v>29</v>
      </c>
      <c r="N1053">
        <v>64.598215999999994</v>
      </c>
      <c r="O1053" s="2">
        <v>35064.598215999999</v>
      </c>
    </row>
    <row r="1054" spans="1:15" x14ac:dyDescent="0.35">
      <c r="A1054" t="s">
        <v>1093</v>
      </c>
      <c r="B1054" t="s">
        <v>33</v>
      </c>
      <c r="C1054" s="9" t="str">
        <f t="shared" si="32"/>
        <v>Oregon</v>
      </c>
      <c r="D1054" t="s">
        <v>27</v>
      </c>
      <c r="E1054" s="8" t="str">
        <f t="shared" si="33"/>
        <v>F</v>
      </c>
      <c r="F1054" t="s">
        <v>31</v>
      </c>
      <c r="G1054" s="9" t="str" cm="1">
        <f t="array" ref="G1054">_xlfn.SWITCH(TRIM(F1054),
 "Bachelor","Bachelor",
 "Bachelors","Bachelor",
 "Master","Master",
 "College","College",
 "Doctor","Doctorate",
 "High School or Below","High School or Below",
 "Other")</f>
        <v>High School or Below</v>
      </c>
      <c r="H1054" s="1">
        <v>882883.5</v>
      </c>
      <c r="I1054">
        <v>86721</v>
      </c>
      <c r="J1054">
        <v>111</v>
      </c>
      <c r="K1054" s="2">
        <v>0</v>
      </c>
      <c r="L1054" t="s">
        <v>28</v>
      </c>
      <c r="M1054" t="s">
        <v>29</v>
      </c>
      <c r="N1054">
        <v>532.79999999999995</v>
      </c>
      <c r="O1054" s="2">
        <v>35532.800000000003</v>
      </c>
    </row>
    <row r="1055" spans="1:15" x14ac:dyDescent="0.35">
      <c r="A1055" t="s">
        <v>1094</v>
      </c>
      <c r="B1055" t="s">
        <v>23</v>
      </c>
      <c r="C1055" s="9" t="str">
        <f t="shared" si="32"/>
        <v>Nevada</v>
      </c>
      <c r="D1055" t="s">
        <v>20</v>
      </c>
      <c r="E1055" s="8" t="str">
        <f t="shared" si="33"/>
        <v>NA</v>
      </c>
      <c r="F1055" t="s">
        <v>21</v>
      </c>
      <c r="G1055" s="9" t="str" cm="1">
        <f t="array" ref="G1055">_xlfn.SWITCH(TRIM(F1055),
 "Bachelor","Bachelor",
 "Bachelors","Bachelor",
 "Master","Master",
 "College","College",
 "Doctor","Doctorate",
 "High School or Below","High School or Below",
 "Other")</f>
        <v>Bachelor</v>
      </c>
      <c r="H1055" s="1">
        <v>224844.96</v>
      </c>
      <c r="I1055">
        <v>24910</v>
      </c>
      <c r="J1055">
        <v>63</v>
      </c>
      <c r="K1055" s="2">
        <v>36526</v>
      </c>
      <c r="L1055" t="s">
        <v>16</v>
      </c>
      <c r="M1055" t="s">
        <v>17</v>
      </c>
      <c r="N1055">
        <v>347.857619</v>
      </c>
      <c r="O1055" s="2">
        <v>35347.857619000002</v>
      </c>
    </row>
    <row r="1056" spans="1:15" x14ac:dyDescent="0.35">
      <c r="A1056" t="s">
        <v>1095</v>
      </c>
      <c r="B1056" t="s">
        <v>13</v>
      </c>
      <c r="C1056" s="9" t="str">
        <f t="shared" si="32"/>
        <v>Washington</v>
      </c>
      <c r="D1056" t="s">
        <v>20</v>
      </c>
      <c r="E1056" s="8" t="str">
        <f t="shared" si="33"/>
        <v>NA</v>
      </c>
      <c r="F1056" t="s">
        <v>21</v>
      </c>
      <c r="G1056" s="9" t="str" cm="1">
        <f t="array" ref="G1056">_xlfn.SWITCH(TRIM(F1056),
 "Bachelor","Bachelor",
 "Bachelors","Bachelor",
 "Master","Master",
 "College","College",
 "Doctor","Doctorate",
 "High School or Below","High School or Below",
 "Other")</f>
        <v>Bachelor</v>
      </c>
      <c r="H1056" s="1">
        <v>1230276.24</v>
      </c>
      <c r="I1056">
        <v>43817</v>
      </c>
      <c r="J1056">
        <v>62</v>
      </c>
      <c r="K1056" s="2">
        <v>36526</v>
      </c>
      <c r="L1056" t="s">
        <v>16</v>
      </c>
      <c r="M1056" t="s">
        <v>17</v>
      </c>
      <c r="N1056">
        <v>245.447622</v>
      </c>
      <c r="O1056" s="2">
        <v>35245.447622</v>
      </c>
    </row>
    <row r="1057" spans="1:15" x14ac:dyDescent="0.35">
      <c r="A1057" t="s">
        <v>1096</v>
      </c>
      <c r="B1057" t="s">
        <v>33</v>
      </c>
      <c r="C1057" s="9" t="str">
        <f t="shared" si="32"/>
        <v>Oregon</v>
      </c>
      <c r="D1057" t="s">
        <v>27</v>
      </c>
      <c r="E1057" s="8" t="str">
        <f t="shared" si="33"/>
        <v>NA</v>
      </c>
      <c r="F1057" t="s">
        <v>31</v>
      </c>
      <c r="G1057" s="9" t="str" cm="1">
        <f t="array" ref="G1057">_xlfn.SWITCH(TRIM(F1057),
 "Bachelor","Bachelor",
 "Bachelors","Bachelor",
 "Master","Master",
 "College","College",
 "Doctor","Doctorate",
 "High School or Below","High School or Below",
 "Other")</f>
        <v>High School or Below</v>
      </c>
      <c r="H1057" s="1">
        <v>455659.3</v>
      </c>
      <c r="I1057">
        <v>0</v>
      </c>
      <c r="J1057">
        <v>73</v>
      </c>
      <c r="K1057" s="2">
        <v>36557</v>
      </c>
      <c r="L1057" t="s">
        <v>16</v>
      </c>
      <c r="M1057" t="s">
        <v>17</v>
      </c>
      <c r="N1057">
        <v>525.6</v>
      </c>
      <c r="O1057" s="2">
        <v>35525.599999999999</v>
      </c>
    </row>
    <row r="1058" spans="1:15" x14ac:dyDescent="0.35">
      <c r="A1058" t="s">
        <v>1097</v>
      </c>
      <c r="B1058" t="s">
        <v>33</v>
      </c>
      <c r="C1058" s="9" t="str">
        <f t="shared" si="32"/>
        <v>Oregon</v>
      </c>
      <c r="D1058" t="s">
        <v>20</v>
      </c>
      <c r="E1058" s="8" t="str">
        <f t="shared" si="33"/>
        <v>NA</v>
      </c>
      <c r="F1058" t="s">
        <v>21</v>
      </c>
      <c r="G1058" s="9" t="str" cm="1">
        <f t="array" ref="G1058">_xlfn.SWITCH(TRIM(F1058),
 "Bachelor","Bachelor",
 "Bachelors","Bachelor",
 "Master","Master",
 "College","College",
 "Doctor","Doctorate",
 "High School or Below","High School or Below",
 "Other")</f>
        <v>Bachelor</v>
      </c>
      <c r="H1058" s="1">
        <v>253070.51</v>
      </c>
      <c r="I1058">
        <v>89451</v>
      </c>
      <c r="J1058">
        <v>63</v>
      </c>
      <c r="K1058" s="2">
        <v>0</v>
      </c>
      <c r="L1058" t="s">
        <v>28</v>
      </c>
      <c r="M1058" t="s">
        <v>17</v>
      </c>
      <c r="N1058">
        <v>61.769564000000003</v>
      </c>
      <c r="O1058" s="2">
        <v>35061.769564000002</v>
      </c>
    </row>
    <row r="1059" spans="1:15" x14ac:dyDescent="0.35">
      <c r="A1059" t="s">
        <v>1098</v>
      </c>
      <c r="B1059" t="s">
        <v>48</v>
      </c>
      <c r="C1059" s="9" t="str">
        <f t="shared" si="32"/>
        <v>California</v>
      </c>
      <c r="D1059" t="s">
        <v>27</v>
      </c>
      <c r="E1059" s="8" t="str">
        <f t="shared" si="33"/>
        <v>M</v>
      </c>
      <c r="F1059" t="s">
        <v>35</v>
      </c>
      <c r="G1059" s="9" t="str" cm="1">
        <f t="array" ref="G1059">_xlfn.SWITCH(TRIM(F1059),
 "Bachelor","Bachelor",
 "Bachelors","Bachelor",
 "Master","Master",
 "College","College",
 "Doctor","Doctorate",
 "High School or Below","High School or Below",
 "Other")</f>
        <v>College</v>
      </c>
      <c r="H1059" s="1">
        <v>525198.4</v>
      </c>
      <c r="I1059">
        <v>59537</v>
      </c>
      <c r="J1059">
        <v>66</v>
      </c>
      <c r="K1059" s="2">
        <v>0</v>
      </c>
      <c r="L1059" t="s">
        <v>16</v>
      </c>
      <c r="M1059" t="s">
        <v>24</v>
      </c>
      <c r="N1059">
        <v>316.8</v>
      </c>
      <c r="O1059" s="2">
        <v>35316.800000000003</v>
      </c>
    </row>
    <row r="1060" spans="1:15" x14ac:dyDescent="0.35">
      <c r="A1060" t="s">
        <v>1099</v>
      </c>
      <c r="B1060" t="s">
        <v>33</v>
      </c>
      <c r="C1060" s="9" t="str">
        <f t="shared" si="32"/>
        <v>Oregon</v>
      </c>
      <c r="D1060" t="s">
        <v>27</v>
      </c>
      <c r="E1060" s="8" t="str">
        <f t="shared" si="33"/>
        <v>NA</v>
      </c>
      <c r="F1060" t="s">
        <v>31</v>
      </c>
      <c r="G1060" s="9" t="str" cm="1">
        <f t="array" ref="G1060">_xlfn.SWITCH(TRIM(F1060),
 "Bachelor","Bachelor",
 "Bachelors","Bachelor",
 "Master","Master",
 "College","College",
 "Doctor","Doctorate",
 "High School or Below","High School or Below",
 "Other")</f>
        <v>High School or Below</v>
      </c>
      <c r="H1060" s="1">
        <v>674311.93</v>
      </c>
      <c r="I1060">
        <v>0</v>
      </c>
      <c r="J1060">
        <v>199</v>
      </c>
      <c r="K1060" s="2">
        <v>0</v>
      </c>
      <c r="L1060" t="s">
        <v>16</v>
      </c>
      <c r="M1060" t="s">
        <v>65</v>
      </c>
      <c r="N1060">
        <v>955.2</v>
      </c>
      <c r="O1060" s="2">
        <v>35955.199999999997</v>
      </c>
    </row>
    <row r="1061" spans="1:15" x14ac:dyDescent="0.35">
      <c r="A1061" t="s">
        <v>1100</v>
      </c>
      <c r="B1061" t="s">
        <v>33</v>
      </c>
      <c r="C1061" s="9" t="str">
        <f t="shared" si="32"/>
        <v>Oregon</v>
      </c>
      <c r="D1061" t="s">
        <v>27</v>
      </c>
      <c r="E1061" s="8" t="str">
        <f t="shared" si="33"/>
        <v>NA</v>
      </c>
      <c r="F1061" t="s">
        <v>35</v>
      </c>
      <c r="G1061" s="9" t="str" cm="1">
        <f t="array" ref="G1061">_xlfn.SWITCH(TRIM(F1061),
 "Bachelor","Bachelor",
 "Bachelors","Bachelor",
 "Master","Master",
 "College","College",
 "Doctor","Doctorate",
 "High School or Below","High School or Below",
 "Other")</f>
        <v>College</v>
      </c>
      <c r="H1061" s="1">
        <v>1401472.13</v>
      </c>
      <c r="I1061">
        <v>54193</v>
      </c>
      <c r="J1061">
        <v>117</v>
      </c>
      <c r="K1061" s="2">
        <v>0</v>
      </c>
      <c r="L1061" t="s">
        <v>28</v>
      </c>
      <c r="M1061" t="s">
        <v>29</v>
      </c>
      <c r="N1061">
        <v>720.75294499999995</v>
      </c>
      <c r="O1061" s="2">
        <v>35720.752945</v>
      </c>
    </row>
    <row r="1062" spans="1:15" x14ac:dyDescent="0.35">
      <c r="A1062" t="s">
        <v>1101</v>
      </c>
      <c r="B1062" t="s">
        <v>33</v>
      </c>
      <c r="C1062" s="9" t="str">
        <f t="shared" si="32"/>
        <v>Oregon</v>
      </c>
      <c r="D1062" t="s">
        <v>27</v>
      </c>
      <c r="E1062" s="8" t="str">
        <f t="shared" si="33"/>
        <v>NA</v>
      </c>
      <c r="F1062" t="s">
        <v>35</v>
      </c>
      <c r="G1062" s="9" t="str" cm="1">
        <f t="array" ref="G1062">_xlfn.SWITCH(TRIM(F1062),
 "Bachelor","Bachelor",
 "Bachelors","Bachelor",
 "Master","Master",
 "College","College",
 "Doctor","Doctorate",
 "High School or Below","High School or Below",
 "Other")</f>
        <v>College</v>
      </c>
      <c r="H1062" s="1">
        <v>943891.56</v>
      </c>
      <c r="I1062">
        <v>86946</v>
      </c>
      <c r="J1062">
        <v>118</v>
      </c>
      <c r="K1062" s="2">
        <v>0</v>
      </c>
      <c r="L1062" t="s">
        <v>16</v>
      </c>
      <c r="M1062" t="s">
        <v>17</v>
      </c>
      <c r="N1062">
        <v>340.65696300000002</v>
      </c>
      <c r="O1062" s="2">
        <v>35340.656967592593</v>
      </c>
    </row>
    <row r="1063" spans="1:15" x14ac:dyDescent="0.35">
      <c r="A1063" t="s">
        <v>1102</v>
      </c>
      <c r="B1063" t="s">
        <v>48</v>
      </c>
      <c r="C1063" s="9" t="str">
        <f t="shared" si="32"/>
        <v>California</v>
      </c>
      <c r="D1063" t="s">
        <v>20</v>
      </c>
      <c r="E1063" s="8" t="str">
        <f t="shared" si="33"/>
        <v>NA</v>
      </c>
      <c r="F1063" t="s">
        <v>21</v>
      </c>
      <c r="G1063" s="9" t="str" cm="1">
        <f t="array" ref="G1063">_xlfn.SWITCH(TRIM(F1063),
 "Bachelor","Bachelor",
 "Bachelors","Bachelor",
 "Master","Master",
 "College","College",
 "Doctor","Doctorate",
 "High School or Below","High School or Below",
 "Other")</f>
        <v>Bachelor</v>
      </c>
      <c r="H1063" s="1">
        <v>1050677.17</v>
      </c>
      <c r="I1063">
        <v>0</v>
      </c>
      <c r="J1063">
        <v>92</v>
      </c>
      <c r="K1063" s="2">
        <v>0</v>
      </c>
      <c r="L1063" t="s">
        <v>16</v>
      </c>
      <c r="M1063" t="s">
        <v>17</v>
      </c>
      <c r="N1063">
        <v>546.52489600000001</v>
      </c>
      <c r="O1063" s="2">
        <v>35546.524896000003</v>
      </c>
    </row>
    <row r="1064" spans="1:15" x14ac:dyDescent="0.35">
      <c r="A1064" t="s">
        <v>1103</v>
      </c>
      <c r="B1064" t="s">
        <v>19</v>
      </c>
      <c r="C1064" s="9" t="str">
        <f t="shared" si="32"/>
        <v>Arizona</v>
      </c>
      <c r="D1064" t="s">
        <v>20</v>
      </c>
      <c r="E1064" s="8" t="str">
        <f t="shared" si="33"/>
        <v>NA</v>
      </c>
      <c r="F1064" t="s">
        <v>31</v>
      </c>
      <c r="G1064" s="9" t="str" cm="1">
        <f t="array" ref="G1064">_xlfn.SWITCH(TRIM(F1064),
 "Bachelor","Bachelor",
 "Bachelors","Bachelor",
 "Master","Master",
 "College","College",
 "Doctor","Doctorate",
 "High School or Below","High School or Below",
 "Other")</f>
        <v>High School or Below</v>
      </c>
      <c r="H1064" s="1">
        <v>421391.86</v>
      </c>
      <c r="I1064">
        <v>12160</v>
      </c>
      <c r="J1064">
        <v>109</v>
      </c>
      <c r="K1064" s="2">
        <v>0</v>
      </c>
      <c r="L1064" t="s">
        <v>16</v>
      </c>
      <c r="M1064" t="s">
        <v>17</v>
      </c>
      <c r="N1064">
        <v>489.411833</v>
      </c>
      <c r="O1064" s="2">
        <v>35489.411832999998</v>
      </c>
    </row>
    <row r="1065" spans="1:15" x14ac:dyDescent="0.35">
      <c r="A1065" t="s">
        <v>1104</v>
      </c>
      <c r="B1065" t="s">
        <v>48</v>
      </c>
      <c r="C1065" s="9" t="str">
        <f t="shared" si="32"/>
        <v>California</v>
      </c>
      <c r="D1065" t="s">
        <v>27</v>
      </c>
      <c r="E1065" s="8" t="str">
        <f t="shared" si="33"/>
        <v>NA</v>
      </c>
      <c r="F1065" t="s">
        <v>35</v>
      </c>
      <c r="G1065" s="9" t="str" cm="1">
        <f t="array" ref="G1065">_xlfn.SWITCH(TRIM(F1065),
 "Bachelor","Bachelor",
 "Bachelors","Bachelor",
 "Master","Master",
 "College","College",
 "Doctor","Doctorate",
 "High School or Below","High School or Below",
 "Other")</f>
        <v>College</v>
      </c>
      <c r="H1065" s="1">
        <v>477368.64</v>
      </c>
      <c r="I1065">
        <v>33701</v>
      </c>
      <c r="J1065">
        <v>63</v>
      </c>
      <c r="K1065" s="2">
        <v>0</v>
      </c>
      <c r="L1065" t="s">
        <v>16</v>
      </c>
      <c r="M1065" t="s">
        <v>17</v>
      </c>
      <c r="N1065">
        <v>171.32585599999999</v>
      </c>
      <c r="O1065" s="2">
        <v>35171.325856000003</v>
      </c>
    </row>
    <row r="1066" spans="1:15" x14ac:dyDescent="0.35">
      <c r="A1066" t="s">
        <v>1105</v>
      </c>
      <c r="B1066" t="s">
        <v>13</v>
      </c>
      <c r="C1066" s="9" t="str">
        <f t="shared" si="32"/>
        <v>Washington</v>
      </c>
      <c r="D1066" t="s">
        <v>20</v>
      </c>
      <c r="E1066" s="8" t="str">
        <f t="shared" si="33"/>
        <v>NA</v>
      </c>
      <c r="F1066" t="s">
        <v>21</v>
      </c>
      <c r="G1066" s="9" t="str" cm="1">
        <f t="array" ref="G1066">_xlfn.SWITCH(TRIM(F1066),
 "Bachelor","Bachelor",
 "Bachelors","Bachelor",
 "Master","Master",
 "College","College",
 "Doctor","Doctorate",
 "High School or Below","High School or Below",
 "Other")</f>
        <v>Bachelor</v>
      </c>
      <c r="H1066" s="1">
        <v>544142.01</v>
      </c>
      <c r="I1066">
        <v>85702</v>
      </c>
      <c r="J1066">
        <v>67</v>
      </c>
      <c r="K1066" s="2">
        <v>0</v>
      </c>
      <c r="L1066" t="s">
        <v>16</v>
      </c>
      <c r="M1066" t="s">
        <v>24</v>
      </c>
      <c r="N1066">
        <v>249.08588700000001</v>
      </c>
      <c r="O1066" s="2">
        <v>35249.085887000001</v>
      </c>
    </row>
    <row r="1067" spans="1:15" x14ac:dyDescent="0.35">
      <c r="A1067" t="s">
        <v>1106</v>
      </c>
      <c r="B1067" t="s">
        <v>48</v>
      </c>
      <c r="C1067" s="9" t="str">
        <f t="shared" si="32"/>
        <v>California</v>
      </c>
      <c r="D1067" t="s">
        <v>27</v>
      </c>
      <c r="E1067" s="8" t="str">
        <f t="shared" si="33"/>
        <v>NA</v>
      </c>
      <c r="F1067" t="s">
        <v>21</v>
      </c>
      <c r="G1067" s="9" t="str" cm="1">
        <f t="array" ref="G1067">_xlfn.SWITCH(TRIM(F1067),
 "Bachelor","Bachelor",
 "Bachelors","Bachelor",
 "Master","Master",
 "College","College",
 "Doctor","Doctorate",
 "High School or Below","High School or Below",
 "Other")</f>
        <v>Bachelor</v>
      </c>
      <c r="H1067" s="1">
        <v>284226.69</v>
      </c>
      <c r="I1067">
        <v>69417</v>
      </c>
      <c r="J1067">
        <v>73</v>
      </c>
      <c r="K1067" s="2">
        <v>36526</v>
      </c>
      <c r="L1067" t="s">
        <v>16</v>
      </c>
      <c r="M1067" t="s">
        <v>17</v>
      </c>
      <c r="N1067">
        <v>30.874869</v>
      </c>
      <c r="O1067" s="2">
        <v>35030.874868999999</v>
      </c>
    </row>
    <row r="1068" spans="1:15" x14ac:dyDescent="0.35">
      <c r="A1068" t="s">
        <v>1107</v>
      </c>
      <c r="B1068" t="s">
        <v>33</v>
      </c>
      <c r="C1068" s="9" t="str">
        <f t="shared" si="32"/>
        <v>Oregon</v>
      </c>
      <c r="D1068" t="s">
        <v>27</v>
      </c>
      <c r="E1068" s="8" t="str">
        <f t="shared" si="33"/>
        <v>NA</v>
      </c>
      <c r="F1068" t="s">
        <v>15</v>
      </c>
      <c r="G1068" s="9" t="str" cm="1">
        <f t="array" ref="G1068">_xlfn.SWITCH(TRIM(F1068),
 "Bachelor","Bachelor",
 "Bachelors","Bachelor",
 "Master","Master",
 "College","College",
 "Doctor","Doctorate",
 "High School or Below","High School or Below",
 "Other")</f>
        <v>Master</v>
      </c>
      <c r="H1068" s="1">
        <v>305955.03000000003</v>
      </c>
      <c r="I1068">
        <v>38644</v>
      </c>
      <c r="J1068">
        <v>78</v>
      </c>
      <c r="K1068" s="2">
        <v>36526</v>
      </c>
      <c r="L1068" t="s">
        <v>16</v>
      </c>
      <c r="M1068" t="s">
        <v>17</v>
      </c>
      <c r="N1068">
        <v>361.455219</v>
      </c>
      <c r="O1068" s="2">
        <v>35361.455219000003</v>
      </c>
    </row>
    <row r="1069" spans="1:15" x14ac:dyDescent="0.35">
      <c r="A1069" t="s">
        <v>1108</v>
      </c>
      <c r="B1069" t="s">
        <v>48</v>
      </c>
      <c r="C1069" s="9" t="str">
        <f t="shared" si="32"/>
        <v>California</v>
      </c>
      <c r="D1069" t="s">
        <v>20</v>
      </c>
      <c r="E1069" s="8" t="str">
        <f t="shared" si="33"/>
        <v>NA</v>
      </c>
      <c r="F1069" t="s">
        <v>31</v>
      </c>
      <c r="G1069" s="9" t="str" cm="1">
        <f t="array" ref="G1069">_xlfn.SWITCH(TRIM(F1069),
 "Bachelor","Bachelor",
 "Bachelors","Bachelor",
 "Master","Master",
 "College","College",
 "Doctor","Doctorate",
 "High School or Below","High School or Below",
 "Other")</f>
        <v>High School or Below</v>
      </c>
      <c r="H1069" s="1">
        <v>2031499.76</v>
      </c>
      <c r="I1069">
        <v>63209</v>
      </c>
      <c r="J1069">
        <v>102</v>
      </c>
      <c r="K1069" s="2">
        <v>36557</v>
      </c>
      <c r="L1069" t="s">
        <v>16</v>
      </c>
      <c r="M1069" t="s">
        <v>29</v>
      </c>
      <c r="N1069">
        <v>207.320041</v>
      </c>
      <c r="O1069" s="2">
        <v>35207.320040999999</v>
      </c>
    </row>
    <row r="1070" spans="1:15" x14ac:dyDescent="0.35">
      <c r="A1070" t="s">
        <v>1109</v>
      </c>
      <c r="B1070" t="s">
        <v>19</v>
      </c>
      <c r="C1070" s="9" t="str">
        <f t="shared" si="32"/>
        <v>Arizona</v>
      </c>
      <c r="D1070" t="s">
        <v>20</v>
      </c>
      <c r="E1070" s="8" t="str">
        <f t="shared" si="33"/>
        <v>NA</v>
      </c>
      <c r="F1070" t="s">
        <v>21</v>
      </c>
      <c r="G1070" s="9" t="str" cm="1">
        <f t="array" ref="G1070">_xlfn.SWITCH(TRIM(F1070),
 "Bachelor","Bachelor",
 "Bachelors","Bachelor",
 "Master","Master",
 "College","College",
 "Doctor","Doctorate",
 "High School or Below","High School or Below",
 "Other")</f>
        <v>Bachelor</v>
      </c>
      <c r="H1070" s="1">
        <v>323912.46999999997</v>
      </c>
      <c r="I1070">
        <v>16061</v>
      </c>
      <c r="J1070">
        <v>88</v>
      </c>
      <c r="K1070" s="2">
        <v>0</v>
      </c>
      <c r="L1070" t="s">
        <v>16</v>
      </c>
      <c r="M1070" t="s">
        <v>17</v>
      </c>
      <c r="N1070">
        <v>633.6</v>
      </c>
      <c r="O1070" s="2">
        <v>35633.599999999999</v>
      </c>
    </row>
    <row r="1071" spans="1:15" x14ac:dyDescent="0.35">
      <c r="A1071" t="s">
        <v>1110</v>
      </c>
      <c r="B1071" t="s">
        <v>26</v>
      </c>
      <c r="C1071" s="9" t="str">
        <f t="shared" si="32"/>
        <v>California</v>
      </c>
      <c r="D1071" t="s">
        <v>20</v>
      </c>
      <c r="E1071" s="8" t="str">
        <f t="shared" si="33"/>
        <v>NA</v>
      </c>
      <c r="F1071" t="s">
        <v>15</v>
      </c>
      <c r="G1071" s="9" t="str" cm="1">
        <f t="array" ref="G1071">_xlfn.SWITCH(TRIM(F1071),
 "Bachelor","Bachelor",
 "Bachelors","Bachelor",
 "Master","Master",
 "College","College",
 "Doctor","Doctorate",
 "High School or Below","High School or Below",
 "Other")</f>
        <v>Master</v>
      </c>
      <c r="H1071" s="1">
        <v>462680.11</v>
      </c>
      <c r="I1071">
        <v>79487</v>
      </c>
      <c r="J1071">
        <v>114</v>
      </c>
      <c r="K1071" s="2">
        <v>0</v>
      </c>
      <c r="L1071" t="s">
        <v>39</v>
      </c>
      <c r="M1071" t="s">
        <v>29</v>
      </c>
      <c r="N1071">
        <v>547.20000000000005</v>
      </c>
      <c r="O1071" s="2">
        <v>35547.199999999997</v>
      </c>
    </row>
    <row r="1072" spans="1:15" x14ac:dyDescent="0.35">
      <c r="A1072" t="s">
        <v>1111</v>
      </c>
      <c r="B1072" t="s">
        <v>26</v>
      </c>
      <c r="C1072" s="9" t="str">
        <f t="shared" si="32"/>
        <v>California</v>
      </c>
      <c r="D1072" t="s">
        <v>20</v>
      </c>
      <c r="E1072" s="8" t="str">
        <f t="shared" si="33"/>
        <v>M</v>
      </c>
      <c r="F1072" t="s">
        <v>35</v>
      </c>
      <c r="G1072" s="9" t="str" cm="1">
        <f t="array" ref="G1072">_xlfn.SWITCH(TRIM(F1072),
 "Bachelor","Bachelor",
 "Bachelors","Bachelor",
 "Master","Master",
 "College","College",
 "Doctor","Doctorate",
 "High School or Below","High School or Below",
 "Other")</f>
        <v>College</v>
      </c>
      <c r="H1072" s="1">
        <v>899704.02</v>
      </c>
      <c r="I1072">
        <v>54230</v>
      </c>
      <c r="J1072">
        <v>112</v>
      </c>
      <c r="K1072" s="2">
        <v>0</v>
      </c>
      <c r="L1072" t="s">
        <v>16</v>
      </c>
      <c r="M1072" t="s">
        <v>24</v>
      </c>
      <c r="N1072">
        <v>537.6</v>
      </c>
      <c r="O1072" s="2">
        <v>35537.599999999999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E1" sqref="E1:E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style="11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style="12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12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0"/>
      <c r="F2">
        <v>0</v>
      </c>
      <c r="G2">
        <v>1000</v>
      </c>
      <c r="H2" s="2">
        <v>0</v>
      </c>
      <c r="I2" t="s">
        <v>16</v>
      </c>
      <c r="J2" t="s">
        <v>17</v>
      </c>
      <c r="K2" s="1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0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12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0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12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0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12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0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12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0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12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0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12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0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12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0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12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0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12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0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0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12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0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12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0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12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0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12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0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12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0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12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0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12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0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12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0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12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0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1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0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12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0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12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0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12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0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12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0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12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0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12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0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12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0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12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0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12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0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1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0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12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0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12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0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12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0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12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0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12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0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12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0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12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0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12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0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12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0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1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0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12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0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12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0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12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0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12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0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12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0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12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0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12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0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12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0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12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0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1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0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12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0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12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0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12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0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12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0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12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0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12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0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12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0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12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0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12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0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1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0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12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0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12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0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12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0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12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0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12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0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12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0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12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0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12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0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12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0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1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0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12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0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12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0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12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0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12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0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12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0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12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0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12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0"/>
      <c r="F80">
        <v>41275</v>
      </c>
      <c r="G80">
        <v>96</v>
      </c>
      <c r="H80" s="2">
        <v>0</v>
      </c>
      <c r="I80" t="s">
        <v>16</v>
      </c>
      <c r="J80" t="s">
        <v>17</v>
      </c>
      <c r="K80" s="12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0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12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0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1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0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12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0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12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0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12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0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12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0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12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0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12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0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12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0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12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0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12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0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1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0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12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0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12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0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12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0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12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0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12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0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12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0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12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0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12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0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12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0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1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0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12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0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12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0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12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0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12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0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12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0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12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0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12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0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12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0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12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0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0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12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0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12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0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12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0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12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0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12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0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12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0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12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0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12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0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12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0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1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0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12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0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12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0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12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0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12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0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12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0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12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0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12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0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12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0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12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0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1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0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12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0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12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0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12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0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12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0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12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0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12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0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12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0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12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0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12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0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1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0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12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0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12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0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12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0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12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0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12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0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12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0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12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0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12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0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12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0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1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0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12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0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12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0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12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0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12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0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12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0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12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0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12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0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12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0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12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0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1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0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12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0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12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0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12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0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12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0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12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0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12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0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12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0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12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0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12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0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1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0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12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0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12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0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12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0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12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0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12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0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12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0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12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0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12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0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12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0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1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0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12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0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12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0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12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0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12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0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12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0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12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0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12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0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12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0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12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0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1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0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12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0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12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0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12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0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12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0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12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0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12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0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12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0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12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0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12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0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1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0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12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0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12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0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12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0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12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0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12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0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12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0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12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0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12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0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12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0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0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12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0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12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0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12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0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12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0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12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0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12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0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12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0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12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0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12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0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1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0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12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0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12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0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12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0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12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0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12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0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12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0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12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0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12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0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12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0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1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0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12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0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12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0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12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0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12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0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12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0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12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0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12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0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12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0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12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0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1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0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12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0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12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0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12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0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12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0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12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0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12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0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12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0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12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0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12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0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1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0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12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0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12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0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12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0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12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0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12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0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12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0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12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0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12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0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12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0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1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0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12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0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12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0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12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0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12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0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12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0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12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0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12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0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12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0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12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0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1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0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12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0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12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0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12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0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12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0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12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0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12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0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12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0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12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0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12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0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1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0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12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0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12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0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12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0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12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0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12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0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12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0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12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0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12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0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12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0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1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0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12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0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12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0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12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0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12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0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12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0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12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0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12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0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12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0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12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0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1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0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12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0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12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0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12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0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12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0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12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0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12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0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12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0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12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0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12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0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0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12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0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12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0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12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0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12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0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12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0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12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0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12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0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12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0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12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0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1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0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12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0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12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0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12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0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12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0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12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0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12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0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12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0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12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0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12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0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1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0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12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0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12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0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12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0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12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0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12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0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12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0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12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0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12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0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12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0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1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0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12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0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12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0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12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0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12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0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12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0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12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0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12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0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12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0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12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0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1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0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12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0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12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0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12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0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12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0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12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0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12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0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12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0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12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0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12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0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1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0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12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0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12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0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12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0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12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0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12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0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12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0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12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0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12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0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12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0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1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0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12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0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12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0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12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0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12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0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12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0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12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0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12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0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12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0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12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0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1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0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12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0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12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0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12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0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12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0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12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0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12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0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12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0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12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0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12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0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1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0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12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0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12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0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12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0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12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0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12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0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12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0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12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0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12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0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12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0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1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0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12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0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12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0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12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0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12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0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12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0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12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0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12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0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12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0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12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0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0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12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0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12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0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12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0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12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0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12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0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12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0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12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0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12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0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12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0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1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0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12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0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12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0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12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0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12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0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12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0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12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0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12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0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12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0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12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0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1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0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12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0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12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0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12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0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12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0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12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0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12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0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12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0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12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0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12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0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1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0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12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0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12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0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12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0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12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0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12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0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12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0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12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0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12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0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12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0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1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0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12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0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12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0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12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0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12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0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12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0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12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0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12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0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12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0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12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0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1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0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12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0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12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0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12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0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12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0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12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0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12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0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12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0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12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0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12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0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1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0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12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0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12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0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12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0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12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0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12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0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12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0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12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0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12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0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12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0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1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0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12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0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12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0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12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0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12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0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12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0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12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0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12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0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12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0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12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0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1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0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12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0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12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0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12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0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12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0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12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0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12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0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12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0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12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0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12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0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1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0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12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0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12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0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12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0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12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0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12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0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12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0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12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0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12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0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12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0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0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12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0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12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0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12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0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12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0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12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0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12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0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12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0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12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0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12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0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1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0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12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0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12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0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12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0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12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0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12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0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12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0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12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0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12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0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12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0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1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0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12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0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12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0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12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0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12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0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12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0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12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0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12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0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12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0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12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0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1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0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12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0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12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0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12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0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12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0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12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0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12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0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12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0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12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0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12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0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1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0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12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0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12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0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12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0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12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0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12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0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12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0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12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0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12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0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12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0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1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0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12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0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12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0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12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0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12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0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12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0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12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0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12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0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12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0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12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0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1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0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12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0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12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0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12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0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12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0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12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0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12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0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12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0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12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0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12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0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1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0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12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0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12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0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12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0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12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0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12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0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12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0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12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0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12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0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12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0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1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0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12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0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12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0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12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0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12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0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12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0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12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0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12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0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12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0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12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0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1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0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12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0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12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0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12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0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12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0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12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0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12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0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12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0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12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0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12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0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0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12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0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12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0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12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0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12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0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12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0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12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0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12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0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12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0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12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0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1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0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12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0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12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0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12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0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12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0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12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0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12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0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12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0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12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0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12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0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1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0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12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0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12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0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12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0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12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0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12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0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12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0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12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0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12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0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12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0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1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0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12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0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12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0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12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0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12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0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12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0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12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0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12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0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12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0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12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0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1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0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12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0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12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0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12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0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12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0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12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0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12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0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12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0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12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0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12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0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1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0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12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0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12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0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12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0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12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0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12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0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12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0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12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0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12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0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12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0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1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0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12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0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12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0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12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0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12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0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12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0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12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0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12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0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12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0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12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0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1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0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12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0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12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0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12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0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12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0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12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0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12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0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12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0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12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0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12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0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1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0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12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0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12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0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12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0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12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0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12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0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12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0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12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0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12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0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12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0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1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0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12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0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12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0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12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0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12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0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12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0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12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0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12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0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12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0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12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0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0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12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0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12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0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12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0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12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0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12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0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12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0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12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0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12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0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12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0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1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0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12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0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12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0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12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0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12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0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12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0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12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0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12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0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12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0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12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0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1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0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12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0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12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0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12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0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12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0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12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0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12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0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12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0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12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0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12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0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1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0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12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0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12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0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12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0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12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0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12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0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12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0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12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0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12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0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12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0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1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0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12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0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12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0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12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0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12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0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12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0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12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0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12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0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12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0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12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0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1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0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12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0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12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0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12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0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12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0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12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0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12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0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12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0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12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0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12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0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1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0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12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0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12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0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12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0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12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0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12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0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12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0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12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0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12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0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12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0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1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0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12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0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12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0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12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0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12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0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12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0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12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0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12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0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12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0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12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0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1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0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12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0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12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0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12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0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12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0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12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0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12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0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12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0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12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0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12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0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1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0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12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0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12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0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12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0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12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0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12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0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12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0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12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0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12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0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12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0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0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12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0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12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0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12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0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12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0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12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0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12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0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12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0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12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0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12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0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1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0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12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0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12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0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12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0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12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0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12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0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12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0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12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0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12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0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12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0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1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0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12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0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12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0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12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0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12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0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12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0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12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0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12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0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12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0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12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0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1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0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12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0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12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0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12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0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12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0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12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0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12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0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12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0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12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0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12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0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1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0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12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0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12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0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12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0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12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0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12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0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12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0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12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0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12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0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12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0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1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0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12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0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12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0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12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0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12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0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12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0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12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0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12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0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12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0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12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0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1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0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12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0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12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0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12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0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12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0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12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0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12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0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12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0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12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0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12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0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1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0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12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0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12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0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12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0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12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0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12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0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12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0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12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0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12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0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12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0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1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0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12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0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12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0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12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0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12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0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12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0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12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0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12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0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12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0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12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0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1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0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12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0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12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0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12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0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12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0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12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0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12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0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12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0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12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0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12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0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0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12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0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12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0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12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0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12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0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12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0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12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0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12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0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12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0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12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0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1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0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12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0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12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0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12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0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12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0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12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0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12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0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12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0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12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0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12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0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1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0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12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0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12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0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12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0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12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0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12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0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12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0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12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0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12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0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12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0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1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0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12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0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12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0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12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0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12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0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12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0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12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0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12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0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12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0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12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0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1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0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12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0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12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0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12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0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12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0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12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0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12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0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12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0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12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0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12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0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1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0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12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0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12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0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12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0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12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0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12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0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12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0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12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0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12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0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12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0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1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0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12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0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12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0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12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0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12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0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12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0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12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0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12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0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12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0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12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0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1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0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12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0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12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0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12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0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12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0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12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0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12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0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12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0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12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0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12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0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1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0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12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0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12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0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12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0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12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0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12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0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12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0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12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0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12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0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12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0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1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0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12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0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12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0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12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0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12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0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12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0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12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0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12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0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12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0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12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0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0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12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0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12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0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12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0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12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0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12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0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12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0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12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0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12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0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12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0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1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0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12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0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12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0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12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0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12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0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12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0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12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0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12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0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12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0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12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0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1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0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12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0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12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0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12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0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12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0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12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0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12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0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12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0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12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0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12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0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1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0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12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0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12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0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12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0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12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0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12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0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12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0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12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0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12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0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12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0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1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0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12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0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12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0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12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0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12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0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12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0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12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0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12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0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12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0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12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0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1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0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12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0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12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0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12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0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12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0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12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0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12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0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12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0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12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0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12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0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1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M1072"/>
  <sheetViews>
    <sheetView topLeftCell="A1046" zoomScale="80" zoomScaleNormal="80" workbookViewId="0">
      <selection activeCell="J2" sqref="J2:J107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style="16" bestFit="1" customWidth="1"/>
    <col min="10" max="10" width="14.36328125" style="14" customWidth="1"/>
    <col min="11" max="11" width="13" bestFit="1" customWidth="1"/>
    <col min="12" max="12" width="18.1796875" bestFit="1" customWidth="1"/>
    <col min="13" max="13" width="10.54296875" bestFit="1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15" t="s">
        <v>8</v>
      </c>
      <c r="J1" s="13" t="s">
        <v>9191</v>
      </c>
      <c r="K1" s="4" t="s">
        <v>9</v>
      </c>
      <c r="L1" s="4" t="s">
        <v>10</v>
      </c>
      <c r="M1" s="4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s="16" t="s">
        <v>16</v>
      </c>
      <c r="J2" s="14" t="str">
        <f>IF(I2&lt;&gt;"",LEFT(I2,SEARCH(" ",I2)-1),"")</f>
        <v>Personal</v>
      </c>
      <c r="K2" t="s">
        <v>17</v>
      </c>
      <c r="L2">
        <v>2.7049340000000002</v>
      </c>
      <c r="M2" s="2">
        <v>35002.704934000001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s="16" t="s">
        <v>16</v>
      </c>
      <c r="J3" s="14" t="str">
        <f t="shared" ref="J3:J66" si="0">IF(I3&lt;&gt;"",LEFT(I3,SEARCH(" ",I3)-1),"")</f>
        <v>Personal</v>
      </c>
      <c r="K3" t="s">
        <v>17</v>
      </c>
      <c r="L3">
        <v>1131.464935</v>
      </c>
      <c r="M3" s="2">
        <v>36131.464934999996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s="16" t="s">
        <v>16</v>
      </c>
      <c r="J4" s="14" t="str">
        <f t="shared" si="0"/>
        <v>Personal</v>
      </c>
      <c r="K4" t="s">
        <v>24</v>
      </c>
      <c r="L4">
        <v>566.47224700000004</v>
      </c>
      <c r="M4" s="2">
        <v>35566.472246999998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s="16" t="s">
        <v>28</v>
      </c>
      <c r="J5" s="14" t="str">
        <f t="shared" si="0"/>
        <v>Corporate</v>
      </c>
      <c r="K5" t="s">
        <v>29</v>
      </c>
      <c r="L5">
        <v>529.88134400000001</v>
      </c>
      <c r="M5" s="2">
        <v>35529.881344000001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s="16" t="s">
        <v>16</v>
      </c>
      <c r="J6" s="14" t="str">
        <f t="shared" si="0"/>
        <v>Personal</v>
      </c>
      <c r="K6" t="s">
        <v>17</v>
      </c>
      <c r="L6">
        <v>17.269323</v>
      </c>
      <c r="M6" s="2">
        <v>35017.269323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s="16" t="s">
        <v>16</v>
      </c>
      <c r="J7" s="14" t="str">
        <f t="shared" si="0"/>
        <v>Personal</v>
      </c>
      <c r="K7" t="s">
        <v>24</v>
      </c>
      <c r="L7">
        <v>159.38304199999999</v>
      </c>
      <c r="M7" s="2">
        <v>35159.383042000001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s="16" t="s">
        <v>28</v>
      </c>
      <c r="J8" s="14" t="str">
        <f t="shared" si="0"/>
        <v>Corporate</v>
      </c>
      <c r="K8" t="s">
        <v>17</v>
      </c>
      <c r="L8">
        <v>321.60000000000002</v>
      </c>
      <c r="M8" s="2">
        <v>35321.599999999999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s="16" t="s">
        <v>28</v>
      </c>
      <c r="J9" s="14" t="str">
        <f t="shared" si="0"/>
        <v>Corporate</v>
      </c>
      <c r="K9" t="s">
        <v>17</v>
      </c>
      <c r="L9">
        <v>363.02967999999998</v>
      </c>
      <c r="M9" s="2">
        <v>35363.02968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s="16" t="s">
        <v>28</v>
      </c>
      <c r="J10" s="14" t="str">
        <f t="shared" si="0"/>
        <v>Corporate</v>
      </c>
      <c r="K10" t="s">
        <v>17</v>
      </c>
      <c r="L10">
        <v>511.2</v>
      </c>
      <c r="M10" s="2">
        <v>35511.199999999997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s="16" t="s">
        <v>39</v>
      </c>
      <c r="J11" s="14" t="str">
        <f t="shared" si="0"/>
        <v>Special</v>
      </c>
      <c r="K11" t="s">
        <v>17</v>
      </c>
      <c r="L11">
        <v>425.52783399999998</v>
      </c>
      <c r="M11" s="2">
        <v>35425.527834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s="16" t="s">
        <v>16</v>
      </c>
      <c r="J12" s="14" t="str">
        <f t="shared" si="0"/>
        <v>Personal</v>
      </c>
      <c r="K12" t="s">
        <v>17</v>
      </c>
      <c r="L12">
        <v>482.4</v>
      </c>
      <c r="M12" s="2">
        <v>35482.400000000001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s="16" t="s">
        <v>16</v>
      </c>
      <c r="J13" s="14" t="str">
        <f t="shared" si="0"/>
        <v>Personal</v>
      </c>
      <c r="K13" t="s">
        <v>29</v>
      </c>
      <c r="L13">
        <v>528</v>
      </c>
      <c r="M13" s="2">
        <v>35528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s="16" t="s">
        <v>28</v>
      </c>
      <c r="J14" s="14" t="str">
        <f t="shared" si="0"/>
        <v>Corporate</v>
      </c>
      <c r="K14" t="s">
        <v>17</v>
      </c>
      <c r="L14">
        <v>472.02973700000001</v>
      </c>
      <c r="M14" s="2">
        <v>35472.029736999997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s="16" t="s">
        <v>28</v>
      </c>
      <c r="J15" s="14" t="str">
        <f t="shared" si="0"/>
        <v>Corporate</v>
      </c>
      <c r="K15" t="s">
        <v>29</v>
      </c>
      <c r="L15">
        <v>528</v>
      </c>
      <c r="M15" s="2">
        <v>35528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s="16" t="s">
        <v>28</v>
      </c>
      <c r="J16" s="14" t="str">
        <f t="shared" si="0"/>
        <v>Corporate</v>
      </c>
      <c r="K16" t="s">
        <v>17</v>
      </c>
      <c r="L16">
        <v>307.13913200000002</v>
      </c>
      <c r="M16" s="2">
        <v>35307.139131999997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s="16" t="s">
        <v>28</v>
      </c>
      <c r="J17" s="14" t="str">
        <f t="shared" si="0"/>
        <v>Corporate</v>
      </c>
      <c r="K17" t="s">
        <v>17</v>
      </c>
      <c r="L17">
        <v>42.920271</v>
      </c>
      <c r="M17" s="2">
        <v>35042.920271000003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s="16" t="s">
        <v>16</v>
      </c>
      <c r="J18" s="14" t="str">
        <f t="shared" si="0"/>
        <v>Personal</v>
      </c>
      <c r="K18" t="s">
        <v>24</v>
      </c>
      <c r="L18">
        <v>454.24509799999998</v>
      </c>
      <c r="M18" s="2">
        <v>35454.245097999999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s="16" t="s">
        <v>16</v>
      </c>
      <c r="J19" s="14" t="str">
        <f t="shared" si="0"/>
        <v>Personal</v>
      </c>
      <c r="K19" t="s">
        <v>29</v>
      </c>
      <c r="L19">
        <v>647.44203100000004</v>
      </c>
      <c r="M19" s="2">
        <v>35647.442030999999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s="16" t="s">
        <v>16</v>
      </c>
      <c r="J20" s="14" t="str">
        <f t="shared" si="0"/>
        <v>Personal</v>
      </c>
      <c r="K20" t="s">
        <v>17</v>
      </c>
      <c r="L20">
        <v>308.98166400000002</v>
      </c>
      <c r="M20" s="2">
        <v>35308.981663999999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s="16" t="s">
        <v>28</v>
      </c>
      <c r="J21" s="14" t="str">
        <f t="shared" si="0"/>
        <v>Corporate</v>
      </c>
      <c r="K21" t="s">
        <v>17</v>
      </c>
      <c r="L21">
        <v>484.8</v>
      </c>
      <c r="M21" s="2">
        <v>35484.800000000003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s="16" t="s">
        <v>16</v>
      </c>
      <c r="J22" s="14" t="str">
        <f t="shared" si="0"/>
        <v>Personal</v>
      </c>
      <c r="K22" t="s">
        <v>24</v>
      </c>
      <c r="L22">
        <v>355.2</v>
      </c>
      <c r="M22" s="2">
        <v>35355.199999999997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s="16" t="s">
        <v>16</v>
      </c>
      <c r="J23" s="14" t="str">
        <f t="shared" si="0"/>
        <v>Personal</v>
      </c>
      <c r="K23" t="s">
        <v>24</v>
      </c>
      <c r="L23">
        <v>20.382876</v>
      </c>
      <c r="M23" s="2">
        <v>35020.382876000003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s="16" t="s">
        <v>16</v>
      </c>
      <c r="J24" s="14" t="str">
        <f t="shared" si="0"/>
        <v>Personal</v>
      </c>
      <c r="K24" t="s">
        <v>17</v>
      </c>
      <c r="L24">
        <v>511.2</v>
      </c>
      <c r="M24" s="2">
        <v>35511.199999999997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s="16" t="s">
        <v>28</v>
      </c>
      <c r="J25" s="14" t="str">
        <f t="shared" si="0"/>
        <v>Corporate</v>
      </c>
      <c r="K25" t="s">
        <v>17</v>
      </c>
      <c r="L25">
        <v>554.37676299999998</v>
      </c>
      <c r="M25" s="2">
        <v>35554.376763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s="16" t="s">
        <v>28</v>
      </c>
      <c r="J26" s="14" t="str">
        <f t="shared" si="0"/>
        <v>Corporate</v>
      </c>
      <c r="K26" t="s">
        <v>17</v>
      </c>
      <c r="L26">
        <v>439.2</v>
      </c>
      <c r="M26" s="2">
        <v>35439.199999999997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s="16" t="s">
        <v>16</v>
      </c>
      <c r="J27" s="14" t="str">
        <f t="shared" si="0"/>
        <v>Personal</v>
      </c>
      <c r="K27" t="s">
        <v>17</v>
      </c>
      <c r="L27">
        <v>389.18500599999999</v>
      </c>
      <c r="M27" s="2">
        <v>35389.185006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s="16" t="s">
        <v>16</v>
      </c>
      <c r="J28" s="14" t="str">
        <f t="shared" si="0"/>
        <v>Personal</v>
      </c>
      <c r="K28" t="s">
        <v>17</v>
      </c>
      <c r="L28">
        <v>799.2</v>
      </c>
      <c r="M28" s="2">
        <v>35799.199999999997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s="16" t="s">
        <v>16</v>
      </c>
      <c r="J29" s="14" t="str">
        <f t="shared" si="0"/>
        <v>Personal</v>
      </c>
      <c r="K29" t="s">
        <v>17</v>
      </c>
      <c r="L29">
        <v>20.985105000000001</v>
      </c>
      <c r="M29" s="2">
        <v>35020.985105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s="16" t="s">
        <v>16</v>
      </c>
      <c r="J30" s="14" t="str">
        <f t="shared" si="0"/>
        <v>Personal</v>
      </c>
      <c r="K30" t="s">
        <v>17</v>
      </c>
      <c r="L30">
        <v>532.79999999999995</v>
      </c>
      <c r="M30" s="2">
        <v>35532.800000000003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s="16" t="s">
        <v>16</v>
      </c>
      <c r="J31" s="14" t="str">
        <f t="shared" si="0"/>
        <v>Personal</v>
      </c>
      <c r="K31" t="s">
        <v>17</v>
      </c>
      <c r="L31">
        <v>384</v>
      </c>
      <c r="M31" s="2">
        <v>35384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s="16" t="s">
        <v>16</v>
      </c>
      <c r="J32" s="14" t="str">
        <f t="shared" si="0"/>
        <v>Personal</v>
      </c>
      <c r="K32" t="s">
        <v>17</v>
      </c>
      <c r="L32">
        <v>322.29404299999999</v>
      </c>
      <c r="M32" s="2">
        <v>35322.294043000002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s="16" t="s">
        <v>28</v>
      </c>
      <c r="J33" s="14" t="str">
        <f t="shared" si="0"/>
        <v>Corporate</v>
      </c>
      <c r="K33" t="s">
        <v>65</v>
      </c>
      <c r="L33">
        <v>615.92776900000001</v>
      </c>
      <c r="M33" s="2">
        <v>35615.927769000002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s="16" t="s">
        <v>16</v>
      </c>
      <c r="J34" s="14" t="str">
        <f t="shared" si="0"/>
        <v>Personal</v>
      </c>
      <c r="K34" t="s">
        <v>17</v>
      </c>
      <c r="L34">
        <v>308.15089</v>
      </c>
      <c r="M34" s="2">
        <v>35308.150889999997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s="16" t="s">
        <v>16</v>
      </c>
      <c r="J35" s="14" t="str">
        <f t="shared" si="0"/>
        <v>Personal</v>
      </c>
      <c r="K35" t="s">
        <v>29</v>
      </c>
      <c r="L35">
        <v>23.820157999999999</v>
      </c>
      <c r="M35" s="2">
        <v>35023.820158000002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s="16" t="s">
        <v>28</v>
      </c>
      <c r="J36" s="14" t="str">
        <f t="shared" si="0"/>
        <v>Corporate</v>
      </c>
      <c r="K36" t="s">
        <v>17</v>
      </c>
      <c r="L36">
        <v>15.437681</v>
      </c>
      <c r="M36" s="2">
        <v>35015.437681000003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s="16" t="s">
        <v>16</v>
      </c>
      <c r="J37" s="14" t="str">
        <f t="shared" si="0"/>
        <v>Personal</v>
      </c>
      <c r="K37" t="s">
        <v>17</v>
      </c>
      <c r="L37">
        <v>204.47514699999999</v>
      </c>
      <c r="M37" s="2">
        <v>35204.475146999997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s="16" t="s">
        <v>16</v>
      </c>
      <c r="J38" s="14" t="str">
        <f t="shared" si="0"/>
        <v>Personal</v>
      </c>
      <c r="K38" t="s">
        <v>17</v>
      </c>
      <c r="L38">
        <v>561.6</v>
      </c>
      <c r="M38" s="2">
        <v>35561.599999999999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s="16" t="s">
        <v>16</v>
      </c>
      <c r="J39" s="14" t="str">
        <f t="shared" si="0"/>
        <v>Personal</v>
      </c>
      <c r="K39" t="s">
        <v>17</v>
      </c>
      <c r="L39">
        <v>436.8</v>
      </c>
      <c r="M39" s="2">
        <v>35436.800000000003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s="16" t="s">
        <v>16</v>
      </c>
      <c r="J40" s="14" t="str">
        <f t="shared" si="0"/>
        <v>Personal</v>
      </c>
      <c r="K40" t="s">
        <v>24</v>
      </c>
      <c r="L40">
        <v>648</v>
      </c>
      <c r="M40" s="2">
        <v>35648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s="16" t="s">
        <v>16</v>
      </c>
      <c r="J41" s="14" t="str">
        <f t="shared" si="0"/>
        <v>Personal</v>
      </c>
      <c r="K41" t="s">
        <v>17</v>
      </c>
      <c r="L41">
        <v>157.39784900000001</v>
      </c>
      <c r="M41" s="2">
        <v>35157.397849000001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s="16" t="s">
        <v>28</v>
      </c>
      <c r="J42" s="14" t="str">
        <f t="shared" si="0"/>
        <v>Corporate</v>
      </c>
      <c r="K42" t="s">
        <v>24</v>
      </c>
      <c r="L42">
        <v>484.31853599999999</v>
      </c>
      <c r="M42" s="2">
        <v>35484.318535999999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s="16" t="s">
        <v>28</v>
      </c>
      <c r="J43" s="14" t="str">
        <f t="shared" si="0"/>
        <v>Corporate</v>
      </c>
      <c r="K43" t="s">
        <v>24</v>
      </c>
      <c r="L43">
        <v>18.918935000000001</v>
      </c>
      <c r="M43" s="2">
        <v>35018.918935000002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s="16" t="s">
        <v>16</v>
      </c>
      <c r="J44" s="14" t="str">
        <f t="shared" si="0"/>
        <v>Personal</v>
      </c>
      <c r="K44" t="s">
        <v>17</v>
      </c>
      <c r="L44">
        <v>882.87194499999998</v>
      </c>
      <c r="M44" s="2">
        <v>35882.871944999999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s="16" t="s">
        <v>16</v>
      </c>
      <c r="J45" s="14" t="str">
        <f t="shared" si="0"/>
        <v>Personal</v>
      </c>
      <c r="K45" t="s">
        <v>78</v>
      </c>
      <c r="L45">
        <v>494.4</v>
      </c>
      <c r="M45" s="2">
        <v>35494.400000000001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s="16" t="s">
        <v>16</v>
      </c>
      <c r="J46" s="14" t="str">
        <f t="shared" si="0"/>
        <v>Personal</v>
      </c>
      <c r="K46" t="s">
        <v>17</v>
      </c>
      <c r="L46">
        <v>31.707317</v>
      </c>
      <c r="M46" s="2">
        <v>35031.707317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s="16" t="s">
        <v>16</v>
      </c>
      <c r="J47" s="14" t="str">
        <f t="shared" si="0"/>
        <v>Personal</v>
      </c>
      <c r="K47" t="s">
        <v>29</v>
      </c>
      <c r="L47">
        <v>0.51775300000000002</v>
      </c>
      <c r="M47" s="2">
        <v>35000.517753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s="16" t="s">
        <v>16</v>
      </c>
      <c r="J48" s="14" t="str">
        <f t="shared" si="0"/>
        <v>Personal</v>
      </c>
      <c r="K48" t="s">
        <v>17</v>
      </c>
      <c r="L48">
        <v>579.16595400000006</v>
      </c>
      <c r="M48" s="2">
        <v>35579.165953999996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s="16" t="s">
        <v>16</v>
      </c>
      <c r="J49" s="14" t="str">
        <f t="shared" si="0"/>
        <v>Personal</v>
      </c>
      <c r="K49" t="s">
        <v>24</v>
      </c>
      <c r="L49">
        <v>447.79343999999998</v>
      </c>
      <c r="M49" s="2">
        <v>35447.793440000001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s="16" t="s">
        <v>28</v>
      </c>
      <c r="J50" s="14" t="str">
        <f t="shared" si="0"/>
        <v>Corporate</v>
      </c>
      <c r="K50" t="s">
        <v>17</v>
      </c>
      <c r="L50">
        <v>529.62408400000004</v>
      </c>
      <c r="M50" s="2">
        <v>35529.624084000003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s="16" t="s">
        <v>16</v>
      </c>
      <c r="J51" s="14" t="str">
        <f t="shared" si="0"/>
        <v>Personal</v>
      </c>
      <c r="K51" t="s">
        <v>17</v>
      </c>
      <c r="L51">
        <v>313.02317499999998</v>
      </c>
      <c r="M51" s="2">
        <v>35313.023175000002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s="16" t="s">
        <v>16</v>
      </c>
      <c r="J52" s="14" t="str">
        <f t="shared" si="0"/>
        <v>Personal</v>
      </c>
      <c r="K52" t="s">
        <v>29</v>
      </c>
      <c r="L52">
        <v>593.830288</v>
      </c>
      <c r="M52" s="2">
        <v>35593.830287999997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s="16" t="s">
        <v>28</v>
      </c>
      <c r="J53" s="14" t="str">
        <f t="shared" si="0"/>
        <v>Corporate</v>
      </c>
      <c r="K53" t="s">
        <v>29</v>
      </c>
      <c r="L53">
        <v>508.8</v>
      </c>
      <c r="M53" s="2">
        <v>35508.800000000003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s="16" t="s">
        <v>39</v>
      </c>
      <c r="J54" s="14" t="str">
        <f t="shared" si="0"/>
        <v>Special</v>
      </c>
      <c r="K54" t="s">
        <v>17</v>
      </c>
      <c r="L54">
        <v>173.95607200000001</v>
      </c>
      <c r="M54" s="2">
        <v>35173.956072000001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s="16" t="s">
        <v>16</v>
      </c>
      <c r="J55" s="14" t="str">
        <f t="shared" si="0"/>
        <v>Personal</v>
      </c>
      <c r="K55" t="s">
        <v>24</v>
      </c>
      <c r="L55">
        <v>33.192802999999998</v>
      </c>
      <c r="M55" s="2">
        <v>35033.192802999998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s="16" t="s">
        <v>16</v>
      </c>
      <c r="J56" s="14" t="str">
        <f t="shared" si="0"/>
        <v>Personal</v>
      </c>
      <c r="K56" t="s">
        <v>17</v>
      </c>
      <c r="L56">
        <v>831.62597900000003</v>
      </c>
      <c r="M56" s="2">
        <v>35831.625978999997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s="16" t="s">
        <v>28</v>
      </c>
      <c r="J57" s="14" t="str">
        <f t="shared" si="0"/>
        <v>Corporate</v>
      </c>
      <c r="K57" t="s">
        <v>17</v>
      </c>
      <c r="L57">
        <v>436.8</v>
      </c>
      <c r="M57" s="2">
        <v>35436.800000000003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s="16" t="s">
        <v>39</v>
      </c>
      <c r="J58" s="14" t="str">
        <f t="shared" si="0"/>
        <v>Special</v>
      </c>
      <c r="K58" t="s">
        <v>17</v>
      </c>
      <c r="L58">
        <v>302.56518999999997</v>
      </c>
      <c r="M58" s="2">
        <v>35302.565190000001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s="16" t="s">
        <v>16</v>
      </c>
      <c r="J59" s="14" t="str">
        <f t="shared" si="0"/>
        <v>Personal</v>
      </c>
      <c r="K59" t="s">
        <v>29</v>
      </c>
      <c r="L59">
        <v>484.8</v>
      </c>
      <c r="M59" s="2">
        <v>35484.800000000003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s="16" t="s">
        <v>16</v>
      </c>
      <c r="J60" s="14" t="str">
        <f t="shared" si="0"/>
        <v>Personal</v>
      </c>
      <c r="K60" t="s">
        <v>29</v>
      </c>
      <c r="L60">
        <v>704.76811099999998</v>
      </c>
      <c r="M60" s="2">
        <v>35704.768110999998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s="16" t="s">
        <v>16</v>
      </c>
      <c r="J61" s="14" t="str">
        <f t="shared" si="0"/>
        <v>Personal</v>
      </c>
      <c r="K61" t="s">
        <v>17</v>
      </c>
      <c r="L61">
        <v>518.4</v>
      </c>
      <c r="M61" s="2">
        <v>35518.400000000001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s="16" t="s">
        <v>16</v>
      </c>
      <c r="J62" s="14" t="str">
        <f t="shared" si="0"/>
        <v>Personal</v>
      </c>
      <c r="K62" t="s">
        <v>17</v>
      </c>
      <c r="L62">
        <v>312</v>
      </c>
      <c r="M62" s="2">
        <v>35312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s="16" t="s">
        <v>16</v>
      </c>
      <c r="J63" s="14" t="str">
        <f t="shared" si="0"/>
        <v>Personal</v>
      </c>
      <c r="K63" t="s">
        <v>24</v>
      </c>
      <c r="L63">
        <v>504</v>
      </c>
      <c r="M63" s="2">
        <v>35504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s="16" t="s">
        <v>16</v>
      </c>
      <c r="J64" s="14" t="str">
        <f t="shared" si="0"/>
        <v>Personal</v>
      </c>
      <c r="K64" t="s">
        <v>24</v>
      </c>
      <c r="L64">
        <v>863.32732399999998</v>
      </c>
      <c r="M64" s="2">
        <v>35863.327323999998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s="16" t="s">
        <v>16</v>
      </c>
      <c r="J65" s="14" t="str">
        <f t="shared" si="0"/>
        <v>Personal</v>
      </c>
      <c r="K65" t="s">
        <v>29</v>
      </c>
      <c r="L65">
        <v>104.331355</v>
      </c>
      <c r="M65" s="2">
        <v>35104.331355000002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s="16" t="s">
        <v>16</v>
      </c>
      <c r="J66" s="14" t="str">
        <f t="shared" si="0"/>
        <v>Personal</v>
      </c>
      <c r="K66" t="s">
        <v>17</v>
      </c>
      <c r="L66">
        <v>676.391482</v>
      </c>
      <c r="M66" s="2">
        <v>35676.391481999999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s="16" t="s">
        <v>16</v>
      </c>
      <c r="J67" s="14" t="str">
        <f t="shared" ref="J67:J130" si="1">IF(I67&lt;&gt;"",LEFT(I67,SEARCH(" ",I67)-1),"")</f>
        <v>Personal</v>
      </c>
      <c r="K67" t="s">
        <v>17</v>
      </c>
      <c r="L67">
        <v>350.4</v>
      </c>
      <c r="M67" s="2">
        <v>35350.400000000001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s="16" t="s">
        <v>28</v>
      </c>
      <c r="J68" s="14" t="str">
        <f t="shared" si="1"/>
        <v>Corporate</v>
      </c>
      <c r="K68" t="s">
        <v>29</v>
      </c>
      <c r="L68">
        <v>537.6</v>
      </c>
      <c r="M68" s="2">
        <v>35537.599999999999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s="16" t="s">
        <v>16</v>
      </c>
      <c r="J69" s="14" t="str">
        <f t="shared" si="1"/>
        <v>Personal</v>
      </c>
      <c r="K69" t="s">
        <v>24</v>
      </c>
      <c r="L69">
        <v>465.258644</v>
      </c>
      <c r="M69" s="2">
        <v>35465.258644000001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s="16" t="s">
        <v>16</v>
      </c>
      <c r="J70" s="14" t="str">
        <f t="shared" si="1"/>
        <v>Personal</v>
      </c>
      <c r="K70" t="s">
        <v>24</v>
      </c>
      <c r="L70">
        <v>456</v>
      </c>
      <c r="M70" s="2">
        <v>35456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s="16" t="s">
        <v>16</v>
      </c>
      <c r="J71" s="14" t="str">
        <f t="shared" si="1"/>
        <v>Personal</v>
      </c>
      <c r="K71" t="s">
        <v>17</v>
      </c>
      <c r="L71">
        <v>500.25423499999999</v>
      </c>
      <c r="M71" s="2">
        <v>35500.254235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s="16" t="s">
        <v>16</v>
      </c>
      <c r="J72" s="14" t="str">
        <f t="shared" si="1"/>
        <v>Personal</v>
      </c>
      <c r="K72" t="s">
        <v>29</v>
      </c>
      <c r="L72">
        <v>281.45104199999997</v>
      </c>
      <c r="M72" s="2">
        <v>35281.451042000001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s="16" t="s">
        <v>16</v>
      </c>
      <c r="J73" s="14" t="str">
        <f t="shared" si="1"/>
        <v>Personal</v>
      </c>
      <c r="K73" t="s">
        <v>24</v>
      </c>
      <c r="L73">
        <v>5.4345049999999997</v>
      </c>
      <c r="M73" s="2">
        <v>35005.434504999997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s="16" t="s">
        <v>16</v>
      </c>
      <c r="J74" s="14" t="str">
        <f t="shared" si="1"/>
        <v>Personal</v>
      </c>
      <c r="K74" t="s">
        <v>17</v>
      </c>
      <c r="L74">
        <v>307.2</v>
      </c>
      <c r="M74" s="2">
        <v>35307.199999999997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s="16" t="s">
        <v>16</v>
      </c>
      <c r="J75" s="14" t="str">
        <f t="shared" si="1"/>
        <v>Personal</v>
      </c>
      <c r="K75" t="s">
        <v>78</v>
      </c>
      <c r="L75">
        <v>982.39961300000004</v>
      </c>
      <c r="M75" s="2">
        <v>35982.399613000001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s="16" t="s">
        <v>16</v>
      </c>
      <c r="J76" s="14" t="str">
        <f t="shared" si="1"/>
        <v>Personal</v>
      </c>
      <c r="K76" t="s">
        <v>24</v>
      </c>
      <c r="L76">
        <v>467.80363799999998</v>
      </c>
      <c r="M76" s="2">
        <v>35467.803637999998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s="16" t="s">
        <v>16</v>
      </c>
      <c r="J77" s="14" t="str">
        <f t="shared" si="1"/>
        <v>Personal</v>
      </c>
      <c r="K77" t="s">
        <v>17</v>
      </c>
      <c r="L77">
        <v>350.4</v>
      </c>
      <c r="M77" s="2">
        <v>35350.400000000001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s="16" t="s">
        <v>16</v>
      </c>
      <c r="J78" s="14" t="str">
        <f t="shared" si="1"/>
        <v>Personal</v>
      </c>
      <c r="K78" t="s">
        <v>17</v>
      </c>
      <c r="L78">
        <v>29.03416</v>
      </c>
      <c r="M78" s="2">
        <v>35029.034160000003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s="16" t="s">
        <v>16</v>
      </c>
      <c r="J79" s="14" t="str">
        <f t="shared" si="1"/>
        <v>Personal</v>
      </c>
      <c r="K79" t="s">
        <v>17</v>
      </c>
      <c r="L79">
        <v>321.60000000000002</v>
      </c>
      <c r="M79" s="2">
        <v>35321.599999999999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s="16" t="s">
        <v>16</v>
      </c>
      <c r="J80" s="14" t="str">
        <f t="shared" si="1"/>
        <v>Personal</v>
      </c>
      <c r="K80" t="s">
        <v>17</v>
      </c>
      <c r="L80">
        <v>41.122303000000002</v>
      </c>
      <c r="M80" s="2">
        <v>35041.122302999996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s="16" t="s">
        <v>16</v>
      </c>
      <c r="J81" s="14" t="str">
        <f t="shared" si="1"/>
        <v>Personal</v>
      </c>
      <c r="K81" t="s">
        <v>117</v>
      </c>
      <c r="L81">
        <v>427.63121000000001</v>
      </c>
      <c r="M81" s="2">
        <v>35427.63121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s="16" t="s">
        <v>16</v>
      </c>
      <c r="J82" s="14" t="str">
        <f t="shared" si="1"/>
        <v>Personal</v>
      </c>
      <c r="K82" t="s">
        <v>24</v>
      </c>
      <c r="L82">
        <v>25.807684999999999</v>
      </c>
      <c r="M82" s="2">
        <v>35025.807685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s="16" t="s">
        <v>16</v>
      </c>
      <c r="J83" s="14" t="str">
        <f t="shared" si="1"/>
        <v>Personal</v>
      </c>
      <c r="K83" t="s">
        <v>17</v>
      </c>
      <c r="L83">
        <v>787.99331299999994</v>
      </c>
      <c r="M83" s="2">
        <v>35787.993312999999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s="16" t="s">
        <v>16</v>
      </c>
      <c r="J84" s="14" t="str">
        <f t="shared" si="1"/>
        <v>Personal</v>
      </c>
      <c r="K84" t="s">
        <v>29</v>
      </c>
      <c r="L84">
        <v>489.6</v>
      </c>
      <c r="M84" s="2">
        <v>35489.599999999999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s="16" t="s">
        <v>16</v>
      </c>
      <c r="J85" s="14" t="str">
        <f t="shared" si="1"/>
        <v>Personal</v>
      </c>
      <c r="K85" t="s">
        <v>17</v>
      </c>
      <c r="L85">
        <v>302.39999999999998</v>
      </c>
      <c r="M85" s="2">
        <v>35302.400000000001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s="16" t="s">
        <v>16</v>
      </c>
      <c r="J86" s="14" t="str">
        <f t="shared" si="1"/>
        <v>Personal</v>
      </c>
      <c r="K86" t="s">
        <v>17</v>
      </c>
      <c r="L86">
        <v>475.62325099999998</v>
      </c>
      <c r="M86" s="2">
        <v>35475.623250999997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s="16" t="s">
        <v>28</v>
      </c>
      <c r="J87" s="14" t="str">
        <f t="shared" si="1"/>
        <v>Corporate</v>
      </c>
      <c r="K87" t="s">
        <v>17</v>
      </c>
      <c r="L87">
        <v>45.215058999999997</v>
      </c>
      <c r="M87" s="2">
        <v>35045.215059000002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s="16" t="s">
        <v>16</v>
      </c>
      <c r="J88" s="14" t="str">
        <f t="shared" si="1"/>
        <v>Personal</v>
      </c>
      <c r="K88" t="s">
        <v>17</v>
      </c>
      <c r="L88">
        <v>460.8</v>
      </c>
      <c r="M88" s="2">
        <v>35460.800000000003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s="16" t="s">
        <v>28</v>
      </c>
      <c r="J89" s="14" t="str">
        <f t="shared" si="1"/>
        <v>Corporate</v>
      </c>
      <c r="K89" t="s">
        <v>17</v>
      </c>
      <c r="L89">
        <v>282.151207</v>
      </c>
      <c r="M89" s="2">
        <v>35282.151207000003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s="16" t="s">
        <v>16</v>
      </c>
      <c r="J90" s="14" t="str">
        <f t="shared" si="1"/>
        <v>Personal</v>
      </c>
      <c r="K90" t="s">
        <v>17</v>
      </c>
      <c r="L90">
        <v>321.60000000000002</v>
      </c>
      <c r="M90" s="2">
        <v>35321.599999999999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s="16" t="s">
        <v>16</v>
      </c>
      <c r="J91" s="14" t="str">
        <f t="shared" si="1"/>
        <v>Personal</v>
      </c>
      <c r="K91" t="s">
        <v>17</v>
      </c>
      <c r="L91">
        <v>364.8</v>
      </c>
      <c r="M91" s="2">
        <v>35364.800000000003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s="16" t="s">
        <v>16</v>
      </c>
      <c r="J92" s="14" t="str">
        <f t="shared" si="1"/>
        <v>Personal</v>
      </c>
      <c r="K92" t="s">
        <v>24</v>
      </c>
      <c r="L92">
        <v>679.82759199999998</v>
      </c>
      <c r="M92" s="2">
        <v>35679.827592000001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s="16" t="s">
        <v>16</v>
      </c>
      <c r="J93" s="14" t="str">
        <f t="shared" si="1"/>
        <v>Personal</v>
      </c>
      <c r="K93" t="s">
        <v>24</v>
      </c>
      <c r="L93">
        <v>46.041452</v>
      </c>
      <c r="M93" s="2">
        <v>35046.041451999998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s="16" t="s">
        <v>28</v>
      </c>
      <c r="J94" s="14" t="str">
        <f t="shared" si="1"/>
        <v>Corporate</v>
      </c>
      <c r="K94" t="s">
        <v>17</v>
      </c>
      <c r="L94">
        <v>11.879037</v>
      </c>
      <c r="M94" s="2">
        <v>35011.879036999999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s="16" t="s">
        <v>28</v>
      </c>
      <c r="J95" s="14" t="str">
        <f t="shared" si="1"/>
        <v>Corporate</v>
      </c>
      <c r="K95" t="s">
        <v>24</v>
      </c>
      <c r="L95">
        <v>350.52903300000003</v>
      </c>
      <c r="M95" s="2">
        <v>35350.529032999999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s="16" t="s">
        <v>16</v>
      </c>
      <c r="J96" s="14" t="str">
        <f t="shared" si="1"/>
        <v>Personal</v>
      </c>
      <c r="K96" t="s">
        <v>17</v>
      </c>
      <c r="L96">
        <v>863.39469999999994</v>
      </c>
      <c r="M96" s="2">
        <v>35863.394699999997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s="16" t="s">
        <v>16</v>
      </c>
      <c r="J97" s="14" t="str">
        <f t="shared" si="1"/>
        <v>Personal</v>
      </c>
      <c r="K97" t="s">
        <v>17</v>
      </c>
      <c r="L97">
        <v>492.12753199999997</v>
      </c>
      <c r="M97" s="2">
        <v>35492.127531999999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s="16" t="s">
        <v>16</v>
      </c>
      <c r="J98" s="14" t="str">
        <f t="shared" si="1"/>
        <v>Personal</v>
      </c>
      <c r="K98" t="s">
        <v>29</v>
      </c>
      <c r="L98">
        <v>132.58828800000001</v>
      </c>
      <c r="M98" s="2">
        <v>35132.588287999999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s="16" t="s">
        <v>16</v>
      </c>
      <c r="J99" s="14" t="str">
        <f t="shared" si="1"/>
        <v>Personal</v>
      </c>
      <c r="K99" t="s">
        <v>17</v>
      </c>
      <c r="L99">
        <v>297.60000000000002</v>
      </c>
      <c r="M99" s="2">
        <v>35297.599999999999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s="16" t="s">
        <v>16</v>
      </c>
      <c r="J100" s="14" t="str">
        <f t="shared" si="1"/>
        <v>Personal</v>
      </c>
      <c r="K100" t="s">
        <v>17</v>
      </c>
      <c r="L100">
        <v>269.90512899999999</v>
      </c>
      <c r="M100" s="2">
        <v>35269.905128999999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s="16" t="s">
        <v>16</v>
      </c>
      <c r="J101" s="14" t="str">
        <f t="shared" si="1"/>
        <v>Personal</v>
      </c>
      <c r="K101" t="s">
        <v>24</v>
      </c>
      <c r="L101">
        <v>380.036697</v>
      </c>
      <c r="M101" s="2">
        <v>35380.036697000003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s="16" t="s">
        <v>16</v>
      </c>
      <c r="J102" s="14" t="str">
        <f t="shared" si="1"/>
        <v>Personal</v>
      </c>
      <c r="K102" t="s">
        <v>29</v>
      </c>
      <c r="L102">
        <v>513.6</v>
      </c>
      <c r="M102" s="2">
        <v>35513.599999999999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s="16" t="s">
        <v>16</v>
      </c>
      <c r="J103" s="14" t="str">
        <f t="shared" si="1"/>
        <v>Personal</v>
      </c>
      <c r="K103" t="s">
        <v>17</v>
      </c>
      <c r="L103">
        <v>425.26630799999998</v>
      </c>
      <c r="M103" s="2">
        <v>35425.266307999998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s="16" t="s">
        <v>28</v>
      </c>
      <c r="J104" s="14" t="str">
        <f t="shared" si="1"/>
        <v>Corporate</v>
      </c>
      <c r="K104" t="s">
        <v>24</v>
      </c>
      <c r="L104">
        <v>49.011099000000002</v>
      </c>
      <c r="M104" s="2">
        <v>35049.011099000003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s="16" t="s">
        <v>16</v>
      </c>
      <c r="J105" s="14" t="str">
        <f t="shared" si="1"/>
        <v>Personal</v>
      </c>
      <c r="K105" t="s">
        <v>17</v>
      </c>
      <c r="L105">
        <v>513.6</v>
      </c>
      <c r="M105" s="2">
        <v>35513.599999999999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s="16" t="s">
        <v>16</v>
      </c>
      <c r="J106" s="14" t="str">
        <f t="shared" si="1"/>
        <v>Personal</v>
      </c>
      <c r="K106" t="s">
        <v>29</v>
      </c>
      <c r="L106">
        <v>936</v>
      </c>
      <c r="M106" s="2">
        <v>35936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s="16" t="s">
        <v>16</v>
      </c>
      <c r="J107" s="14" t="str">
        <f t="shared" si="1"/>
        <v>Personal</v>
      </c>
      <c r="K107" t="s">
        <v>17</v>
      </c>
      <c r="L107">
        <v>142.06276800000001</v>
      </c>
      <c r="M107" s="2">
        <v>35142.062768000003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s="16" t="s">
        <v>16</v>
      </c>
      <c r="J108" s="14" t="str">
        <f t="shared" si="1"/>
        <v>Personal</v>
      </c>
      <c r="K108" t="s">
        <v>17</v>
      </c>
      <c r="L108">
        <v>45.152521</v>
      </c>
      <c r="M108" s="2">
        <v>35045.152521000004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s="16" t="s">
        <v>16</v>
      </c>
      <c r="J109" s="14" t="str">
        <f t="shared" si="1"/>
        <v>Personal</v>
      </c>
      <c r="K109" t="s">
        <v>29</v>
      </c>
      <c r="L109">
        <v>561.6</v>
      </c>
      <c r="M109" s="2">
        <v>35561.599999999999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s="16" t="s">
        <v>16</v>
      </c>
      <c r="J110" s="14" t="str">
        <f t="shared" si="1"/>
        <v>Personal</v>
      </c>
      <c r="K110" t="s">
        <v>24</v>
      </c>
      <c r="L110">
        <v>30.567357000000001</v>
      </c>
      <c r="M110" s="2">
        <v>35030.567357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s="16" t="s">
        <v>28</v>
      </c>
      <c r="J111" s="14" t="str">
        <f t="shared" si="1"/>
        <v>Corporate</v>
      </c>
      <c r="K111" t="s">
        <v>17</v>
      </c>
      <c r="L111">
        <v>271.60679900000002</v>
      </c>
      <c r="M111" s="2">
        <v>35271.606799000001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s="16" t="s">
        <v>16</v>
      </c>
      <c r="J112" s="14" t="str">
        <f t="shared" si="1"/>
        <v>Personal</v>
      </c>
      <c r="K112" t="s">
        <v>17</v>
      </c>
      <c r="L112">
        <v>408</v>
      </c>
      <c r="M112" s="2">
        <v>35408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s="16" t="s">
        <v>16</v>
      </c>
      <c r="J113" s="14" t="str">
        <f t="shared" si="1"/>
        <v>Personal</v>
      </c>
      <c r="K113" t="s">
        <v>24</v>
      </c>
      <c r="L113">
        <v>46.158116999999997</v>
      </c>
      <c r="M113" s="2">
        <v>35046.158116999999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s="16" t="s">
        <v>16</v>
      </c>
      <c r="J114" s="14" t="str">
        <f t="shared" si="1"/>
        <v>Personal</v>
      </c>
      <c r="K114" t="s">
        <v>29</v>
      </c>
      <c r="L114">
        <v>784.8</v>
      </c>
      <c r="M114" s="2">
        <v>35784.800000000003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s="16" t="s">
        <v>16</v>
      </c>
      <c r="J115" s="14" t="str">
        <f t="shared" si="1"/>
        <v>Personal</v>
      </c>
      <c r="K115" t="s">
        <v>17</v>
      </c>
      <c r="L115">
        <v>316.8</v>
      </c>
      <c r="M115" s="2">
        <v>35316.800000000003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s="16" t="s">
        <v>16</v>
      </c>
      <c r="J116" s="14" t="str">
        <f t="shared" si="1"/>
        <v>Personal</v>
      </c>
      <c r="K116" t="s">
        <v>17</v>
      </c>
      <c r="L116">
        <v>48.046869000000001</v>
      </c>
      <c r="M116" s="2">
        <v>35048.046868999998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s="16" t="s">
        <v>28</v>
      </c>
      <c r="J117" s="14" t="str">
        <f t="shared" si="1"/>
        <v>Corporate</v>
      </c>
      <c r="K117" t="s">
        <v>29</v>
      </c>
      <c r="L117">
        <v>489.6</v>
      </c>
      <c r="M117" s="2">
        <v>35489.599999999999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s="16" t="s">
        <v>16</v>
      </c>
      <c r="J118" s="14" t="str">
        <f t="shared" si="1"/>
        <v>Personal</v>
      </c>
      <c r="K118" t="s">
        <v>29</v>
      </c>
      <c r="L118">
        <v>638.4</v>
      </c>
      <c r="M118" s="2">
        <v>35638.400000000001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s="16" t="s">
        <v>16</v>
      </c>
      <c r="J119" s="14" t="str">
        <f t="shared" si="1"/>
        <v>Personal</v>
      </c>
      <c r="K119" t="s">
        <v>24</v>
      </c>
      <c r="L119">
        <v>465.63395400000002</v>
      </c>
      <c r="M119" s="2">
        <v>35465.633953999997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s="16" t="s">
        <v>16</v>
      </c>
      <c r="J120" s="14" t="str">
        <f t="shared" si="1"/>
        <v>Personal</v>
      </c>
      <c r="K120" t="s">
        <v>24</v>
      </c>
      <c r="L120">
        <v>368.40014600000001</v>
      </c>
      <c r="M120" s="2">
        <v>35368.400146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s="16" t="s">
        <v>28</v>
      </c>
      <c r="J121" s="14" t="str">
        <f t="shared" si="1"/>
        <v>Corporate</v>
      </c>
      <c r="K121" t="s">
        <v>17</v>
      </c>
      <c r="L121">
        <v>236.90200100000001</v>
      </c>
      <c r="M121" s="2">
        <v>35236.902001000002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s="16" t="s">
        <v>16</v>
      </c>
      <c r="J122" s="14" t="str">
        <f t="shared" si="1"/>
        <v>Personal</v>
      </c>
      <c r="K122" t="s">
        <v>17</v>
      </c>
      <c r="L122">
        <v>49.451117000000004</v>
      </c>
      <c r="M122" s="2">
        <v>35049.451116999997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s="16" t="s">
        <v>16</v>
      </c>
      <c r="J123" s="14" t="str">
        <f t="shared" si="1"/>
        <v>Personal</v>
      </c>
      <c r="K123" t="s">
        <v>78</v>
      </c>
      <c r="L123">
        <v>64.109662999999998</v>
      </c>
      <c r="M123" s="2">
        <v>35064.109663000003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s="16" t="s">
        <v>16</v>
      </c>
      <c r="J124" s="14" t="str">
        <f t="shared" si="1"/>
        <v>Personal</v>
      </c>
      <c r="K124" t="s">
        <v>24</v>
      </c>
      <c r="L124">
        <v>326.39999999999998</v>
      </c>
      <c r="M124" s="2">
        <v>35326.400000000001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s="16" t="s">
        <v>16</v>
      </c>
      <c r="J125" s="14" t="str">
        <f t="shared" si="1"/>
        <v>Personal</v>
      </c>
      <c r="K125" t="s">
        <v>65</v>
      </c>
      <c r="L125">
        <v>921.6</v>
      </c>
      <c r="M125" s="2">
        <v>35921.599999999999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s="16" t="s">
        <v>16</v>
      </c>
      <c r="J126" s="14" t="str">
        <f t="shared" si="1"/>
        <v>Personal</v>
      </c>
      <c r="K126" t="s">
        <v>17</v>
      </c>
      <c r="L126">
        <v>101.89645</v>
      </c>
      <c r="M126" s="2">
        <v>35101.89645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s="16" t="s">
        <v>16</v>
      </c>
      <c r="J127" s="14" t="str">
        <f t="shared" si="1"/>
        <v>Personal</v>
      </c>
      <c r="K127" t="s">
        <v>17</v>
      </c>
      <c r="L127">
        <v>542.4</v>
      </c>
      <c r="M127" s="2">
        <v>35542.400000000001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s="16" t="s">
        <v>16</v>
      </c>
      <c r="J128" s="14" t="str">
        <f t="shared" si="1"/>
        <v>Personal</v>
      </c>
      <c r="K128" t="s">
        <v>17</v>
      </c>
      <c r="L128">
        <v>143.747794</v>
      </c>
      <c r="M128" s="2">
        <v>35143.747794000003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s="16" t="s">
        <v>39</v>
      </c>
      <c r="J129" s="14" t="str">
        <f t="shared" si="1"/>
        <v>Special</v>
      </c>
      <c r="K129" t="s">
        <v>17</v>
      </c>
      <c r="L129">
        <v>424.07715899999999</v>
      </c>
      <c r="M129" s="2">
        <v>35424.077159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s="16" t="s">
        <v>16</v>
      </c>
      <c r="J130" s="14" t="str">
        <f t="shared" si="1"/>
        <v>Personal</v>
      </c>
      <c r="K130" t="s">
        <v>17</v>
      </c>
      <c r="L130">
        <v>316.8</v>
      </c>
      <c r="M130" s="2">
        <v>35316.800000000003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s="16" t="s">
        <v>16</v>
      </c>
      <c r="J131" s="14" t="str">
        <f t="shared" ref="J131:J194" si="2">IF(I131&lt;&gt;"",LEFT(I131,SEARCH(" ",I131)-1),"")</f>
        <v>Personal</v>
      </c>
      <c r="K131" t="s">
        <v>24</v>
      </c>
      <c r="L131">
        <v>50.422181000000002</v>
      </c>
      <c r="M131" s="2">
        <v>35050.422181000002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s="16" t="s">
        <v>16</v>
      </c>
      <c r="J132" s="14" t="str">
        <f t="shared" si="2"/>
        <v>Personal</v>
      </c>
      <c r="K132" t="s">
        <v>78</v>
      </c>
      <c r="L132">
        <v>523.20000000000005</v>
      </c>
      <c r="M132" s="2">
        <v>35523.199999999997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s="16" t="s">
        <v>39</v>
      </c>
      <c r="J133" s="14" t="str">
        <f t="shared" si="2"/>
        <v>Special</v>
      </c>
      <c r="K133" t="s">
        <v>17</v>
      </c>
      <c r="L133">
        <v>113.801497</v>
      </c>
      <c r="M133" s="2">
        <v>35113.801497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s="16" t="s">
        <v>16</v>
      </c>
      <c r="J134" s="14" t="str">
        <f t="shared" si="2"/>
        <v>Personal</v>
      </c>
      <c r="K134" t="s">
        <v>17</v>
      </c>
      <c r="L134">
        <v>192.87572</v>
      </c>
      <c r="M134" s="2">
        <v>35192.875719999996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s="16" t="s">
        <v>16</v>
      </c>
      <c r="J135" s="14" t="str">
        <f t="shared" si="2"/>
        <v>Personal</v>
      </c>
      <c r="K135" t="s">
        <v>17</v>
      </c>
      <c r="L135">
        <v>828.66271900000004</v>
      </c>
      <c r="M135" s="2">
        <v>35828.662719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s="16" t="s">
        <v>28</v>
      </c>
      <c r="J136" s="14" t="str">
        <f t="shared" si="2"/>
        <v>Corporate</v>
      </c>
      <c r="K136" t="s">
        <v>17</v>
      </c>
      <c r="L136">
        <v>532.79999999999995</v>
      </c>
      <c r="M136" s="2">
        <v>35532.800000000003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s="16" t="s">
        <v>16</v>
      </c>
      <c r="J137" s="14" t="str">
        <f t="shared" si="2"/>
        <v>Personal</v>
      </c>
      <c r="K137" t="s">
        <v>29</v>
      </c>
      <c r="L137">
        <v>975.10709799999995</v>
      </c>
      <c r="M137" s="2">
        <v>35975.107098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s="16" t="s">
        <v>39</v>
      </c>
      <c r="J138" s="14" t="str">
        <f t="shared" si="2"/>
        <v>Special</v>
      </c>
      <c r="K138" t="s">
        <v>78</v>
      </c>
      <c r="L138">
        <v>53.798707999999998</v>
      </c>
      <c r="M138" s="2">
        <v>35053.798708000002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s="16" t="s">
        <v>16</v>
      </c>
      <c r="J139" s="14" t="str">
        <f t="shared" si="2"/>
        <v>Personal</v>
      </c>
      <c r="K139" t="s">
        <v>17</v>
      </c>
      <c r="L139">
        <v>50.528354999999998</v>
      </c>
      <c r="M139" s="2">
        <v>35050.528355000002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s="16" t="s">
        <v>16</v>
      </c>
      <c r="J140" s="14" t="str">
        <f t="shared" si="2"/>
        <v>Personal</v>
      </c>
      <c r="K140" t="s">
        <v>17</v>
      </c>
      <c r="L140">
        <v>289.91219999999998</v>
      </c>
      <c r="M140" s="2">
        <v>35289.912199999999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s="16" t="s">
        <v>39</v>
      </c>
      <c r="J141" s="14" t="str">
        <f t="shared" si="2"/>
        <v>Special</v>
      </c>
      <c r="K141" t="s">
        <v>17</v>
      </c>
      <c r="L141">
        <v>392.60437100000001</v>
      </c>
      <c r="M141" s="2">
        <v>35392.604371000001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s="16" t="s">
        <v>16</v>
      </c>
      <c r="J142" s="14" t="str">
        <f t="shared" si="2"/>
        <v>Personal</v>
      </c>
      <c r="K142" t="s">
        <v>24</v>
      </c>
      <c r="L142">
        <v>721.24220600000001</v>
      </c>
      <c r="M142" s="2">
        <v>35721.242206000003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s="16" t="s">
        <v>16</v>
      </c>
      <c r="J143" s="14" t="str">
        <f t="shared" si="2"/>
        <v>Personal</v>
      </c>
      <c r="K143" t="s">
        <v>29</v>
      </c>
      <c r="L143">
        <v>456.52384999999998</v>
      </c>
      <c r="M143" s="2">
        <v>35456.523849999998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s="16" t="s">
        <v>16</v>
      </c>
      <c r="J144" s="14" t="str">
        <f t="shared" si="2"/>
        <v>Personal</v>
      </c>
      <c r="K144" t="s">
        <v>78</v>
      </c>
      <c r="L144">
        <v>1087.995426</v>
      </c>
      <c r="M144" s="2">
        <v>36087.995426000001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s="16" t="s">
        <v>16</v>
      </c>
      <c r="J145" s="14" t="str">
        <f t="shared" si="2"/>
        <v>Personal</v>
      </c>
      <c r="K145" t="s">
        <v>17</v>
      </c>
      <c r="L145">
        <v>51.961914999999998</v>
      </c>
      <c r="M145" s="2">
        <v>35051.961915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s="16" t="s">
        <v>16</v>
      </c>
      <c r="J146" s="14" t="str">
        <f t="shared" si="2"/>
        <v>Personal</v>
      </c>
      <c r="K146" t="s">
        <v>17</v>
      </c>
      <c r="L146">
        <v>460.8</v>
      </c>
      <c r="M146" s="2">
        <v>35460.800000000003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s="16" t="s">
        <v>28</v>
      </c>
      <c r="J147" s="14" t="str">
        <f t="shared" si="2"/>
        <v>Corporate</v>
      </c>
      <c r="K147" t="s">
        <v>17</v>
      </c>
      <c r="L147">
        <v>251.99208300000001</v>
      </c>
      <c r="M147" s="2">
        <v>35251.992082999997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s="16" t="s">
        <v>28</v>
      </c>
      <c r="J148" s="14" t="str">
        <f t="shared" si="2"/>
        <v>Corporate</v>
      </c>
      <c r="K148" t="s">
        <v>17</v>
      </c>
      <c r="L148">
        <v>345.6</v>
      </c>
      <c r="M148" s="2">
        <v>35345.599999999999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s="16" t="s">
        <v>28</v>
      </c>
      <c r="J149" s="14" t="str">
        <f t="shared" si="2"/>
        <v>Corporate</v>
      </c>
      <c r="K149" t="s">
        <v>24</v>
      </c>
      <c r="L149">
        <v>321.60000000000002</v>
      </c>
      <c r="M149" s="2">
        <v>35321.599999999999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s="16" t="s">
        <v>16</v>
      </c>
      <c r="J150" s="14" t="str">
        <f t="shared" si="2"/>
        <v>Personal</v>
      </c>
      <c r="K150" t="s">
        <v>17</v>
      </c>
      <c r="L150">
        <v>99.257608000000005</v>
      </c>
      <c r="M150" s="2">
        <v>35099.257608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s="16" t="s">
        <v>28</v>
      </c>
      <c r="J151" s="14" t="str">
        <f t="shared" si="2"/>
        <v>Corporate</v>
      </c>
      <c r="K151" t="s">
        <v>17</v>
      </c>
      <c r="L151">
        <v>504</v>
      </c>
      <c r="M151" s="2">
        <v>35504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s="16" t="s">
        <v>16</v>
      </c>
      <c r="J152" s="14" t="str">
        <f t="shared" si="2"/>
        <v>Personal</v>
      </c>
      <c r="K152" t="s">
        <v>17</v>
      </c>
      <c r="L152">
        <v>56.731577999999999</v>
      </c>
      <c r="M152" s="2">
        <v>35056.731577999999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s="16" t="s">
        <v>16</v>
      </c>
      <c r="J153" s="14" t="str">
        <f t="shared" si="2"/>
        <v>Personal</v>
      </c>
      <c r="K153" t="s">
        <v>17</v>
      </c>
      <c r="L153">
        <v>57.562323999999997</v>
      </c>
      <c r="M153" s="2">
        <v>35057.562323999999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s="16" t="s">
        <v>16</v>
      </c>
      <c r="J154" s="14" t="str">
        <f t="shared" si="2"/>
        <v>Personal</v>
      </c>
      <c r="K154" t="s">
        <v>29</v>
      </c>
      <c r="L154">
        <v>604.79999999999995</v>
      </c>
      <c r="M154" s="2">
        <v>35604.800000000003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s="16" t="s">
        <v>16</v>
      </c>
      <c r="J155" s="14" t="str">
        <f t="shared" si="2"/>
        <v>Personal</v>
      </c>
      <c r="K155" t="s">
        <v>29</v>
      </c>
      <c r="L155">
        <v>8.3127289999999991</v>
      </c>
      <c r="M155" s="2">
        <v>35008.312728999997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s="16" t="s">
        <v>16</v>
      </c>
      <c r="J156" s="14" t="str">
        <f t="shared" si="2"/>
        <v>Personal</v>
      </c>
      <c r="K156" t="s">
        <v>17</v>
      </c>
      <c r="L156">
        <v>316.59922799999998</v>
      </c>
      <c r="M156" s="2">
        <v>35316.599227999999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s="16" t="s">
        <v>16</v>
      </c>
      <c r="J157" s="14" t="str">
        <f t="shared" si="2"/>
        <v>Personal</v>
      </c>
      <c r="K157" t="s">
        <v>17</v>
      </c>
      <c r="L157">
        <v>312</v>
      </c>
      <c r="M157" s="2">
        <v>35312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s="16" t="s">
        <v>16</v>
      </c>
      <c r="J158" s="14" t="str">
        <f t="shared" si="2"/>
        <v>Personal</v>
      </c>
      <c r="K158" t="s">
        <v>17</v>
      </c>
      <c r="L158">
        <v>56.300724000000002</v>
      </c>
      <c r="M158" s="2">
        <v>35056.300724000001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s="16" t="s">
        <v>16</v>
      </c>
      <c r="J159" s="14" t="str">
        <f t="shared" si="2"/>
        <v>Personal</v>
      </c>
      <c r="K159" t="s">
        <v>17</v>
      </c>
      <c r="L159">
        <v>393.6</v>
      </c>
      <c r="M159" s="2">
        <v>35393.599999999999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s="16" t="s">
        <v>16</v>
      </c>
      <c r="J160" s="14" t="str">
        <f t="shared" si="2"/>
        <v>Personal</v>
      </c>
      <c r="K160" t="s">
        <v>78</v>
      </c>
      <c r="L160">
        <v>701.70823900000005</v>
      </c>
      <c r="M160" s="2">
        <v>35701.708239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s="16" t="s">
        <v>16</v>
      </c>
      <c r="J161" s="14" t="str">
        <f t="shared" si="2"/>
        <v>Personal</v>
      </c>
      <c r="K161" t="s">
        <v>24</v>
      </c>
      <c r="L161">
        <v>128.70556300000001</v>
      </c>
      <c r="M161" s="2">
        <v>35128.705563000003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s="16" t="s">
        <v>28</v>
      </c>
      <c r="J162" s="14" t="str">
        <f t="shared" si="2"/>
        <v>Corporate</v>
      </c>
      <c r="K162" t="s">
        <v>24</v>
      </c>
      <c r="L162">
        <v>679.36837800000001</v>
      </c>
      <c r="M162" s="2">
        <v>35679.368377999999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s="16" t="s">
        <v>16</v>
      </c>
      <c r="J163" s="14" t="str">
        <f t="shared" si="2"/>
        <v>Personal</v>
      </c>
      <c r="K163" t="s">
        <v>29</v>
      </c>
      <c r="L163">
        <v>59.987126000000004</v>
      </c>
      <c r="M163" s="2">
        <v>35059.987126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s="16" t="s">
        <v>16</v>
      </c>
      <c r="J164" s="14" t="str">
        <f t="shared" si="2"/>
        <v>Personal</v>
      </c>
      <c r="K164" t="s">
        <v>29</v>
      </c>
      <c r="L164">
        <v>566.4</v>
      </c>
      <c r="M164" s="2">
        <v>35566.400000000001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s="16" t="s">
        <v>16</v>
      </c>
      <c r="J165" s="14" t="str">
        <f t="shared" si="2"/>
        <v>Personal</v>
      </c>
      <c r="K165" t="s">
        <v>24</v>
      </c>
      <c r="L165">
        <v>61.654262000000003</v>
      </c>
      <c r="M165" s="2">
        <v>35061.654261999996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s="16" t="s">
        <v>16</v>
      </c>
      <c r="J166" s="14" t="str">
        <f t="shared" si="2"/>
        <v>Personal</v>
      </c>
      <c r="K166" t="s">
        <v>17</v>
      </c>
      <c r="L166">
        <v>554.4</v>
      </c>
      <c r="M166" s="2">
        <v>35554.400000000001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s="16" t="s">
        <v>16</v>
      </c>
      <c r="J167" s="14" t="str">
        <f t="shared" si="2"/>
        <v>Personal</v>
      </c>
      <c r="K167" t="s">
        <v>17</v>
      </c>
      <c r="L167">
        <v>465.41476999999998</v>
      </c>
      <c r="M167" s="2">
        <v>35465.414770000003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s="16" t="s">
        <v>16</v>
      </c>
      <c r="J168" s="14" t="str">
        <f t="shared" si="2"/>
        <v>Personal</v>
      </c>
      <c r="K168" t="s">
        <v>17</v>
      </c>
      <c r="L168">
        <v>496.8</v>
      </c>
      <c r="M168" s="2">
        <v>35496.800000000003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s="16" t="s">
        <v>16</v>
      </c>
      <c r="J169" s="14" t="str">
        <f t="shared" si="2"/>
        <v>Personal</v>
      </c>
      <c r="K169" t="s">
        <v>17</v>
      </c>
      <c r="L169">
        <v>292.8</v>
      </c>
      <c r="M169" s="2">
        <v>35292.800000000003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s="16" t="s">
        <v>16</v>
      </c>
      <c r="J170" s="14" t="str">
        <f t="shared" si="2"/>
        <v>Personal</v>
      </c>
      <c r="K170" t="s">
        <v>17</v>
      </c>
      <c r="L170">
        <v>256.81383699999998</v>
      </c>
      <c r="M170" s="2">
        <v>35256.813837000002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s="16" t="s">
        <v>16</v>
      </c>
      <c r="J171" s="14" t="str">
        <f t="shared" si="2"/>
        <v>Personal</v>
      </c>
      <c r="K171" t="s">
        <v>17</v>
      </c>
      <c r="L171">
        <v>355.2</v>
      </c>
      <c r="M171" s="2">
        <v>35355.199999999997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s="16" t="s">
        <v>16</v>
      </c>
      <c r="J172" s="14" t="str">
        <f t="shared" si="2"/>
        <v>Personal</v>
      </c>
      <c r="K172" t="s">
        <v>17</v>
      </c>
      <c r="L172">
        <v>542.31940099999997</v>
      </c>
      <c r="M172" s="2">
        <v>35542.319401000001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s="16" t="s">
        <v>16</v>
      </c>
      <c r="J173" s="14" t="str">
        <f t="shared" si="2"/>
        <v>Personal</v>
      </c>
      <c r="K173" t="s">
        <v>17</v>
      </c>
      <c r="L173">
        <v>303.14839899999998</v>
      </c>
      <c r="M173" s="2">
        <v>35303.148398999998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s="16" t="s">
        <v>16</v>
      </c>
      <c r="J174" s="14" t="str">
        <f t="shared" si="2"/>
        <v>Personal</v>
      </c>
      <c r="K174" t="s">
        <v>17</v>
      </c>
      <c r="L174">
        <v>25.438063</v>
      </c>
      <c r="M174" s="2">
        <v>35025.438063000001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s="16" t="s">
        <v>16</v>
      </c>
      <c r="J175" s="14" t="str">
        <f t="shared" si="2"/>
        <v>Personal</v>
      </c>
      <c r="K175" t="s">
        <v>17</v>
      </c>
      <c r="L175">
        <v>292.8</v>
      </c>
      <c r="M175" s="2">
        <v>35292.800000000003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s="16" t="s">
        <v>16</v>
      </c>
      <c r="J176" s="14" t="str">
        <f t="shared" si="2"/>
        <v>Personal</v>
      </c>
      <c r="K176" t="s">
        <v>17</v>
      </c>
      <c r="L176">
        <v>787.99331299999994</v>
      </c>
      <c r="M176" s="2">
        <v>35787.993312999999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s="16" t="s">
        <v>16</v>
      </c>
      <c r="J177" s="14" t="str">
        <f t="shared" si="2"/>
        <v>Personal</v>
      </c>
      <c r="K177" t="s">
        <v>78</v>
      </c>
      <c r="L177">
        <v>84.024412999999996</v>
      </c>
      <c r="M177" s="2">
        <v>35084.024412999999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s="16" t="s">
        <v>16</v>
      </c>
      <c r="J178" s="14" t="str">
        <f t="shared" si="2"/>
        <v>Personal</v>
      </c>
      <c r="K178" t="s">
        <v>17</v>
      </c>
      <c r="L178">
        <v>61.693770999999998</v>
      </c>
      <c r="M178" s="2">
        <v>35061.693770999998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s="16" t="s">
        <v>16</v>
      </c>
      <c r="J179" s="14" t="str">
        <f t="shared" si="2"/>
        <v>Personal</v>
      </c>
      <c r="K179" t="s">
        <v>24</v>
      </c>
      <c r="L179">
        <v>232.92614499999999</v>
      </c>
      <c r="M179" s="2">
        <v>35232.926144999998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s="16" t="s">
        <v>16</v>
      </c>
      <c r="J180" s="14" t="str">
        <f t="shared" si="2"/>
        <v>Personal</v>
      </c>
      <c r="K180" t="s">
        <v>17</v>
      </c>
      <c r="L180">
        <v>68.179721000000001</v>
      </c>
      <c r="M180" s="2">
        <v>35068.179721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s="16" t="s">
        <v>16</v>
      </c>
      <c r="J181" s="14" t="str">
        <f t="shared" si="2"/>
        <v>Personal</v>
      </c>
      <c r="K181" t="s">
        <v>78</v>
      </c>
      <c r="L181">
        <v>710.43377499999997</v>
      </c>
      <c r="M181" s="2">
        <v>35710.433774999998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s="16" t="s">
        <v>16</v>
      </c>
      <c r="J182" s="14" t="str">
        <f t="shared" si="2"/>
        <v>Personal</v>
      </c>
      <c r="K182" t="s">
        <v>17</v>
      </c>
      <c r="L182">
        <v>552</v>
      </c>
      <c r="M182" s="2">
        <v>35552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s="16" t="s">
        <v>16</v>
      </c>
      <c r="J183" s="14" t="str">
        <f t="shared" si="2"/>
        <v>Personal</v>
      </c>
      <c r="K183" t="s">
        <v>117</v>
      </c>
      <c r="L183">
        <v>1122.658899</v>
      </c>
      <c r="M183" s="2">
        <v>36122.658899000002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s="16" t="s">
        <v>16</v>
      </c>
      <c r="J184" s="14" t="str">
        <f t="shared" si="2"/>
        <v>Personal</v>
      </c>
      <c r="K184" t="s">
        <v>17</v>
      </c>
      <c r="L184">
        <v>408.37474600000002</v>
      </c>
      <c r="M184" s="2">
        <v>35408.374746000001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s="16" t="s">
        <v>16</v>
      </c>
      <c r="J185" s="14" t="str">
        <f t="shared" si="2"/>
        <v>Personal</v>
      </c>
      <c r="K185" t="s">
        <v>17</v>
      </c>
      <c r="L185">
        <v>408</v>
      </c>
      <c r="M185" s="2">
        <v>35408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s="16" t="s">
        <v>16</v>
      </c>
      <c r="J186" s="14" t="str">
        <f t="shared" si="2"/>
        <v>Personal</v>
      </c>
      <c r="K186" t="s">
        <v>29</v>
      </c>
      <c r="L186">
        <v>792</v>
      </c>
      <c r="M186" s="2">
        <v>35792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s="16" t="s">
        <v>16</v>
      </c>
      <c r="J187" s="14" t="str">
        <f t="shared" si="2"/>
        <v>Personal</v>
      </c>
      <c r="K187" t="s">
        <v>29</v>
      </c>
      <c r="L187">
        <v>532.79999999999995</v>
      </c>
      <c r="M187" s="2">
        <v>35532.800000000003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s="16" t="s">
        <v>28</v>
      </c>
      <c r="J188" s="14" t="str">
        <f t="shared" si="2"/>
        <v>Corporate</v>
      </c>
      <c r="K188" t="s">
        <v>29</v>
      </c>
      <c r="L188">
        <v>754.35892899999999</v>
      </c>
      <c r="M188" s="2">
        <v>35754.358929000002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s="16" t="s">
        <v>16</v>
      </c>
      <c r="J189" s="14" t="str">
        <f t="shared" si="2"/>
        <v>Personal</v>
      </c>
      <c r="K189" t="s">
        <v>29</v>
      </c>
      <c r="L189">
        <v>702.99003200000004</v>
      </c>
      <c r="M189" s="2">
        <v>35702.990032000002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s="16" t="s">
        <v>16</v>
      </c>
      <c r="J190" s="14" t="str">
        <f t="shared" si="2"/>
        <v>Personal</v>
      </c>
      <c r="K190" t="s">
        <v>17</v>
      </c>
      <c r="L190">
        <v>206.83711099999999</v>
      </c>
      <c r="M190" s="2">
        <v>35206.837111000001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s="16" t="s">
        <v>16</v>
      </c>
      <c r="J191" s="14" t="str">
        <f t="shared" si="2"/>
        <v>Personal</v>
      </c>
      <c r="K191" t="s">
        <v>17</v>
      </c>
      <c r="L191">
        <v>275.395894</v>
      </c>
      <c r="M191" s="2">
        <v>35275.395894000001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s="16" t="s">
        <v>39</v>
      </c>
      <c r="J192" s="14" t="str">
        <f t="shared" si="2"/>
        <v>Special</v>
      </c>
      <c r="K192" t="s">
        <v>29</v>
      </c>
      <c r="L192">
        <v>459.73812800000002</v>
      </c>
      <c r="M192" s="2">
        <v>35459.738127999997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s="16" t="s">
        <v>39</v>
      </c>
      <c r="J193" s="14" t="str">
        <f t="shared" si="2"/>
        <v>Special</v>
      </c>
      <c r="K193" t="s">
        <v>24</v>
      </c>
      <c r="L193">
        <v>496.8</v>
      </c>
      <c r="M193" s="2">
        <v>35496.800000000003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s="16" t="s">
        <v>16</v>
      </c>
      <c r="J194" s="14" t="str">
        <f t="shared" si="2"/>
        <v>Personal</v>
      </c>
      <c r="K194" t="s">
        <v>24</v>
      </c>
      <c r="L194">
        <v>336</v>
      </c>
      <c r="M194" s="2">
        <v>35336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s="16" t="s">
        <v>16</v>
      </c>
      <c r="J195" s="14" t="str">
        <f t="shared" ref="J195:J258" si="3">IF(I195&lt;&gt;"",LEFT(I195,SEARCH(" ",I195)-1),"")</f>
        <v>Personal</v>
      </c>
      <c r="K195" t="s">
        <v>24</v>
      </c>
      <c r="L195">
        <v>321.60000000000002</v>
      </c>
      <c r="M195" s="2">
        <v>35321.599999999999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s="16" t="s">
        <v>16</v>
      </c>
      <c r="J196" s="14" t="str">
        <f t="shared" si="3"/>
        <v>Personal</v>
      </c>
      <c r="K196" t="s">
        <v>17</v>
      </c>
      <c r="L196">
        <v>302.39999999999998</v>
      </c>
      <c r="M196" s="2">
        <v>35302.400000000001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s="16" t="s">
        <v>16</v>
      </c>
      <c r="J197" s="14" t="str">
        <f t="shared" si="3"/>
        <v>Personal</v>
      </c>
      <c r="K197" t="s">
        <v>17</v>
      </c>
      <c r="L197">
        <v>430.99410699999999</v>
      </c>
      <c r="M197" s="2">
        <v>35430.994106999999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s="16" t="s">
        <v>28</v>
      </c>
      <c r="J198" s="14" t="str">
        <f t="shared" si="3"/>
        <v>Corporate</v>
      </c>
      <c r="K198" t="s">
        <v>65</v>
      </c>
      <c r="L198">
        <v>1836</v>
      </c>
      <c r="M198" s="2">
        <v>36836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s="16" t="s">
        <v>39</v>
      </c>
      <c r="J199" s="14" t="str">
        <f t="shared" si="3"/>
        <v>Special</v>
      </c>
      <c r="K199" t="s">
        <v>17</v>
      </c>
      <c r="L199">
        <v>67.632475999999997</v>
      </c>
      <c r="M199" s="2">
        <v>35067.632475999999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s="16" t="s">
        <v>16</v>
      </c>
      <c r="J200" s="14" t="str">
        <f t="shared" si="3"/>
        <v>Personal</v>
      </c>
      <c r="K200" t="s">
        <v>24</v>
      </c>
      <c r="L200">
        <v>844.48191799999995</v>
      </c>
      <c r="M200" s="2">
        <v>35844.481917999998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s="16" t="s">
        <v>16</v>
      </c>
      <c r="J201" s="14" t="str">
        <f t="shared" si="3"/>
        <v>Personal</v>
      </c>
      <c r="K201" t="s">
        <v>17</v>
      </c>
      <c r="L201">
        <v>364.8</v>
      </c>
      <c r="M201" s="2">
        <v>35364.800000000003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s="16" t="s">
        <v>16</v>
      </c>
      <c r="J202" s="14" t="str">
        <f t="shared" si="3"/>
        <v>Personal</v>
      </c>
      <c r="K202" t="s">
        <v>29</v>
      </c>
      <c r="L202">
        <v>722.48699399999998</v>
      </c>
      <c r="M202" s="2">
        <v>35722.486993999999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s="16" t="s">
        <v>16</v>
      </c>
      <c r="J203" s="14" t="str">
        <f t="shared" si="3"/>
        <v>Personal</v>
      </c>
      <c r="K203" t="s">
        <v>29</v>
      </c>
      <c r="L203">
        <v>590.4</v>
      </c>
      <c r="M203" s="2">
        <v>35590.400000000001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s="16" t="s">
        <v>28</v>
      </c>
      <c r="J204" s="14" t="str">
        <f t="shared" si="3"/>
        <v>Corporate</v>
      </c>
      <c r="K204" t="s">
        <v>17</v>
      </c>
      <c r="L204">
        <v>481.02751599999999</v>
      </c>
      <c r="M204" s="2">
        <v>35481.027516000002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s="16" t="s">
        <v>16</v>
      </c>
      <c r="J205" s="14" t="str">
        <f t="shared" si="3"/>
        <v>Personal</v>
      </c>
      <c r="K205" t="s">
        <v>29</v>
      </c>
      <c r="L205">
        <v>1124.4277340000001</v>
      </c>
      <c r="M205" s="2">
        <v>36124.427733999997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s="16" t="s">
        <v>16</v>
      </c>
      <c r="J206" s="14" t="str">
        <f t="shared" si="3"/>
        <v>Personal</v>
      </c>
      <c r="K206" t="s">
        <v>17</v>
      </c>
      <c r="L206">
        <v>669.68200100000001</v>
      </c>
      <c r="M206" s="2">
        <v>35669.682001000001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s="16" t="s">
        <v>16</v>
      </c>
      <c r="J207" s="14" t="str">
        <f t="shared" si="3"/>
        <v>Personal</v>
      </c>
      <c r="K207" t="s">
        <v>29</v>
      </c>
      <c r="L207">
        <v>1284.093173</v>
      </c>
      <c r="M207" s="2">
        <v>36284.093173000001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s="16" t="s">
        <v>16</v>
      </c>
      <c r="J208" s="14" t="str">
        <f t="shared" si="3"/>
        <v>Personal</v>
      </c>
      <c r="K208" t="s">
        <v>17</v>
      </c>
      <c r="L208">
        <v>240.259479</v>
      </c>
      <c r="M208" s="2">
        <v>35240.259479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s="16" t="s">
        <v>28</v>
      </c>
      <c r="J209" s="14" t="str">
        <f t="shared" si="3"/>
        <v>Corporate</v>
      </c>
      <c r="K209" t="s">
        <v>29</v>
      </c>
      <c r="L209">
        <v>912</v>
      </c>
      <c r="M209" s="2">
        <v>35912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s="16" t="s">
        <v>28</v>
      </c>
      <c r="J210" s="14" t="str">
        <f t="shared" si="3"/>
        <v>Corporate</v>
      </c>
      <c r="K210" t="s">
        <v>29</v>
      </c>
      <c r="L210">
        <v>556.79999999999995</v>
      </c>
      <c r="M210" s="2">
        <v>35556.800000000003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s="16" t="s">
        <v>16</v>
      </c>
      <c r="J211" s="14" t="str">
        <f t="shared" si="3"/>
        <v>Personal</v>
      </c>
      <c r="K211" t="s">
        <v>17</v>
      </c>
      <c r="L211">
        <v>115.086827</v>
      </c>
      <c r="M211" s="2">
        <v>35115.086826999999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s="16" t="s">
        <v>16</v>
      </c>
      <c r="J212" s="14" t="str">
        <f t="shared" si="3"/>
        <v>Personal</v>
      </c>
      <c r="K212" t="s">
        <v>24</v>
      </c>
      <c r="L212">
        <v>470.4</v>
      </c>
      <c r="M212" s="2">
        <v>35470.400000000001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s="16" t="s">
        <v>39</v>
      </c>
      <c r="J213" s="14" t="str">
        <f t="shared" si="3"/>
        <v>Special</v>
      </c>
      <c r="K213" t="s">
        <v>17</v>
      </c>
      <c r="L213">
        <v>321.60000000000002</v>
      </c>
      <c r="M213" s="2">
        <v>35321.599999999999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s="16" t="s">
        <v>28</v>
      </c>
      <c r="J214" s="14" t="str">
        <f t="shared" si="3"/>
        <v>Corporate</v>
      </c>
      <c r="K214" t="s">
        <v>24</v>
      </c>
      <c r="L214">
        <v>383.16747099999998</v>
      </c>
      <c r="M214" s="2">
        <v>35383.167471000001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s="16" t="s">
        <v>39</v>
      </c>
      <c r="J215" s="14" t="str">
        <f t="shared" si="3"/>
        <v>Special</v>
      </c>
      <c r="K215" t="s">
        <v>17</v>
      </c>
      <c r="L215">
        <v>307.96329100000003</v>
      </c>
      <c r="M215" s="2">
        <v>35307.963291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s="16" t="s">
        <v>16</v>
      </c>
      <c r="J216" s="14" t="str">
        <f t="shared" si="3"/>
        <v>Personal</v>
      </c>
      <c r="K216" t="s">
        <v>17</v>
      </c>
      <c r="L216">
        <v>355.2</v>
      </c>
      <c r="M216" s="2">
        <v>35355.199999999997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s="16" t="s">
        <v>28</v>
      </c>
      <c r="J217" s="14" t="str">
        <f t="shared" si="3"/>
        <v>Corporate</v>
      </c>
      <c r="K217" t="s">
        <v>17</v>
      </c>
      <c r="L217">
        <v>520.36475199999995</v>
      </c>
      <c r="M217" s="2">
        <v>35520.364752000001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s="16" t="s">
        <v>28</v>
      </c>
      <c r="J218" s="14" t="str">
        <f t="shared" si="3"/>
        <v>Corporate</v>
      </c>
      <c r="K218" t="s">
        <v>78</v>
      </c>
      <c r="L218">
        <v>466.436375</v>
      </c>
      <c r="M218" s="2">
        <v>35466.436374999997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s="16" t="s">
        <v>39</v>
      </c>
      <c r="J219" s="14" t="str">
        <f t="shared" si="3"/>
        <v>Special</v>
      </c>
      <c r="K219" t="s">
        <v>24</v>
      </c>
      <c r="L219">
        <v>451.67030899999997</v>
      </c>
      <c r="M219" s="2">
        <v>35451.670309000001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s="16" t="s">
        <v>16</v>
      </c>
      <c r="J220" s="14" t="str">
        <f t="shared" si="3"/>
        <v>Personal</v>
      </c>
      <c r="K220" t="s">
        <v>78</v>
      </c>
      <c r="L220">
        <v>537.6</v>
      </c>
      <c r="M220" s="2">
        <v>35537.599999999999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s="16" t="s">
        <v>16</v>
      </c>
      <c r="J221" s="14" t="str">
        <f t="shared" si="3"/>
        <v>Personal</v>
      </c>
      <c r="K221" t="s">
        <v>17</v>
      </c>
      <c r="L221">
        <v>345.6</v>
      </c>
      <c r="M221" s="2">
        <v>35345.599999999999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s="16" t="s">
        <v>16</v>
      </c>
      <c r="J222" s="14" t="str">
        <f t="shared" si="3"/>
        <v>Personal</v>
      </c>
      <c r="K222" t="s">
        <v>17</v>
      </c>
      <c r="L222">
        <v>355.2</v>
      </c>
      <c r="M222" s="2">
        <v>35355.199999999997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s="16" t="s">
        <v>16</v>
      </c>
      <c r="J223" s="14" t="str">
        <f t="shared" si="3"/>
        <v>Personal</v>
      </c>
      <c r="K223" t="s">
        <v>17</v>
      </c>
      <c r="L223">
        <v>331.2</v>
      </c>
      <c r="M223" s="2">
        <v>35331.199999999997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s="16" t="s">
        <v>16</v>
      </c>
      <c r="J224" s="14" t="str">
        <f t="shared" si="3"/>
        <v>Personal</v>
      </c>
      <c r="K224" t="s">
        <v>17</v>
      </c>
      <c r="L224">
        <v>428.73465599999997</v>
      </c>
      <c r="M224" s="2">
        <v>35428.734656000001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s="16" t="s">
        <v>16</v>
      </c>
      <c r="J225" s="14" t="str">
        <f t="shared" si="3"/>
        <v>Personal</v>
      </c>
      <c r="K225" t="s">
        <v>24</v>
      </c>
      <c r="L225">
        <v>398.4</v>
      </c>
      <c r="M225" s="2">
        <v>35398.400000000001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s="16" t="s">
        <v>16</v>
      </c>
      <c r="J226" s="14" t="str">
        <f t="shared" si="3"/>
        <v>Personal</v>
      </c>
      <c r="K226" t="s">
        <v>29</v>
      </c>
      <c r="L226">
        <v>494.4</v>
      </c>
      <c r="M226" s="2">
        <v>35494.400000000001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s="16" t="s">
        <v>16</v>
      </c>
      <c r="J227" s="14" t="str">
        <f t="shared" si="3"/>
        <v>Personal</v>
      </c>
      <c r="K227" t="s">
        <v>17</v>
      </c>
      <c r="L227">
        <v>369.6</v>
      </c>
      <c r="M227" s="2">
        <v>35369.599999999999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s="16" t="s">
        <v>16</v>
      </c>
      <c r="J228" s="14" t="str">
        <f t="shared" si="3"/>
        <v>Personal</v>
      </c>
      <c r="K228" t="s">
        <v>24</v>
      </c>
      <c r="L228">
        <v>831.75283899999999</v>
      </c>
      <c r="M228" s="2">
        <v>35831.752839000001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s="16" t="s">
        <v>28</v>
      </c>
      <c r="J229" s="14" t="str">
        <f t="shared" si="3"/>
        <v>Corporate</v>
      </c>
      <c r="K229" t="s">
        <v>17</v>
      </c>
      <c r="L229">
        <v>156.12491399999999</v>
      </c>
      <c r="M229" s="2">
        <v>35156.124914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s="16" t="s">
        <v>28</v>
      </c>
      <c r="J230" s="14" t="str">
        <f t="shared" si="3"/>
        <v>Corporate</v>
      </c>
      <c r="K230" t="s">
        <v>29</v>
      </c>
      <c r="L230">
        <v>373.42818699999998</v>
      </c>
      <c r="M230" s="2">
        <v>35373.428186999998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s="16" t="s">
        <v>28</v>
      </c>
      <c r="J231" s="14" t="str">
        <f t="shared" si="3"/>
        <v>Corporate</v>
      </c>
      <c r="K231" t="s">
        <v>17</v>
      </c>
      <c r="L231">
        <v>395.93481500000001</v>
      </c>
      <c r="M231" s="2">
        <v>35395.934815000001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s="16" t="s">
        <v>28</v>
      </c>
      <c r="J232" s="14" t="str">
        <f t="shared" si="3"/>
        <v>Corporate</v>
      </c>
      <c r="K232" t="s">
        <v>17</v>
      </c>
      <c r="L232">
        <v>350.4</v>
      </c>
      <c r="M232" s="2">
        <v>35350.400000000001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s="16" t="s">
        <v>16</v>
      </c>
      <c r="J233" s="14" t="str">
        <f t="shared" si="3"/>
        <v>Personal</v>
      </c>
      <c r="K233" t="s">
        <v>24</v>
      </c>
      <c r="L233">
        <v>231.201886</v>
      </c>
      <c r="M233" s="2">
        <v>35231.201886000003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s="16" t="s">
        <v>16</v>
      </c>
      <c r="J234" s="14" t="str">
        <f t="shared" si="3"/>
        <v>Personal</v>
      </c>
      <c r="K234" t="s">
        <v>17</v>
      </c>
      <c r="L234">
        <v>289.90410500000002</v>
      </c>
      <c r="M234" s="2">
        <v>35289.904105000001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s="16" t="s">
        <v>16</v>
      </c>
      <c r="J235" s="14" t="str">
        <f t="shared" si="3"/>
        <v>Personal</v>
      </c>
      <c r="K235" t="s">
        <v>29</v>
      </c>
      <c r="L235">
        <v>729.6</v>
      </c>
      <c r="M235" s="2">
        <v>35729.599999999999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s="16" t="s">
        <v>16</v>
      </c>
      <c r="J236" s="14" t="str">
        <f t="shared" si="3"/>
        <v>Personal</v>
      </c>
      <c r="K236" t="s">
        <v>24</v>
      </c>
      <c r="L236">
        <v>326.39999999999998</v>
      </c>
      <c r="M236" s="2">
        <v>35326.400000000001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s="16" t="s">
        <v>16</v>
      </c>
      <c r="J237" s="14" t="str">
        <f t="shared" si="3"/>
        <v>Personal</v>
      </c>
      <c r="K237" t="s">
        <v>24</v>
      </c>
      <c r="L237">
        <v>350.4</v>
      </c>
      <c r="M237" s="2">
        <v>35350.400000000001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s="16" t="s">
        <v>16</v>
      </c>
      <c r="J238" s="14" t="str">
        <f t="shared" si="3"/>
        <v>Personal</v>
      </c>
      <c r="K238" t="s">
        <v>17</v>
      </c>
      <c r="L238">
        <v>105.765111</v>
      </c>
      <c r="M238" s="2">
        <v>35105.765111000001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s="16" t="s">
        <v>28</v>
      </c>
      <c r="J239" s="14" t="str">
        <f t="shared" si="3"/>
        <v>Corporate</v>
      </c>
      <c r="K239" t="s">
        <v>29</v>
      </c>
      <c r="L239">
        <v>639.46454800000004</v>
      </c>
      <c r="M239" s="2">
        <v>35639.464548000004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s="16" t="s">
        <v>16</v>
      </c>
      <c r="J240" s="14" t="str">
        <f t="shared" si="3"/>
        <v>Personal</v>
      </c>
      <c r="K240" t="s">
        <v>17</v>
      </c>
      <c r="L240">
        <v>292.8</v>
      </c>
      <c r="M240" s="2">
        <v>35292.800000000003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s="16" t="s">
        <v>16</v>
      </c>
      <c r="J241" s="14" t="str">
        <f t="shared" si="3"/>
        <v>Personal</v>
      </c>
      <c r="K241" t="s">
        <v>17</v>
      </c>
      <c r="L241">
        <v>383.44232799999997</v>
      </c>
      <c r="M241" s="2">
        <v>35383.442327999997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s="16" t="s">
        <v>28</v>
      </c>
      <c r="J242" s="14" t="str">
        <f t="shared" si="3"/>
        <v>Corporate</v>
      </c>
      <c r="K242" t="s">
        <v>24</v>
      </c>
      <c r="L242">
        <v>316.8</v>
      </c>
      <c r="M242" s="2">
        <v>35316.800000000003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s="16" t="s">
        <v>16</v>
      </c>
      <c r="J243" s="14" t="str">
        <f t="shared" si="3"/>
        <v>Personal</v>
      </c>
      <c r="K243" t="s">
        <v>17</v>
      </c>
      <c r="L243">
        <v>99.085943</v>
      </c>
      <c r="M243" s="2">
        <v>35099.085942999998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s="16" t="s">
        <v>28</v>
      </c>
      <c r="J244" s="14" t="str">
        <f t="shared" si="3"/>
        <v>Corporate</v>
      </c>
      <c r="K244" t="s">
        <v>17</v>
      </c>
      <c r="L244">
        <v>307.2</v>
      </c>
      <c r="M244" s="2">
        <v>35307.199999999997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s="16" t="s">
        <v>16</v>
      </c>
      <c r="J245" s="14" t="str">
        <f t="shared" si="3"/>
        <v>Personal</v>
      </c>
      <c r="K245" t="s">
        <v>24</v>
      </c>
      <c r="L245">
        <v>566.935022</v>
      </c>
      <c r="M245" s="2">
        <v>35566.935021999998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s="16" t="s">
        <v>16</v>
      </c>
      <c r="J246" s="14" t="str">
        <f t="shared" si="3"/>
        <v>Personal</v>
      </c>
      <c r="K246" t="s">
        <v>24</v>
      </c>
      <c r="L246">
        <v>436.8</v>
      </c>
      <c r="M246" s="2">
        <v>35436.800000000003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s="16" t="s">
        <v>28</v>
      </c>
      <c r="J247" s="14" t="str">
        <f t="shared" si="3"/>
        <v>Corporate</v>
      </c>
      <c r="K247" t="s">
        <v>24</v>
      </c>
      <c r="L247">
        <v>412.8</v>
      </c>
      <c r="M247" s="2">
        <v>35412.800000000003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s="16" t="s">
        <v>16</v>
      </c>
      <c r="J248" s="14" t="str">
        <f t="shared" si="3"/>
        <v>Personal</v>
      </c>
      <c r="K248" t="s">
        <v>17</v>
      </c>
      <c r="L248">
        <v>307.2</v>
      </c>
      <c r="M248" s="2">
        <v>35307.199999999997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s="16" t="s">
        <v>16</v>
      </c>
      <c r="J249" s="14" t="str">
        <f t="shared" si="3"/>
        <v>Personal</v>
      </c>
      <c r="K249" t="s">
        <v>17</v>
      </c>
      <c r="L249">
        <v>388.8</v>
      </c>
      <c r="M249" s="2">
        <v>35388.800000000003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s="16" t="s">
        <v>28</v>
      </c>
      <c r="J250" s="14" t="str">
        <f t="shared" si="3"/>
        <v>Corporate</v>
      </c>
      <c r="K250" t="s">
        <v>65</v>
      </c>
      <c r="L250">
        <v>2345.4134410000001</v>
      </c>
      <c r="M250" s="2">
        <v>37345.413440999997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s="16" t="s">
        <v>16</v>
      </c>
      <c r="J251" s="14" t="str">
        <f t="shared" si="3"/>
        <v>Personal</v>
      </c>
      <c r="K251" t="s">
        <v>17</v>
      </c>
      <c r="L251">
        <v>321.60000000000002</v>
      </c>
      <c r="M251" s="2">
        <v>35321.599999999999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s="16" t="s">
        <v>16</v>
      </c>
      <c r="J252" s="14" t="str">
        <f t="shared" si="3"/>
        <v>Personal</v>
      </c>
      <c r="K252" t="s">
        <v>24</v>
      </c>
      <c r="L252">
        <v>773.47097699999995</v>
      </c>
      <c r="M252" s="2">
        <v>35773.470976999997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s="16" t="s">
        <v>16</v>
      </c>
      <c r="J253" s="14" t="str">
        <f t="shared" si="3"/>
        <v>Personal</v>
      </c>
      <c r="K253" t="s">
        <v>24</v>
      </c>
      <c r="L253">
        <v>424.88344799999999</v>
      </c>
      <c r="M253" s="2">
        <v>35424.883448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s="16" t="s">
        <v>16</v>
      </c>
      <c r="J254" s="14" t="str">
        <f t="shared" si="3"/>
        <v>Personal</v>
      </c>
      <c r="K254" t="s">
        <v>29</v>
      </c>
      <c r="L254">
        <v>523.20000000000005</v>
      </c>
      <c r="M254" s="2">
        <v>35523.199999999997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s="16" t="s">
        <v>16</v>
      </c>
      <c r="J255" s="14" t="str">
        <f t="shared" si="3"/>
        <v>Personal</v>
      </c>
      <c r="K255" t="s">
        <v>29</v>
      </c>
      <c r="L255">
        <v>508.8</v>
      </c>
      <c r="M255" s="2">
        <v>35508.800000000003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s="16" t="s">
        <v>16</v>
      </c>
      <c r="J256" s="14" t="str">
        <f t="shared" si="3"/>
        <v>Personal</v>
      </c>
      <c r="K256" t="s">
        <v>17</v>
      </c>
      <c r="L256">
        <v>364.24030699999997</v>
      </c>
      <c r="M256" s="2">
        <v>35364.240307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s="16" t="s">
        <v>16</v>
      </c>
      <c r="J257" s="14" t="str">
        <f t="shared" si="3"/>
        <v>Personal</v>
      </c>
      <c r="K257" t="s">
        <v>29</v>
      </c>
      <c r="L257">
        <v>638.4</v>
      </c>
      <c r="M257" s="2">
        <v>35638.400000000001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s="16" t="s">
        <v>16</v>
      </c>
      <c r="J258" s="14" t="str">
        <f t="shared" si="3"/>
        <v>Personal</v>
      </c>
      <c r="K258" t="s">
        <v>29</v>
      </c>
      <c r="L258">
        <v>354.729129</v>
      </c>
      <c r="M258" s="2">
        <v>35354.729128999999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s="16" t="s">
        <v>16</v>
      </c>
      <c r="J259" s="14" t="str">
        <f t="shared" ref="J259:J322" si="4">IF(I259&lt;&gt;"",LEFT(I259,SEARCH(" ",I259)-1),"")</f>
        <v>Personal</v>
      </c>
      <c r="K259" t="s">
        <v>24</v>
      </c>
      <c r="L259">
        <v>283.99595299999999</v>
      </c>
      <c r="M259" s="2">
        <v>35283.995952999998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s="16" t="s">
        <v>16</v>
      </c>
      <c r="J260" s="14" t="str">
        <f t="shared" si="4"/>
        <v>Personal</v>
      </c>
      <c r="K260" t="s">
        <v>17</v>
      </c>
      <c r="L260">
        <v>403.2</v>
      </c>
      <c r="M260" s="2">
        <v>35403.199999999997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s="16" t="s">
        <v>28</v>
      </c>
      <c r="J261" s="14" t="str">
        <f t="shared" si="4"/>
        <v>Corporate</v>
      </c>
      <c r="K261" t="s">
        <v>17</v>
      </c>
      <c r="L261">
        <v>20.543175999999999</v>
      </c>
      <c r="M261" s="2">
        <v>35020.543175999999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s="16" t="s">
        <v>16</v>
      </c>
      <c r="J262" s="14" t="str">
        <f t="shared" si="4"/>
        <v>Personal</v>
      </c>
      <c r="K262" t="s">
        <v>17</v>
      </c>
      <c r="L262">
        <v>385.11543699999999</v>
      </c>
      <c r="M262" s="2">
        <v>35385.115437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s="16" t="s">
        <v>16</v>
      </c>
      <c r="J263" s="14" t="str">
        <f t="shared" si="4"/>
        <v>Personal</v>
      </c>
      <c r="K263" t="s">
        <v>17</v>
      </c>
      <c r="L263">
        <v>140.16503499999999</v>
      </c>
      <c r="M263" s="2">
        <v>35140.165034999998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s="16" t="s">
        <v>16</v>
      </c>
      <c r="J264" s="14" t="str">
        <f t="shared" si="4"/>
        <v>Personal</v>
      </c>
      <c r="K264" t="s">
        <v>17</v>
      </c>
      <c r="L264">
        <v>326.39999999999998</v>
      </c>
      <c r="M264" s="2">
        <v>35326.400000000001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s="16" t="s">
        <v>16</v>
      </c>
      <c r="J265" s="14" t="str">
        <f t="shared" si="4"/>
        <v>Personal</v>
      </c>
      <c r="K265" t="s">
        <v>17</v>
      </c>
      <c r="L265">
        <v>321.60000000000002</v>
      </c>
      <c r="M265" s="2">
        <v>35321.599999999999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s="16" t="s">
        <v>16</v>
      </c>
      <c r="J266" s="14" t="str">
        <f t="shared" si="4"/>
        <v>Personal</v>
      </c>
      <c r="K266" t="s">
        <v>17</v>
      </c>
      <c r="L266">
        <v>398.4</v>
      </c>
      <c r="M266" s="2">
        <v>35398.400000000001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s="16" t="s">
        <v>28</v>
      </c>
      <c r="J267" s="14" t="str">
        <f t="shared" si="4"/>
        <v>Corporate</v>
      </c>
      <c r="K267" t="s">
        <v>17</v>
      </c>
      <c r="L267">
        <v>102.879769</v>
      </c>
      <c r="M267" s="2">
        <v>35102.879768999999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s="16" t="s">
        <v>28</v>
      </c>
      <c r="J268" s="14" t="str">
        <f t="shared" si="4"/>
        <v>Corporate</v>
      </c>
      <c r="K268" t="s">
        <v>17</v>
      </c>
      <c r="L268">
        <v>56.868288999999997</v>
      </c>
      <c r="M268" s="2">
        <v>35056.868288999998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s="16" t="s">
        <v>16</v>
      </c>
      <c r="J269" s="14" t="str">
        <f t="shared" si="4"/>
        <v>Personal</v>
      </c>
      <c r="K269" t="s">
        <v>24</v>
      </c>
      <c r="L269">
        <v>463.158502</v>
      </c>
      <c r="M269" s="2">
        <v>35463.158501999998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s="16" t="s">
        <v>28</v>
      </c>
      <c r="J270" s="14" t="str">
        <f t="shared" si="4"/>
        <v>Corporate</v>
      </c>
      <c r="K270" t="s">
        <v>17</v>
      </c>
      <c r="L270">
        <v>205.44406599999999</v>
      </c>
      <c r="M270" s="2">
        <v>35205.444065999996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s="16" t="s">
        <v>28</v>
      </c>
      <c r="J271" s="14" t="str">
        <f t="shared" si="4"/>
        <v>Corporate</v>
      </c>
      <c r="K271" t="s">
        <v>78</v>
      </c>
      <c r="L271">
        <v>741.6</v>
      </c>
      <c r="M271" s="2">
        <v>35741.599999999999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s="16" t="s">
        <v>16</v>
      </c>
      <c r="J272" s="14" t="str">
        <f t="shared" si="4"/>
        <v>Personal</v>
      </c>
      <c r="K272" t="s">
        <v>24</v>
      </c>
      <c r="L272">
        <v>56.371966999999998</v>
      </c>
      <c r="M272" s="2">
        <v>35056.371966999999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s="16" t="s">
        <v>16</v>
      </c>
      <c r="J273" s="14" t="str">
        <f t="shared" si="4"/>
        <v>Personal</v>
      </c>
      <c r="K273" t="s">
        <v>29</v>
      </c>
      <c r="L273">
        <v>813.6</v>
      </c>
      <c r="M273" s="2">
        <v>35813.599999999999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s="16" t="s">
        <v>16</v>
      </c>
      <c r="J274" s="14" t="str">
        <f t="shared" si="4"/>
        <v>Personal</v>
      </c>
      <c r="K274" t="s">
        <v>17</v>
      </c>
      <c r="L274">
        <v>494.4</v>
      </c>
      <c r="M274" s="2">
        <v>35494.400000000001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s="16" t="s">
        <v>16</v>
      </c>
      <c r="J275" s="14" t="str">
        <f t="shared" si="4"/>
        <v>Personal</v>
      </c>
      <c r="K275" t="s">
        <v>78</v>
      </c>
      <c r="L275">
        <v>795.86407899999995</v>
      </c>
      <c r="M275" s="2">
        <v>35795.864078999999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s="16" t="s">
        <v>16</v>
      </c>
      <c r="J276" s="14" t="str">
        <f t="shared" si="4"/>
        <v>Personal</v>
      </c>
      <c r="K276" t="s">
        <v>29</v>
      </c>
      <c r="L276">
        <v>614.4</v>
      </c>
      <c r="M276" s="2">
        <v>35614.400000000001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s="16" t="s">
        <v>39</v>
      </c>
      <c r="J277" s="14" t="str">
        <f t="shared" si="4"/>
        <v>Special</v>
      </c>
      <c r="K277" t="s">
        <v>24</v>
      </c>
      <c r="L277">
        <v>72.438681000000003</v>
      </c>
      <c r="M277" s="2">
        <v>35072.438681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s="16" t="s">
        <v>28</v>
      </c>
      <c r="J278" s="14" t="str">
        <f t="shared" si="4"/>
        <v>Corporate</v>
      </c>
      <c r="K278" t="s">
        <v>17</v>
      </c>
      <c r="L278">
        <v>532.79999999999995</v>
      </c>
      <c r="M278" s="2">
        <v>35532.800000000003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s="16" t="s">
        <v>16</v>
      </c>
      <c r="J279" s="14" t="str">
        <f t="shared" si="4"/>
        <v>Personal</v>
      </c>
      <c r="K279" t="s">
        <v>17</v>
      </c>
      <c r="L279">
        <v>67.881546</v>
      </c>
      <c r="M279" s="2">
        <v>35067.881545999997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s="16" t="s">
        <v>16</v>
      </c>
      <c r="J280" s="14" t="str">
        <f t="shared" si="4"/>
        <v>Personal</v>
      </c>
      <c r="K280" t="s">
        <v>24</v>
      </c>
      <c r="L280">
        <v>402.63682899999998</v>
      </c>
      <c r="M280" s="2">
        <v>35402.636829000003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s="16" t="s">
        <v>16</v>
      </c>
      <c r="J281" s="14" t="str">
        <f t="shared" si="4"/>
        <v>Personal</v>
      </c>
      <c r="K281" t="s">
        <v>24</v>
      </c>
      <c r="L281">
        <v>641.38861599999996</v>
      </c>
      <c r="M281" s="2">
        <v>35641.388615999997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s="16" t="s">
        <v>16</v>
      </c>
      <c r="J282" s="14" t="str">
        <f t="shared" si="4"/>
        <v>Personal</v>
      </c>
      <c r="K282" t="s">
        <v>17</v>
      </c>
      <c r="L282">
        <v>342.48117300000001</v>
      </c>
      <c r="M282" s="2">
        <v>35342.481173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s="16" t="s">
        <v>16</v>
      </c>
      <c r="J283" s="14" t="str">
        <f t="shared" si="4"/>
        <v>Personal</v>
      </c>
      <c r="K283" t="s">
        <v>24</v>
      </c>
      <c r="L283">
        <v>331.2</v>
      </c>
      <c r="M283" s="2">
        <v>35331.199999999997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s="16" t="s">
        <v>16</v>
      </c>
      <c r="J284" s="14" t="str">
        <f t="shared" si="4"/>
        <v>Personal</v>
      </c>
      <c r="K284" t="s">
        <v>17</v>
      </c>
      <c r="L284">
        <v>340.8</v>
      </c>
      <c r="M284" s="2">
        <v>35340.800000000003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s="16" t="s">
        <v>16</v>
      </c>
      <c r="J285" s="14" t="str">
        <f t="shared" si="4"/>
        <v>Personal</v>
      </c>
      <c r="K285" t="s">
        <v>24</v>
      </c>
      <c r="L285">
        <v>412.10193299999997</v>
      </c>
      <c r="M285" s="2">
        <v>35412.101932999998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s="16" t="s">
        <v>16</v>
      </c>
      <c r="J286" s="14" t="str">
        <f t="shared" si="4"/>
        <v>Personal</v>
      </c>
      <c r="K286" t="s">
        <v>24</v>
      </c>
      <c r="L286">
        <v>73.700573000000006</v>
      </c>
      <c r="M286" s="2">
        <v>35073.700573000002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s="16" t="s">
        <v>16</v>
      </c>
      <c r="J287" s="14" t="str">
        <f t="shared" si="4"/>
        <v>Personal</v>
      </c>
      <c r="K287" t="s">
        <v>17</v>
      </c>
      <c r="L287">
        <v>374.4</v>
      </c>
      <c r="M287" s="2">
        <v>35374.400000000001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s="16" t="s">
        <v>28</v>
      </c>
      <c r="J288" s="14" t="str">
        <f t="shared" si="4"/>
        <v>Corporate</v>
      </c>
      <c r="K288" t="s">
        <v>17</v>
      </c>
      <c r="L288">
        <v>350.4</v>
      </c>
      <c r="M288" s="2">
        <v>35350.400000000001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s="16" t="s">
        <v>16</v>
      </c>
      <c r="J289" s="14" t="str">
        <f t="shared" si="4"/>
        <v>Personal</v>
      </c>
      <c r="K289" t="s">
        <v>17</v>
      </c>
      <c r="L289">
        <v>345.6</v>
      </c>
      <c r="M289" s="2">
        <v>35345.599999999999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s="16" t="s">
        <v>16</v>
      </c>
      <c r="J290" s="14" t="str">
        <f t="shared" si="4"/>
        <v>Personal</v>
      </c>
      <c r="K290" t="s">
        <v>78</v>
      </c>
      <c r="L290">
        <v>722.02474199999995</v>
      </c>
      <c r="M290" s="2">
        <v>35722.024742000001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s="16" t="s">
        <v>16</v>
      </c>
      <c r="J291" s="14" t="str">
        <f t="shared" si="4"/>
        <v>Personal</v>
      </c>
      <c r="K291" t="s">
        <v>17</v>
      </c>
      <c r="L291">
        <v>259.36111699999998</v>
      </c>
      <c r="M291" s="2">
        <v>35259.361117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s="16" t="s">
        <v>16</v>
      </c>
      <c r="J292" s="14" t="str">
        <f t="shared" si="4"/>
        <v>Personal</v>
      </c>
      <c r="K292" t="s">
        <v>17</v>
      </c>
      <c r="L292">
        <v>537.6</v>
      </c>
      <c r="M292" s="2">
        <v>35537.599999999999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s="16" t="s">
        <v>16</v>
      </c>
      <c r="J293" s="14" t="str">
        <f t="shared" si="4"/>
        <v>Personal</v>
      </c>
      <c r="K293" t="s">
        <v>17</v>
      </c>
      <c r="L293">
        <v>396.295614</v>
      </c>
      <c r="M293" s="2">
        <v>35396.295614000002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s="16" t="s">
        <v>16</v>
      </c>
      <c r="J294" s="14" t="str">
        <f t="shared" si="4"/>
        <v>Personal</v>
      </c>
      <c r="K294" t="s">
        <v>117</v>
      </c>
      <c r="L294">
        <v>358.28156200000001</v>
      </c>
      <c r="M294" s="2">
        <v>35358.281561999996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s="16" t="s">
        <v>28</v>
      </c>
      <c r="J295" s="14" t="str">
        <f t="shared" si="4"/>
        <v>Corporate</v>
      </c>
      <c r="K295" t="s">
        <v>17</v>
      </c>
      <c r="L295">
        <v>653.38856399999997</v>
      </c>
      <c r="M295" s="2">
        <v>35653.388564000001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s="16" t="s">
        <v>16</v>
      </c>
      <c r="J296" s="14" t="str">
        <f t="shared" si="4"/>
        <v>Personal</v>
      </c>
      <c r="K296" t="s">
        <v>24</v>
      </c>
      <c r="L296">
        <v>121.032372</v>
      </c>
      <c r="M296" s="2">
        <v>35121.032372000001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s="16" t="s">
        <v>39</v>
      </c>
      <c r="J297" s="14" t="str">
        <f t="shared" si="4"/>
        <v>Special</v>
      </c>
      <c r="K297" t="s">
        <v>17</v>
      </c>
      <c r="L297">
        <v>92.813395999999997</v>
      </c>
      <c r="M297" s="2">
        <v>35092.813395999998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s="16" t="s">
        <v>16</v>
      </c>
      <c r="J298" s="14" t="str">
        <f t="shared" si="4"/>
        <v>Personal</v>
      </c>
      <c r="K298" t="s">
        <v>29</v>
      </c>
      <c r="L298">
        <v>528</v>
      </c>
      <c r="M298" s="2">
        <v>35528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s="16" t="s">
        <v>39</v>
      </c>
      <c r="J299" s="14" t="str">
        <f t="shared" si="4"/>
        <v>Special</v>
      </c>
      <c r="K299" t="s">
        <v>17</v>
      </c>
      <c r="L299">
        <v>159.636956</v>
      </c>
      <c r="M299" s="2">
        <v>35159.636956000002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s="16" t="s">
        <v>16</v>
      </c>
      <c r="J300" s="14" t="str">
        <f t="shared" si="4"/>
        <v>Personal</v>
      </c>
      <c r="K300" t="s">
        <v>17</v>
      </c>
      <c r="L300">
        <v>476.15695699999998</v>
      </c>
      <c r="M300" s="2">
        <v>35476.156956999999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s="16" t="s">
        <v>28</v>
      </c>
      <c r="J301" s="14" t="str">
        <f t="shared" si="4"/>
        <v>Corporate</v>
      </c>
      <c r="K301" t="s">
        <v>17</v>
      </c>
      <c r="L301">
        <v>727.2</v>
      </c>
      <c r="M301" s="2">
        <v>35727.199999999997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s="16" t="s">
        <v>16</v>
      </c>
      <c r="J302" s="14" t="str">
        <f t="shared" si="4"/>
        <v>Personal</v>
      </c>
      <c r="K302" t="s">
        <v>17</v>
      </c>
      <c r="L302">
        <v>321.60000000000002</v>
      </c>
      <c r="M302" s="2">
        <v>35321.599999999999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s="16" t="s">
        <v>28</v>
      </c>
      <c r="J303" s="14" t="str">
        <f t="shared" si="4"/>
        <v>Corporate</v>
      </c>
      <c r="K303" t="s">
        <v>17</v>
      </c>
      <c r="L303">
        <v>42.078344999999999</v>
      </c>
      <c r="M303" s="2">
        <v>35042.078345000002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s="16" t="s">
        <v>16</v>
      </c>
      <c r="J304" s="14" t="str">
        <f t="shared" si="4"/>
        <v>Personal</v>
      </c>
      <c r="K304" t="s">
        <v>78</v>
      </c>
      <c r="L304">
        <v>561.6</v>
      </c>
      <c r="M304" s="2">
        <v>35561.599999999999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s="16" t="s">
        <v>16</v>
      </c>
      <c r="J305" s="14" t="str">
        <f t="shared" si="4"/>
        <v>Personal</v>
      </c>
      <c r="K305" t="s">
        <v>29</v>
      </c>
      <c r="L305">
        <v>200.11606</v>
      </c>
      <c r="M305" s="2">
        <v>35200.11606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s="16" t="s">
        <v>16</v>
      </c>
      <c r="J306" s="14" t="str">
        <f t="shared" si="4"/>
        <v>Personal</v>
      </c>
      <c r="K306" t="s">
        <v>17</v>
      </c>
      <c r="L306">
        <v>676.94402300000002</v>
      </c>
      <c r="M306" s="2">
        <v>35676.944023000004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s="16" t="s">
        <v>16</v>
      </c>
      <c r="J307" s="14" t="str">
        <f t="shared" si="4"/>
        <v>Personal</v>
      </c>
      <c r="K307" t="s">
        <v>17</v>
      </c>
      <c r="L307">
        <v>76.609295000000003</v>
      </c>
      <c r="M307" s="2">
        <v>35076.609295000002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s="16" t="s">
        <v>28</v>
      </c>
      <c r="J308" s="14" t="str">
        <f t="shared" si="4"/>
        <v>Corporate</v>
      </c>
      <c r="K308" t="s">
        <v>29</v>
      </c>
      <c r="L308">
        <v>830.623064</v>
      </c>
      <c r="M308" s="2">
        <v>35830.623063999999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s="16" t="s">
        <v>16</v>
      </c>
      <c r="J309" s="14" t="str">
        <f t="shared" si="4"/>
        <v>Personal</v>
      </c>
      <c r="K309" t="s">
        <v>29</v>
      </c>
      <c r="L309">
        <v>580.47325899999998</v>
      </c>
      <c r="M309" s="2">
        <v>35580.473258999999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s="16" t="s">
        <v>16</v>
      </c>
      <c r="J310" s="14" t="str">
        <f t="shared" si="4"/>
        <v>Personal</v>
      </c>
      <c r="K310" t="s">
        <v>17</v>
      </c>
      <c r="L310">
        <v>60.036682999999996</v>
      </c>
      <c r="M310" s="2">
        <v>35060.036682999998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s="16" t="s">
        <v>28</v>
      </c>
      <c r="J311" s="14" t="str">
        <f t="shared" si="4"/>
        <v>Corporate</v>
      </c>
      <c r="K311" t="s">
        <v>17</v>
      </c>
      <c r="L311">
        <v>321.60000000000002</v>
      </c>
      <c r="M311" s="2">
        <v>35321.599999999999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s="16" t="s">
        <v>16</v>
      </c>
      <c r="J312" s="14" t="str">
        <f t="shared" si="4"/>
        <v>Personal</v>
      </c>
      <c r="K312" t="s">
        <v>17</v>
      </c>
      <c r="L312">
        <v>47.531010000000002</v>
      </c>
      <c r="M312" s="2">
        <v>35047.531009999999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s="16" t="s">
        <v>16</v>
      </c>
      <c r="J313" s="14" t="str">
        <f t="shared" si="4"/>
        <v>Personal</v>
      </c>
      <c r="K313" t="s">
        <v>29</v>
      </c>
      <c r="L313">
        <v>303.87275199999999</v>
      </c>
      <c r="M313" s="2">
        <v>35303.872752000003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s="16" t="s">
        <v>28</v>
      </c>
      <c r="J314" s="14" t="str">
        <f t="shared" si="4"/>
        <v>Corporate</v>
      </c>
      <c r="K314" t="s">
        <v>17</v>
      </c>
      <c r="L314">
        <v>100.62006700000001</v>
      </c>
      <c r="M314" s="2">
        <v>35100.620067000003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s="16" t="s">
        <v>16</v>
      </c>
      <c r="J315" s="14" t="str">
        <f t="shared" si="4"/>
        <v>Personal</v>
      </c>
      <c r="K315" t="s">
        <v>29</v>
      </c>
      <c r="L315">
        <v>481.33989100000002</v>
      </c>
      <c r="M315" s="2">
        <v>35481.339891000003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s="16" t="s">
        <v>28</v>
      </c>
      <c r="J316" s="14" t="str">
        <f t="shared" si="4"/>
        <v>Corporate</v>
      </c>
      <c r="K316" t="s">
        <v>17</v>
      </c>
      <c r="L316">
        <v>508.8</v>
      </c>
      <c r="M316" s="2">
        <v>35508.800000000003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s="16" t="s">
        <v>16</v>
      </c>
      <c r="J317" s="14" t="str">
        <f t="shared" si="4"/>
        <v>Personal</v>
      </c>
      <c r="K317" t="s">
        <v>29</v>
      </c>
      <c r="L317">
        <v>1101.5999999999999</v>
      </c>
      <c r="M317" s="2">
        <v>36101.599999999999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s="16" t="s">
        <v>28</v>
      </c>
      <c r="J318" s="14" t="str">
        <f t="shared" si="4"/>
        <v>Corporate</v>
      </c>
      <c r="K318" t="s">
        <v>29</v>
      </c>
      <c r="L318">
        <v>86.320021999999994</v>
      </c>
      <c r="M318" s="2">
        <v>35086.320022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s="16" t="s">
        <v>16</v>
      </c>
      <c r="J319" s="14" t="str">
        <f t="shared" si="4"/>
        <v>Personal</v>
      </c>
      <c r="K319" t="s">
        <v>24</v>
      </c>
      <c r="L319">
        <v>470.4</v>
      </c>
      <c r="M319" s="2">
        <v>35470.400000000001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s="16" t="s">
        <v>16</v>
      </c>
      <c r="J320" s="14" t="str">
        <f t="shared" si="4"/>
        <v>Personal</v>
      </c>
      <c r="K320" t="s">
        <v>29</v>
      </c>
      <c r="L320">
        <v>667.2</v>
      </c>
      <c r="M320" s="2">
        <v>35667.199999999997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s="16" t="s">
        <v>16</v>
      </c>
      <c r="J321" s="14" t="str">
        <f t="shared" si="4"/>
        <v>Personal</v>
      </c>
      <c r="K321" t="s">
        <v>17</v>
      </c>
      <c r="L321">
        <v>56.60333</v>
      </c>
      <c r="M321" s="2">
        <v>35056.603329999998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s="16" t="s">
        <v>28</v>
      </c>
      <c r="J322" s="14" t="str">
        <f t="shared" si="4"/>
        <v>Corporate</v>
      </c>
      <c r="K322" t="s">
        <v>29</v>
      </c>
      <c r="L322">
        <v>262.86517199999997</v>
      </c>
      <c r="M322" s="2">
        <v>35262.865171999998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s="16" t="s">
        <v>16</v>
      </c>
      <c r="J323" s="14" t="str">
        <f t="shared" ref="J323:J386" si="5">IF(I323&lt;&gt;"",LEFT(I323,SEARCH(" ",I323)-1),"")</f>
        <v>Personal</v>
      </c>
      <c r="K323" t="s">
        <v>17</v>
      </c>
      <c r="L323">
        <v>309.577946</v>
      </c>
      <c r="M323" s="2">
        <v>35309.577945999998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s="16" t="s">
        <v>28</v>
      </c>
      <c r="J324" s="14" t="str">
        <f t="shared" si="5"/>
        <v>Corporate</v>
      </c>
      <c r="K324" t="s">
        <v>17</v>
      </c>
      <c r="L324">
        <v>350.4</v>
      </c>
      <c r="M324" s="2">
        <v>35350.400000000001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s="16" t="s">
        <v>16</v>
      </c>
      <c r="J325" s="14" t="str">
        <f t="shared" si="5"/>
        <v>Personal</v>
      </c>
      <c r="K325" t="s">
        <v>17</v>
      </c>
      <c r="L325">
        <v>365.36458099999999</v>
      </c>
      <c r="M325" s="2">
        <v>35365.364581000002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s="16" t="s">
        <v>16</v>
      </c>
      <c r="J326" s="14" t="str">
        <f t="shared" si="5"/>
        <v>Personal</v>
      </c>
      <c r="K326" t="s">
        <v>17</v>
      </c>
      <c r="L326">
        <v>384</v>
      </c>
      <c r="M326" s="2">
        <v>35384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s="16" t="s">
        <v>16</v>
      </c>
      <c r="J327" s="14" t="str">
        <f t="shared" si="5"/>
        <v>Personal</v>
      </c>
      <c r="K327" t="s">
        <v>29</v>
      </c>
      <c r="L327">
        <v>489.6</v>
      </c>
      <c r="M327" s="2">
        <v>35489.599999999999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s="16" t="s">
        <v>16</v>
      </c>
      <c r="J328" s="14" t="str">
        <f t="shared" si="5"/>
        <v>Personal</v>
      </c>
      <c r="K328" t="s">
        <v>17</v>
      </c>
      <c r="L328">
        <v>705.6</v>
      </c>
      <c r="M328" s="2">
        <v>35705.599999999999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s="16" t="s">
        <v>28</v>
      </c>
      <c r="J329" s="14" t="str">
        <f t="shared" si="5"/>
        <v>Corporate</v>
      </c>
      <c r="K329" t="s">
        <v>17</v>
      </c>
      <c r="L329">
        <v>9.5152800000000006</v>
      </c>
      <c r="M329" s="2">
        <v>35009.51528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s="16" t="s">
        <v>16</v>
      </c>
      <c r="J330" s="14" t="str">
        <f t="shared" si="5"/>
        <v>Personal</v>
      </c>
      <c r="K330" t="s">
        <v>17</v>
      </c>
      <c r="L330">
        <v>244.564334</v>
      </c>
      <c r="M330" s="2">
        <v>35244.564334000002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s="16" t="s">
        <v>16</v>
      </c>
      <c r="J331" s="14" t="str">
        <f t="shared" si="5"/>
        <v>Personal</v>
      </c>
      <c r="K331" t="s">
        <v>24</v>
      </c>
      <c r="L331">
        <v>639.10555599999998</v>
      </c>
      <c r="M331" s="2">
        <v>35639.105556000002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s="16" t="s">
        <v>16</v>
      </c>
      <c r="J332" s="14" t="str">
        <f t="shared" si="5"/>
        <v>Personal</v>
      </c>
      <c r="K332" t="s">
        <v>17</v>
      </c>
      <c r="L332">
        <v>453.6</v>
      </c>
      <c r="M332" s="2">
        <v>35453.599999999999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s="16" t="s">
        <v>28</v>
      </c>
      <c r="J333" s="14" t="str">
        <f t="shared" si="5"/>
        <v>Corporate</v>
      </c>
      <c r="K333" t="s">
        <v>29</v>
      </c>
      <c r="L333">
        <v>532.79999999999995</v>
      </c>
      <c r="M333" s="2">
        <v>35532.800000000003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s="16" t="s">
        <v>16</v>
      </c>
      <c r="J334" s="14" t="str">
        <f t="shared" si="5"/>
        <v>Personal</v>
      </c>
      <c r="K334" t="s">
        <v>24</v>
      </c>
      <c r="L334">
        <v>511.2</v>
      </c>
      <c r="M334" s="2">
        <v>35511.199999999997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s="16" t="s">
        <v>16</v>
      </c>
      <c r="J335" s="14" t="str">
        <f t="shared" si="5"/>
        <v>Personal</v>
      </c>
      <c r="K335" t="s">
        <v>17</v>
      </c>
      <c r="L335">
        <v>554.52296899999999</v>
      </c>
      <c r="M335" s="2">
        <v>35554.522968999998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s="16" t="s">
        <v>16</v>
      </c>
      <c r="J336" s="14" t="str">
        <f t="shared" si="5"/>
        <v>Personal</v>
      </c>
      <c r="K336" t="s">
        <v>17</v>
      </c>
      <c r="L336">
        <v>336</v>
      </c>
      <c r="M336" s="2">
        <v>35336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s="16" t="s">
        <v>16</v>
      </c>
      <c r="J337" s="14" t="str">
        <f t="shared" si="5"/>
        <v>Personal</v>
      </c>
      <c r="K337" t="s">
        <v>24</v>
      </c>
      <c r="L337">
        <v>402.44982299999998</v>
      </c>
      <c r="M337" s="2">
        <v>35402.449823000003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s="16" t="s">
        <v>16</v>
      </c>
      <c r="J338" s="14" t="str">
        <f t="shared" si="5"/>
        <v>Personal</v>
      </c>
      <c r="K338" t="s">
        <v>17</v>
      </c>
      <c r="L338">
        <v>327.02053899999999</v>
      </c>
      <c r="M338" s="2">
        <v>35327.020538999997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s="16" t="s">
        <v>28</v>
      </c>
      <c r="J339" s="14" t="str">
        <f t="shared" si="5"/>
        <v>Corporate</v>
      </c>
      <c r="K339" t="s">
        <v>17</v>
      </c>
      <c r="L339">
        <v>5.3952999999999998</v>
      </c>
      <c r="M339" s="2">
        <v>35005.395299999996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s="16" t="s">
        <v>16</v>
      </c>
      <c r="J340" s="14" t="str">
        <f t="shared" si="5"/>
        <v>Personal</v>
      </c>
      <c r="K340" t="s">
        <v>17</v>
      </c>
      <c r="L340">
        <v>131.40129099999999</v>
      </c>
      <c r="M340" s="2">
        <v>35131.401291000002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s="16" t="s">
        <v>16</v>
      </c>
      <c r="J341" s="14" t="str">
        <f t="shared" si="5"/>
        <v>Personal</v>
      </c>
      <c r="K341" t="s">
        <v>24</v>
      </c>
      <c r="L341">
        <v>99.382942999999997</v>
      </c>
      <c r="M341" s="2">
        <v>35099.382942999997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s="16" t="s">
        <v>16</v>
      </c>
      <c r="J342" s="14" t="str">
        <f t="shared" si="5"/>
        <v>Personal</v>
      </c>
      <c r="K342" t="s">
        <v>29</v>
      </c>
      <c r="L342">
        <v>856.8</v>
      </c>
      <c r="M342" s="2">
        <v>35856.800000000003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s="16" t="s">
        <v>16</v>
      </c>
      <c r="J343" s="14" t="str">
        <f t="shared" si="5"/>
        <v>Personal</v>
      </c>
      <c r="K343" t="s">
        <v>29</v>
      </c>
      <c r="L343">
        <v>739.2</v>
      </c>
      <c r="M343" s="2">
        <v>35739.199999999997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s="16" t="s">
        <v>16</v>
      </c>
      <c r="J344" s="14" t="str">
        <f t="shared" si="5"/>
        <v>Personal</v>
      </c>
      <c r="K344" t="s">
        <v>17</v>
      </c>
      <c r="L344">
        <v>518.4</v>
      </c>
      <c r="M344" s="2">
        <v>35518.400000000001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s="16" t="s">
        <v>16</v>
      </c>
      <c r="J345" s="14" t="str">
        <f t="shared" si="5"/>
        <v>Personal</v>
      </c>
      <c r="K345" t="s">
        <v>17</v>
      </c>
      <c r="L345">
        <v>292.8</v>
      </c>
      <c r="M345" s="2">
        <v>35292.800000000003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s="16" t="s">
        <v>16</v>
      </c>
      <c r="J346" s="14" t="str">
        <f t="shared" si="5"/>
        <v>Personal</v>
      </c>
      <c r="K346" t="s">
        <v>17</v>
      </c>
      <c r="L346">
        <v>340.8</v>
      </c>
      <c r="M346" s="2">
        <v>35340.800000000003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s="16" t="s">
        <v>16</v>
      </c>
      <c r="J347" s="14" t="str">
        <f t="shared" si="5"/>
        <v>Personal</v>
      </c>
      <c r="K347" t="s">
        <v>17</v>
      </c>
      <c r="L347">
        <v>350.4</v>
      </c>
      <c r="M347" s="2">
        <v>35350.400000000001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s="16" t="s">
        <v>16</v>
      </c>
      <c r="J348" s="14" t="str">
        <f t="shared" si="5"/>
        <v>Personal</v>
      </c>
      <c r="K348" t="s">
        <v>17</v>
      </c>
      <c r="L348">
        <v>340.8</v>
      </c>
      <c r="M348" s="2">
        <v>35340.800000000003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s="16" t="s">
        <v>28</v>
      </c>
      <c r="J349" s="14" t="str">
        <f t="shared" si="5"/>
        <v>Corporate</v>
      </c>
      <c r="K349" t="s">
        <v>17</v>
      </c>
      <c r="L349">
        <v>84.218362999999997</v>
      </c>
      <c r="M349" s="2">
        <v>35084.218363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s="16" t="s">
        <v>16</v>
      </c>
      <c r="J350" s="14" t="str">
        <f t="shared" si="5"/>
        <v>Personal</v>
      </c>
      <c r="K350" t="s">
        <v>17</v>
      </c>
      <c r="L350">
        <v>64.546876999999995</v>
      </c>
      <c r="M350" s="2">
        <v>35064.546877000001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s="16" t="s">
        <v>28</v>
      </c>
      <c r="J351" s="14" t="str">
        <f t="shared" si="5"/>
        <v>Corporate</v>
      </c>
      <c r="K351" t="s">
        <v>17</v>
      </c>
      <c r="L351">
        <v>441.6</v>
      </c>
      <c r="M351" s="2">
        <v>35441.599999999999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s="16" t="s">
        <v>16</v>
      </c>
      <c r="J352" s="14" t="str">
        <f t="shared" si="5"/>
        <v>Personal</v>
      </c>
      <c r="K352" t="s">
        <v>17</v>
      </c>
      <c r="L352">
        <v>37.910623000000001</v>
      </c>
      <c r="M352" s="2">
        <v>35037.910623000003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s="16" t="s">
        <v>28</v>
      </c>
      <c r="J353" s="14" t="str">
        <f t="shared" si="5"/>
        <v>Corporate</v>
      </c>
      <c r="K353" t="s">
        <v>17</v>
      </c>
      <c r="L353">
        <v>202.860399</v>
      </c>
      <c r="M353" s="2">
        <v>35202.860398999997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s="16" t="s">
        <v>28</v>
      </c>
      <c r="J354" s="14" t="str">
        <f t="shared" si="5"/>
        <v>Corporate</v>
      </c>
      <c r="K354" t="s">
        <v>17</v>
      </c>
      <c r="L354">
        <v>345.6</v>
      </c>
      <c r="M354" s="2">
        <v>35345.599999999999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s="16" t="s">
        <v>16</v>
      </c>
      <c r="J355" s="14" t="str">
        <f t="shared" si="5"/>
        <v>Personal</v>
      </c>
      <c r="K355" t="s">
        <v>17</v>
      </c>
      <c r="L355">
        <v>85.809816999999995</v>
      </c>
      <c r="M355" s="2">
        <v>35085.809817000001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s="16" t="s">
        <v>16</v>
      </c>
      <c r="J356" s="14" t="str">
        <f t="shared" si="5"/>
        <v>Personal</v>
      </c>
      <c r="K356" t="s">
        <v>17</v>
      </c>
      <c r="L356">
        <v>91.146660999999995</v>
      </c>
      <c r="M356" s="2">
        <v>35091.146660999999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s="16" t="s">
        <v>16</v>
      </c>
      <c r="J357" s="14" t="str">
        <f t="shared" si="5"/>
        <v>Personal</v>
      </c>
      <c r="K357" t="s">
        <v>24</v>
      </c>
      <c r="L357">
        <v>355.2</v>
      </c>
      <c r="M357" s="2">
        <v>35355.199999999997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s="16" t="s">
        <v>16</v>
      </c>
      <c r="J358" s="14" t="str">
        <f t="shared" si="5"/>
        <v>Personal</v>
      </c>
      <c r="K358" t="s">
        <v>29</v>
      </c>
      <c r="L358">
        <v>286.23493100000002</v>
      </c>
      <c r="M358" s="2">
        <v>35286.234930999999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s="16" t="s">
        <v>16</v>
      </c>
      <c r="J359" s="14" t="str">
        <f t="shared" si="5"/>
        <v>Personal</v>
      </c>
      <c r="K359" t="s">
        <v>29</v>
      </c>
      <c r="L359">
        <v>1159.2</v>
      </c>
      <c r="M359" s="2">
        <v>36159.199999999997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s="16" t="s">
        <v>16</v>
      </c>
      <c r="J360" s="14" t="str">
        <f t="shared" si="5"/>
        <v>Personal</v>
      </c>
      <c r="K360" t="s">
        <v>17</v>
      </c>
      <c r="L360">
        <v>316.8</v>
      </c>
      <c r="M360" s="2">
        <v>35316.800000000003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s="16" t="s">
        <v>16</v>
      </c>
      <c r="J361" s="14" t="str">
        <f t="shared" si="5"/>
        <v>Personal</v>
      </c>
      <c r="K361" t="s">
        <v>17</v>
      </c>
      <c r="L361">
        <v>466.57079099999999</v>
      </c>
      <c r="M361" s="2">
        <v>35466.570790999998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s="16" t="s">
        <v>16</v>
      </c>
      <c r="J362" s="14" t="str">
        <f t="shared" si="5"/>
        <v>Personal</v>
      </c>
      <c r="K362" t="s">
        <v>17</v>
      </c>
      <c r="L362">
        <v>331.2</v>
      </c>
      <c r="M362" s="2">
        <v>35331.199999999997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s="16" t="s">
        <v>16</v>
      </c>
      <c r="J363" s="14" t="str">
        <f t="shared" si="5"/>
        <v>Personal</v>
      </c>
      <c r="K363" t="s">
        <v>17</v>
      </c>
      <c r="L363">
        <v>364.8</v>
      </c>
      <c r="M363" s="2">
        <v>35364.800000000003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s="16" t="s">
        <v>16</v>
      </c>
      <c r="J364" s="14" t="str">
        <f t="shared" si="5"/>
        <v>Personal</v>
      </c>
      <c r="K364" t="s">
        <v>78</v>
      </c>
      <c r="L364">
        <v>1252.4062349999999</v>
      </c>
      <c r="M364" s="2">
        <v>36252.406235000002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s="16" t="s">
        <v>16</v>
      </c>
      <c r="J365" s="14" t="str">
        <f t="shared" si="5"/>
        <v>Personal</v>
      </c>
      <c r="K365" t="s">
        <v>17</v>
      </c>
      <c r="L365">
        <v>331.2</v>
      </c>
      <c r="M365" s="2">
        <v>35331.199999999997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s="16" t="s">
        <v>39</v>
      </c>
      <c r="J366" s="14" t="str">
        <f t="shared" si="5"/>
        <v>Special</v>
      </c>
      <c r="K366" t="s">
        <v>17</v>
      </c>
      <c r="L366">
        <v>312</v>
      </c>
      <c r="M366" s="2">
        <v>35312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s="16" t="s">
        <v>28</v>
      </c>
      <c r="J367" s="14" t="str">
        <f t="shared" si="5"/>
        <v>Corporate</v>
      </c>
      <c r="K367" t="s">
        <v>17</v>
      </c>
      <c r="L367">
        <v>421.48445600000002</v>
      </c>
      <c r="M367" s="2">
        <v>35421.484455999998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s="16" t="s">
        <v>16</v>
      </c>
      <c r="J368" s="14" t="str">
        <f t="shared" si="5"/>
        <v>Personal</v>
      </c>
      <c r="K368" t="s">
        <v>29</v>
      </c>
      <c r="L368">
        <v>430.505942</v>
      </c>
      <c r="M368" s="2">
        <v>35430.505942000003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s="16" t="s">
        <v>28</v>
      </c>
      <c r="J369" s="14" t="str">
        <f t="shared" si="5"/>
        <v>Corporate</v>
      </c>
      <c r="K369" t="s">
        <v>17</v>
      </c>
      <c r="L369">
        <v>398.502948</v>
      </c>
      <c r="M369" s="2">
        <v>35398.502948000001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s="16" t="s">
        <v>16</v>
      </c>
      <c r="J370" s="14" t="str">
        <f t="shared" si="5"/>
        <v>Personal</v>
      </c>
      <c r="K370" t="s">
        <v>17</v>
      </c>
      <c r="L370">
        <v>7.646763</v>
      </c>
      <c r="M370" s="2">
        <v>35007.646762999997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s="16" t="s">
        <v>28</v>
      </c>
      <c r="J371" s="14" t="str">
        <f t="shared" si="5"/>
        <v>Corporate</v>
      </c>
      <c r="K371" t="s">
        <v>17</v>
      </c>
      <c r="L371">
        <v>55.510525999999999</v>
      </c>
      <c r="M371" s="2">
        <v>35055.510525999998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s="16" t="s">
        <v>16</v>
      </c>
      <c r="J372" s="14" t="str">
        <f t="shared" si="5"/>
        <v>Personal</v>
      </c>
      <c r="K372" t="s">
        <v>24</v>
      </c>
      <c r="L372">
        <v>351.270869</v>
      </c>
      <c r="M372" s="2">
        <v>35351.270869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s="16" t="s">
        <v>16</v>
      </c>
      <c r="J373" s="14" t="str">
        <f t="shared" si="5"/>
        <v>Personal</v>
      </c>
      <c r="K373" t="s">
        <v>78</v>
      </c>
      <c r="L373">
        <v>806.4</v>
      </c>
      <c r="M373" s="2">
        <v>35806.400000000001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s="16" t="s">
        <v>28</v>
      </c>
      <c r="J374" s="14" t="str">
        <f t="shared" si="5"/>
        <v>Corporate</v>
      </c>
      <c r="K374" t="s">
        <v>17</v>
      </c>
      <c r="L374">
        <v>647.45458299999996</v>
      </c>
      <c r="M374" s="2">
        <v>35647.454582999999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s="16" t="s">
        <v>16</v>
      </c>
      <c r="J375" s="14" t="str">
        <f t="shared" si="5"/>
        <v>Personal</v>
      </c>
      <c r="K375" t="s">
        <v>29</v>
      </c>
      <c r="L375">
        <v>508.8</v>
      </c>
      <c r="M375" s="2">
        <v>35508.800000000003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s="16" t="s">
        <v>16</v>
      </c>
      <c r="J376" s="14" t="str">
        <f t="shared" si="5"/>
        <v>Personal</v>
      </c>
      <c r="K376" t="s">
        <v>24</v>
      </c>
      <c r="L376">
        <v>128.43823</v>
      </c>
      <c r="M376" s="2">
        <v>35128.43823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s="16" t="s">
        <v>39</v>
      </c>
      <c r="J377" s="14" t="str">
        <f t="shared" si="5"/>
        <v>Special</v>
      </c>
      <c r="K377" t="s">
        <v>29</v>
      </c>
      <c r="L377">
        <v>302.03397100000001</v>
      </c>
      <c r="M377" s="2">
        <v>35302.033970999997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s="16" t="s">
        <v>16</v>
      </c>
      <c r="J378" s="14" t="str">
        <f t="shared" si="5"/>
        <v>Personal</v>
      </c>
      <c r="K378" t="s">
        <v>29</v>
      </c>
      <c r="L378">
        <v>480</v>
      </c>
      <c r="M378" s="2">
        <v>35480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s="16" t="s">
        <v>16</v>
      </c>
      <c r="J379" s="14" t="str">
        <f t="shared" si="5"/>
        <v>Personal</v>
      </c>
      <c r="K379" t="s">
        <v>29</v>
      </c>
      <c r="L379">
        <v>1003.160633</v>
      </c>
      <c r="M379" s="2">
        <v>36003.160633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s="16" t="s">
        <v>16</v>
      </c>
      <c r="J380" s="14" t="str">
        <f t="shared" si="5"/>
        <v>Personal</v>
      </c>
      <c r="K380" t="s">
        <v>24</v>
      </c>
      <c r="L380">
        <v>518.4</v>
      </c>
      <c r="M380" s="2">
        <v>35518.400000000001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s="16" t="s">
        <v>28</v>
      </c>
      <c r="J381" s="14" t="str">
        <f t="shared" si="5"/>
        <v>Corporate</v>
      </c>
      <c r="K381" t="s">
        <v>17</v>
      </c>
      <c r="L381">
        <v>379.2</v>
      </c>
      <c r="M381" s="2">
        <v>35379.199999999997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s="16" t="s">
        <v>16</v>
      </c>
      <c r="J382" s="14" t="str">
        <f t="shared" si="5"/>
        <v>Personal</v>
      </c>
      <c r="K382" t="s">
        <v>17</v>
      </c>
      <c r="L382">
        <v>244.36207200000001</v>
      </c>
      <c r="M382" s="2">
        <v>35244.362072000004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s="16" t="s">
        <v>39</v>
      </c>
      <c r="J383" s="14" t="str">
        <f t="shared" si="5"/>
        <v>Special</v>
      </c>
      <c r="K383" t="s">
        <v>17</v>
      </c>
      <c r="L383">
        <v>201.455005</v>
      </c>
      <c r="M383" s="2">
        <v>35201.455005000003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s="16" t="s">
        <v>16</v>
      </c>
      <c r="J384" s="14" t="str">
        <f t="shared" si="5"/>
        <v>Personal</v>
      </c>
      <c r="K384" t="s">
        <v>17</v>
      </c>
      <c r="L384">
        <v>91.550979999999996</v>
      </c>
      <c r="M384" s="2">
        <v>35091.55098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s="16" t="s">
        <v>16</v>
      </c>
      <c r="J385" s="14" t="str">
        <f t="shared" si="5"/>
        <v>Personal</v>
      </c>
      <c r="K385" t="s">
        <v>29</v>
      </c>
      <c r="L385">
        <v>552</v>
      </c>
      <c r="M385" s="2">
        <v>35552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s="16" t="s">
        <v>28</v>
      </c>
      <c r="J386" s="14" t="str">
        <f t="shared" si="5"/>
        <v>Corporate</v>
      </c>
      <c r="K386" t="s">
        <v>17</v>
      </c>
      <c r="L386">
        <v>91.834667999999994</v>
      </c>
      <c r="M386" s="2">
        <v>35091.834668000003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s="16" t="s">
        <v>16</v>
      </c>
      <c r="J387" s="14" t="str">
        <f t="shared" ref="J387:J450" si="6">IF(I387&lt;&gt;"",LEFT(I387,SEARCH(" ",I387)-1),"")</f>
        <v>Personal</v>
      </c>
      <c r="K387" t="s">
        <v>29</v>
      </c>
      <c r="L387">
        <v>707.43083200000001</v>
      </c>
      <c r="M387" s="2">
        <v>35707.430831999998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s="16" t="s">
        <v>16</v>
      </c>
      <c r="J388" s="14" t="str">
        <f t="shared" si="6"/>
        <v>Personal</v>
      </c>
      <c r="K388" t="s">
        <v>29</v>
      </c>
      <c r="L388">
        <v>92.915250999999998</v>
      </c>
      <c r="M388" s="2">
        <v>35092.915250999999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s="16" t="s">
        <v>16</v>
      </c>
      <c r="J389" s="14" t="str">
        <f t="shared" si="6"/>
        <v>Personal</v>
      </c>
      <c r="K389" t="s">
        <v>17</v>
      </c>
      <c r="L389">
        <v>376.126419</v>
      </c>
      <c r="M389" s="2">
        <v>35376.126419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s="16" t="s">
        <v>16</v>
      </c>
      <c r="J390" s="14" t="str">
        <f t="shared" si="6"/>
        <v>Personal</v>
      </c>
      <c r="K390" t="s">
        <v>78</v>
      </c>
      <c r="L390">
        <v>701.70823900000005</v>
      </c>
      <c r="M390" s="2">
        <v>35701.708239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s="16" t="s">
        <v>16</v>
      </c>
      <c r="J391" s="14" t="str">
        <f t="shared" si="6"/>
        <v>Personal</v>
      </c>
      <c r="K391" t="s">
        <v>17</v>
      </c>
      <c r="L391">
        <v>152.18424400000001</v>
      </c>
      <c r="M391" s="2">
        <v>35152.184243999996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s="16" t="s">
        <v>16</v>
      </c>
      <c r="J392" s="14" t="str">
        <f t="shared" si="6"/>
        <v>Personal</v>
      </c>
      <c r="K392" t="s">
        <v>17</v>
      </c>
      <c r="L392">
        <v>176.81941399999999</v>
      </c>
      <c r="M392" s="2">
        <v>35176.819413999998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s="16" t="s">
        <v>28</v>
      </c>
      <c r="J393" s="14" t="str">
        <f t="shared" si="6"/>
        <v>Corporate</v>
      </c>
      <c r="K393" t="s">
        <v>17</v>
      </c>
      <c r="L393">
        <v>104.454624</v>
      </c>
      <c r="M393" s="2">
        <v>35104.454623999998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s="16" t="s">
        <v>16</v>
      </c>
      <c r="J394" s="14" t="str">
        <f t="shared" si="6"/>
        <v>Personal</v>
      </c>
      <c r="K394" t="s">
        <v>17</v>
      </c>
      <c r="L394">
        <v>941.71805400000005</v>
      </c>
      <c r="M394" s="2">
        <v>35941.718053999997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s="16" t="s">
        <v>16</v>
      </c>
      <c r="J395" s="14" t="str">
        <f t="shared" si="6"/>
        <v>Personal</v>
      </c>
      <c r="K395" t="s">
        <v>24</v>
      </c>
      <c r="L395">
        <v>468</v>
      </c>
      <c r="M395" s="2">
        <v>35468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s="16" t="s">
        <v>16</v>
      </c>
      <c r="J396" s="14" t="str">
        <f t="shared" si="6"/>
        <v>Personal</v>
      </c>
      <c r="K396" t="s">
        <v>24</v>
      </c>
      <c r="L396">
        <v>94.030308000000005</v>
      </c>
      <c r="M396" s="2">
        <v>35094.030308000001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s="16" t="s">
        <v>28</v>
      </c>
      <c r="J397" s="14" t="str">
        <f t="shared" si="6"/>
        <v>Corporate</v>
      </c>
      <c r="K397" t="s">
        <v>17</v>
      </c>
      <c r="L397">
        <v>460.8</v>
      </c>
      <c r="M397" s="2">
        <v>35460.800000000003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s="16" t="s">
        <v>16</v>
      </c>
      <c r="J398" s="14" t="str">
        <f t="shared" si="6"/>
        <v>Personal</v>
      </c>
      <c r="K398" t="s">
        <v>24</v>
      </c>
      <c r="L398">
        <v>67.859881000000001</v>
      </c>
      <c r="M398" s="2">
        <v>35067.859880999997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s="16" t="s">
        <v>28</v>
      </c>
      <c r="J399" s="14" t="str">
        <f t="shared" si="6"/>
        <v>Corporate</v>
      </c>
      <c r="K399" t="s">
        <v>29</v>
      </c>
      <c r="L399">
        <v>539.84300299999995</v>
      </c>
      <c r="M399" s="2">
        <v>35539.843003000002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s="16" t="s">
        <v>16</v>
      </c>
      <c r="J400" s="14" t="str">
        <f t="shared" si="6"/>
        <v>Personal</v>
      </c>
      <c r="K400" t="s">
        <v>17</v>
      </c>
      <c r="L400">
        <v>556.79999999999995</v>
      </c>
      <c r="M400" s="2">
        <v>35556.800000000003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s="16" t="s">
        <v>16</v>
      </c>
      <c r="J401" s="14" t="str">
        <f t="shared" si="6"/>
        <v>Personal</v>
      </c>
      <c r="K401" t="s">
        <v>17</v>
      </c>
      <c r="L401">
        <v>350.4</v>
      </c>
      <c r="M401" s="2">
        <v>35350.400000000001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s="16" t="s">
        <v>16</v>
      </c>
      <c r="J402" s="14" t="str">
        <f t="shared" si="6"/>
        <v>Personal</v>
      </c>
      <c r="K402" t="s">
        <v>17</v>
      </c>
      <c r="L402">
        <v>95.193156999999999</v>
      </c>
      <c r="M402" s="2">
        <v>35095.193157000002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s="16" t="s">
        <v>16</v>
      </c>
      <c r="J403" s="14" t="str">
        <f t="shared" si="6"/>
        <v>Personal</v>
      </c>
      <c r="K403" t="s">
        <v>17</v>
      </c>
      <c r="L403">
        <v>95.338504999999998</v>
      </c>
      <c r="M403" s="2">
        <v>35095.338505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s="16" t="s">
        <v>39</v>
      </c>
      <c r="J404" s="14" t="str">
        <f t="shared" si="6"/>
        <v>Special</v>
      </c>
      <c r="K404" t="s">
        <v>17</v>
      </c>
      <c r="L404">
        <v>626.4</v>
      </c>
      <c r="M404" s="2">
        <v>35626.400000000001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s="16" t="s">
        <v>16</v>
      </c>
      <c r="J405" s="14" t="str">
        <f t="shared" si="6"/>
        <v>Personal</v>
      </c>
      <c r="K405" t="s">
        <v>17</v>
      </c>
      <c r="L405">
        <v>321.60000000000002</v>
      </c>
      <c r="M405" s="2">
        <v>35321.599999999999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s="16" t="s">
        <v>16</v>
      </c>
      <c r="J406" s="14" t="str">
        <f t="shared" si="6"/>
        <v>Personal</v>
      </c>
      <c r="K406" t="s">
        <v>65</v>
      </c>
      <c r="L406">
        <v>494.39502399999998</v>
      </c>
      <c r="M406" s="2">
        <v>35494.395023999998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s="16" t="s">
        <v>16</v>
      </c>
      <c r="J407" s="14" t="str">
        <f t="shared" si="6"/>
        <v>Personal</v>
      </c>
      <c r="K407" t="s">
        <v>29</v>
      </c>
      <c r="L407">
        <v>115.545086</v>
      </c>
      <c r="M407" s="2">
        <v>35115.545085999998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s="16" t="s">
        <v>28</v>
      </c>
      <c r="J408" s="14" t="str">
        <f t="shared" si="6"/>
        <v>Corporate</v>
      </c>
      <c r="K408" t="s">
        <v>17</v>
      </c>
      <c r="L408">
        <v>19.938980999999998</v>
      </c>
      <c r="M408" s="2">
        <v>35019.938980999999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s="16" t="s">
        <v>16</v>
      </c>
      <c r="J409" s="14" t="str">
        <f t="shared" si="6"/>
        <v>Personal</v>
      </c>
      <c r="K409" t="s">
        <v>78</v>
      </c>
      <c r="L409">
        <v>799.92674099999999</v>
      </c>
      <c r="M409" s="2">
        <v>35799.926741000003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s="16" t="s">
        <v>16</v>
      </c>
      <c r="J410" s="14" t="str">
        <f t="shared" si="6"/>
        <v>Personal</v>
      </c>
      <c r="K410" t="s">
        <v>78</v>
      </c>
      <c r="L410">
        <v>523.20000000000005</v>
      </c>
      <c r="M410" s="2">
        <v>35523.199999999997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s="16" t="s">
        <v>16</v>
      </c>
      <c r="J411" s="14" t="str">
        <f t="shared" si="6"/>
        <v>Personal</v>
      </c>
      <c r="K411" t="s">
        <v>65</v>
      </c>
      <c r="L411">
        <v>878.4</v>
      </c>
      <c r="M411" s="2">
        <v>35878.400000000001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s="16" t="s">
        <v>16</v>
      </c>
      <c r="J412" s="14" t="str">
        <f t="shared" si="6"/>
        <v>Personal</v>
      </c>
      <c r="K412" t="s">
        <v>29</v>
      </c>
      <c r="L412">
        <v>444.47067600000003</v>
      </c>
      <c r="M412" s="2">
        <v>35444.470675999997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s="16" t="s">
        <v>16</v>
      </c>
      <c r="J413" s="14" t="str">
        <f t="shared" si="6"/>
        <v>Personal</v>
      </c>
      <c r="K413" t="s">
        <v>17</v>
      </c>
      <c r="L413">
        <v>268.81998499999997</v>
      </c>
      <c r="M413" s="2">
        <v>35268.819985000002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s="16" t="s">
        <v>28</v>
      </c>
      <c r="J414" s="14" t="str">
        <f t="shared" si="6"/>
        <v>Corporate</v>
      </c>
      <c r="K414" t="s">
        <v>17</v>
      </c>
      <c r="L414">
        <v>331.2</v>
      </c>
      <c r="M414" s="2">
        <v>35331.199999999997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s="16" t="s">
        <v>16</v>
      </c>
      <c r="J415" s="14" t="str">
        <f t="shared" si="6"/>
        <v>Personal</v>
      </c>
      <c r="K415" t="s">
        <v>24</v>
      </c>
      <c r="L415">
        <v>297.60000000000002</v>
      </c>
      <c r="M415" s="2">
        <v>35297.599999999999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s="16" t="s">
        <v>16</v>
      </c>
      <c r="J416" s="14" t="str">
        <f t="shared" si="6"/>
        <v>Personal</v>
      </c>
      <c r="K416" t="s">
        <v>17</v>
      </c>
      <c r="L416">
        <v>412.8</v>
      </c>
      <c r="M416" s="2">
        <v>35412.800000000003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s="16" t="s">
        <v>39</v>
      </c>
      <c r="J417" s="14" t="str">
        <f t="shared" si="6"/>
        <v>Special</v>
      </c>
      <c r="K417" t="s">
        <v>78</v>
      </c>
      <c r="L417">
        <v>806.4</v>
      </c>
      <c r="M417" s="2">
        <v>35806.400000000001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s="16" t="s">
        <v>16</v>
      </c>
      <c r="J418" s="14" t="str">
        <f t="shared" si="6"/>
        <v>Personal</v>
      </c>
      <c r="K418" t="s">
        <v>24</v>
      </c>
      <c r="L418">
        <v>101.28806899999999</v>
      </c>
      <c r="M418" s="2">
        <v>35101.288069000002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s="16" t="s">
        <v>28</v>
      </c>
      <c r="J419" s="14" t="str">
        <f t="shared" si="6"/>
        <v>Corporate</v>
      </c>
      <c r="K419" t="s">
        <v>17</v>
      </c>
      <c r="L419">
        <v>532.79999999999995</v>
      </c>
      <c r="M419" s="2">
        <v>35532.800000000003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s="16" t="s">
        <v>16</v>
      </c>
      <c r="J420" s="14" t="str">
        <f t="shared" si="6"/>
        <v>Personal</v>
      </c>
      <c r="K420" t="s">
        <v>117</v>
      </c>
      <c r="L420">
        <v>1317.6</v>
      </c>
      <c r="M420" s="2">
        <v>36317.599999999999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s="16" t="s">
        <v>16</v>
      </c>
      <c r="J421" s="14" t="str">
        <f t="shared" si="6"/>
        <v>Personal</v>
      </c>
      <c r="K421" t="s">
        <v>29</v>
      </c>
      <c r="L421">
        <v>691.41237799999999</v>
      </c>
      <c r="M421" s="2">
        <v>35691.412378000001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s="16" t="s">
        <v>16</v>
      </c>
      <c r="J422" s="14" t="str">
        <f t="shared" si="6"/>
        <v>Personal</v>
      </c>
      <c r="K422" t="s">
        <v>78</v>
      </c>
      <c r="L422">
        <v>804.81185900000003</v>
      </c>
      <c r="M422" s="2">
        <v>35804.811859000001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s="16" t="s">
        <v>16</v>
      </c>
      <c r="J423" s="14" t="str">
        <f t="shared" si="6"/>
        <v>Personal</v>
      </c>
      <c r="K423" t="s">
        <v>17</v>
      </c>
      <c r="L423">
        <v>297.60000000000002</v>
      </c>
      <c r="M423" s="2">
        <v>35297.599999999999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s="16" t="s">
        <v>16</v>
      </c>
      <c r="J424" s="14" t="str">
        <f t="shared" si="6"/>
        <v>Personal</v>
      </c>
      <c r="K424" t="s">
        <v>78</v>
      </c>
      <c r="L424">
        <v>1090.8643400000001</v>
      </c>
      <c r="M424" s="2">
        <v>36090.86434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s="16" t="s">
        <v>16</v>
      </c>
      <c r="J425" s="14" t="str">
        <f t="shared" si="6"/>
        <v>Personal</v>
      </c>
      <c r="K425" t="s">
        <v>24</v>
      </c>
      <c r="L425">
        <v>50.587035</v>
      </c>
      <c r="M425" s="2">
        <v>35050.587034999997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s="16" t="s">
        <v>16</v>
      </c>
      <c r="J426" s="14" t="str">
        <f t="shared" si="6"/>
        <v>Personal</v>
      </c>
      <c r="K426" t="s">
        <v>17</v>
      </c>
      <c r="L426">
        <v>537.6</v>
      </c>
      <c r="M426" s="2">
        <v>35537.599999999999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s="16" t="s">
        <v>16</v>
      </c>
      <c r="J427" s="14" t="str">
        <f t="shared" si="6"/>
        <v>Personal</v>
      </c>
      <c r="K427" t="s">
        <v>117</v>
      </c>
      <c r="L427">
        <v>151.528482</v>
      </c>
      <c r="M427" s="2">
        <v>35151.528482000002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s="16" t="s">
        <v>16</v>
      </c>
      <c r="J428" s="14" t="str">
        <f t="shared" si="6"/>
        <v>Personal</v>
      </c>
      <c r="K428" t="s">
        <v>29</v>
      </c>
      <c r="L428">
        <v>347.07594799999998</v>
      </c>
      <c r="M428" s="2">
        <v>35347.075947999998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s="16" t="s">
        <v>16</v>
      </c>
      <c r="J429" s="14" t="str">
        <f t="shared" si="6"/>
        <v>Personal</v>
      </c>
      <c r="K429" t="s">
        <v>24</v>
      </c>
      <c r="L429">
        <v>271.69752899999997</v>
      </c>
      <c r="M429" s="2">
        <v>35271.697528999997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s="16" t="s">
        <v>28</v>
      </c>
      <c r="J430" s="14" t="str">
        <f t="shared" si="6"/>
        <v>Corporate</v>
      </c>
      <c r="K430" t="s">
        <v>29</v>
      </c>
      <c r="L430">
        <v>638.4</v>
      </c>
      <c r="M430" s="2">
        <v>35638.400000000001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s="16" t="s">
        <v>28</v>
      </c>
      <c r="J431" s="14" t="str">
        <f t="shared" si="6"/>
        <v>Corporate</v>
      </c>
      <c r="K431" t="s">
        <v>29</v>
      </c>
      <c r="L431">
        <v>849.6</v>
      </c>
      <c r="M431" s="2">
        <v>35849.599999999999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s="16" t="s">
        <v>16</v>
      </c>
      <c r="J432" s="14" t="str">
        <f t="shared" si="6"/>
        <v>Personal</v>
      </c>
      <c r="K432" t="s">
        <v>24</v>
      </c>
      <c r="L432">
        <v>110.484661</v>
      </c>
      <c r="M432" s="2">
        <v>35110.484661000002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s="16" t="s">
        <v>16</v>
      </c>
      <c r="J433" s="14" t="str">
        <f t="shared" si="6"/>
        <v>Personal</v>
      </c>
      <c r="K433" t="s">
        <v>17</v>
      </c>
      <c r="L433">
        <v>113.534474</v>
      </c>
      <c r="M433" s="2">
        <v>35113.534474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s="16" t="s">
        <v>16</v>
      </c>
      <c r="J434" s="14" t="str">
        <f t="shared" si="6"/>
        <v>Personal</v>
      </c>
      <c r="K434" t="s">
        <v>17</v>
      </c>
      <c r="L434">
        <v>528</v>
      </c>
      <c r="M434" s="2">
        <v>35528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s="16" t="s">
        <v>28</v>
      </c>
      <c r="J435" s="14" t="str">
        <f t="shared" si="6"/>
        <v>Corporate</v>
      </c>
      <c r="K435" t="s">
        <v>78</v>
      </c>
      <c r="L435">
        <v>595.20000000000005</v>
      </c>
      <c r="M435" s="2">
        <v>35595.199999999997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s="16" t="s">
        <v>16</v>
      </c>
      <c r="J436" s="14" t="str">
        <f t="shared" si="6"/>
        <v>Personal</v>
      </c>
      <c r="K436" t="s">
        <v>29</v>
      </c>
      <c r="L436">
        <v>113.60950800000001</v>
      </c>
      <c r="M436" s="2">
        <v>35113.609508000001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s="16" t="s">
        <v>16</v>
      </c>
      <c r="J437" s="14" t="str">
        <f t="shared" si="6"/>
        <v>Personal</v>
      </c>
      <c r="K437" t="s">
        <v>65</v>
      </c>
      <c r="L437">
        <v>1337.0634869999999</v>
      </c>
      <c r="M437" s="2">
        <v>36337.063486999999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s="16" t="s">
        <v>16</v>
      </c>
      <c r="J438" s="14" t="str">
        <f t="shared" si="6"/>
        <v>Personal</v>
      </c>
      <c r="K438" t="s">
        <v>24</v>
      </c>
      <c r="L438">
        <v>114.273025</v>
      </c>
      <c r="M438" s="2">
        <v>35114.273025000002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s="16" t="s">
        <v>16</v>
      </c>
      <c r="J439" s="14" t="str">
        <f t="shared" si="6"/>
        <v>Personal</v>
      </c>
      <c r="K439" t="s">
        <v>17</v>
      </c>
      <c r="L439">
        <v>125.194389</v>
      </c>
      <c r="M439" s="2">
        <v>35125.194388999997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s="16" t="s">
        <v>16</v>
      </c>
      <c r="J440" s="14" t="str">
        <f t="shared" si="6"/>
        <v>Personal</v>
      </c>
      <c r="K440" t="s">
        <v>78</v>
      </c>
      <c r="L440">
        <v>235.22097099999999</v>
      </c>
      <c r="M440" s="2">
        <v>35235.220971000002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s="16" t="s">
        <v>16</v>
      </c>
      <c r="J441" s="14" t="str">
        <f t="shared" si="6"/>
        <v>Personal</v>
      </c>
      <c r="K441" t="s">
        <v>17</v>
      </c>
      <c r="L441">
        <v>395.34111000000001</v>
      </c>
      <c r="M441" s="2">
        <v>35395.341110000001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s="16" t="s">
        <v>28</v>
      </c>
      <c r="J442" s="14" t="str">
        <f t="shared" si="6"/>
        <v>Corporate</v>
      </c>
      <c r="K442" t="s">
        <v>17</v>
      </c>
      <c r="L442">
        <v>114.798771</v>
      </c>
      <c r="M442" s="2">
        <v>35114.798771000002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s="16" t="s">
        <v>16</v>
      </c>
      <c r="J443" s="14" t="str">
        <f t="shared" si="6"/>
        <v>Personal</v>
      </c>
      <c r="K443" t="s">
        <v>24</v>
      </c>
      <c r="L443">
        <v>772.79851099999996</v>
      </c>
      <c r="M443" s="2">
        <v>35772.798511000001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s="16" t="s">
        <v>16</v>
      </c>
      <c r="J444" s="14" t="str">
        <f t="shared" si="6"/>
        <v>Personal</v>
      </c>
      <c r="K444" t="s">
        <v>29</v>
      </c>
      <c r="L444">
        <v>633.6</v>
      </c>
      <c r="M444" s="2">
        <v>35633.599999999999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s="16" t="s">
        <v>16</v>
      </c>
      <c r="J445" s="14" t="str">
        <f t="shared" si="6"/>
        <v>Personal</v>
      </c>
      <c r="K445" t="s">
        <v>17</v>
      </c>
      <c r="L445">
        <v>350.4</v>
      </c>
      <c r="M445" s="2">
        <v>35350.400000000001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s="16" t="s">
        <v>16</v>
      </c>
      <c r="J446" s="14" t="str">
        <f t="shared" si="6"/>
        <v>Personal</v>
      </c>
      <c r="K446" t="s">
        <v>78</v>
      </c>
      <c r="L446">
        <v>168.51714899999999</v>
      </c>
      <c r="M446" s="2">
        <v>35168.517148999999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s="16" t="s">
        <v>28</v>
      </c>
      <c r="J447" s="14" t="str">
        <f t="shared" si="6"/>
        <v>Corporate</v>
      </c>
      <c r="K447" t="s">
        <v>17</v>
      </c>
      <c r="L447">
        <v>307.2</v>
      </c>
      <c r="M447" s="2">
        <v>35307.199999999997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s="16" t="s">
        <v>16</v>
      </c>
      <c r="J448" s="14" t="str">
        <f t="shared" si="6"/>
        <v>Personal</v>
      </c>
      <c r="K448" t="s">
        <v>17</v>
      </c>
      <c r="L448">
        <v>633.6</v>
      </c>
      <c r="M448" s="2">
        <v>35633.599999999999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s="16" t="s">
        <v>39</v>
      </c>
      <c r="J449" s="14" t="str">
        <f t="shared" si="6"/>
        <v>Special</v>
      </c>
      <c r="K449" t="s">
        <v>29</v>
      </c>
      <c r="L449">
        <v>504</v>
      </c>
      <c r="M449" s="2">
        <v>35504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s="16" t="s">
        <v>28</v>
      </c>
      <c r="J450" s="14" t="str">
        <f t="shared" si="6"/>
        <v>Corporate</v>
      </c>
      <c r="K450" t="s">
        <v>17</v>
      </c>
      <c r="L450">
        <v>845.654042</v>
      </c>
      <c r="M450" s="2">
        <v>35845.654042000002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s="16" t="s">
        <v>16</v>
      </c>
      <c r="J451" s="14" t="str">
        <f t="shared" ref="J451:J514" si="7">IF(I451&lt;&gt;"",LEFT(I451,SEARCH(" ",I451)-1),"")</f>
        <v>Personal</v>
      </c>
      <c r="K451" t="s">
        <v>17</v>
      </c>
      <c r="L451">
        <v>115.728852</v>
      </c>
      <c r="M451" s="2">
        <v>35115.728852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s="16" t="s">
        <v>16</v>
      </c>
      <c r="J452" s="14" t="str">
        <f t="shared" si="7"/>
        <v>Personal</v>
      </c>
      <c r="K452" t="s">
        <v>78</v>
      </c>
      <c r="L452">
        <v>668.29396999999994</v>
      </c>
      <c r="M452" s="2">
        <v>35668.293969999999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s="16" t="s">
        <v>16</v>
      </c>
      <c r="J453" s="14" t="str">
        <f t="shared" si="7"/>
        <v>Personal</v>
      </c>
      <c r="K453" t="s">
        <v>29</v>
      </c>
      <c r="L453">
        <v>700.90163199999995</v>
      </c>
      <c r="M453" s="2">
        <v>35700.901632000001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s="16" t="s">
        <v>16</v>
      </c>
      <c r="J454" s="14" t="str">
        <f t="shared" si="7"/>
        <v>Personal</v>
      </c>
      <c r="K454" t="s">
        <v>17</v>
      </c>
      <c r="L454">
        <v>525.6</v>
      </c>
      <c r="M454" s="2">
        <v>35525.599999999999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s="16" t="s">
        <v>28</v>
      </c>
      <c r="J455" s="14" t="str">
        <f t="shared" si="7"/>
        <v>Corporate</v>
      </c>
      <c r="K455" t="s">
        <v>17</v>
      </c>
      <c r="L455">
        <v>25.298999999999999</v>
      </c>
      <c r="M455" s="2">
        <v>35025.298999999999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s="16" t="s">
        <v>16</v>
      </c>
      <c r="J456" s="14" t="str">
        <f t="shared" si="7"/>
        <v>Personal</v>
      </c>
      <c r="K456" t="s">
        <v>17</v>
      </c>
      <c r="L456">
        <v>375.33009700000002</v>
      </c>
      <c r="M456" s="2">
        <v>35375.330096999998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s="16" t="s">
        <v>28</v>
      </c>
      <c r="J457" s="14" t="str">
        <f t="shared" si="7"/>
        <v>Corporate</v>
      </c>
      <c r="K457" t="s">
        <v>17</v>
      </c>
      <c r="L457">
        <v>418.23366700000003</v>
      </c>
      <c r="M457" s="2">
        <v>35418.233667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s="16" t="s">
        <v>28</v>
      </c>
      <c r="J458" s="14" t="str">
        <f t="shared" si="7"/>
        <v>Corporate</v>
      </c>
      <c r="K458" t="s">
        <v>24</v>
      </c>
      <c r="L458">
        <v>398.240791</v>
      </c>
      <c r="M458" s="2">
        <v>35398.240790999997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s="16" t="s">
        <v>16</v>
      </c>
      <c r="J459" s="14" t="str">
        <f t="shared" si="7"/>
        <v>Personal</v>
      </c>
      <c r="K459" t="s">
        <v>78</v>
      </c>
      <c r="L459">
        <v>938.51342499999998</v>
      </c>
      <c r="M459" s="2">
        <v>35938.513424999997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s="16" t="s">
        <v>28</v>
      </c>
      <c r="J460" s="14" t="str">
        <f t="shared" si="7"/>
        <v>Corporate</v>
      </c>
      <c r="K460" t="s">
        <v>17</v>
      </c>
      <c r="L460">
        <v>338.61986899999999</v>
      </c>
      <c r="M460" s="2">
        <v>35338.619869000002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s="16" t="s">
        <v>28</v>
      </c>
      <c r="J461" s="14" t="str">
        <f t="shared" si="7"/>
        <v>Corporate</v>
      </c>
      <c r="K461" t="s">
        <v>24</v>
      </c>
      <c r="L461">
        <v>339.34453100000002</v>
      </c>
      <c r="M461" s="2">
        <v>35339.344531000002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s="16" t="s">
        <v>16</v>
      </c>
      <c r="J462" s="14" t="str">
        <f t="shared" si="7"/>
        <v>Personal</v>
      </c>
      <c r="K462" t="s">
        <v>17</v>
      </c>
      <c r="L462">
        <v>302.81883299999998</v>
      </c>
      <c r="M462" s="2">
        <v>35302.818832999998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s="16" t="s">
        <v>16</v>
      </c>
      <c r="J463" s="14" t="str">
        <f t="shared" si="7"/>
        <v>Personal</v>
      </c>
      <c r="K463" t="s">
        <v>29</v>
      </c>
      <c r="L463">
        <v>619.165344</v>
      </c>
      <c r="M463" s="2">
        <v>35619.165344000001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s="16" t="s">
        <v>16</v>
      </c>
      <c r="J464" s="14" t="str">
        <f t="shared" si="7"/>
        <v>Personal</v>
      </c>
      <c r="K464" t="s">
        <v>17</v>
      </c>
      <c r="L464">
        <v>326.39999999999998</v>
      </c>
      <c r="M464" s="2">
        <v>35326.400000000001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s="16" t="s">
        <v>16</v>
      </c>
      <c r="J465" s="14" t="str">
        <f t="shared" si="7"/>
        <v>Personal</v>
      </c>
      <c r="K465" t="s">
        <v>78</v>
      </c>
      <c r="L465">
        <v>259.561195</v>
      </c>
      <c r="M465" s="2">
        <v>35259.561195000002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s="16" t="s">
        <v>16</v>
      </c>
      <c r="J466" s="14" t="str">
        <f t="shared" si="7"/>
        <v>Personal</v>
      </c>
      <c r="K466" t="s">
        <v>17</v>
      </c>
      <c r="L466">
        <v>336</v>
      </c>
      <c r="M466" s="2">
        <v>35336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s="16" t="s">
        <v>16</v>
      </c>
      <c r="J467" s="14" t="str">
        <f t="shared" si="7"/>
        <v>Personal</v>
      </c>
      <c r="K467" t="s">
        <v>24</v>
      </c>
      <c r="L467">
        <v>364.8</v>
      </c>
      <c r="M467" s="2">
        <v>35364.800000000003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s="16" t="s">
        <v>28</v>
      </c>
      <c r="J468" s="14" t="str">
        <f t="shared" si="7"/>
        <v>Corporate</v>
      </c>
      <c r="K468" t="s">
        <v>17</v>
      </c>
      <c r="L468">
        <v>179.161843</v>
      </c>
      <c r="M468" s="2">
        <v>35179.161843000002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s="16" t="s">
        <v>28</v>
      </c>
      <c r="J469" s="14" t="str">
        <f t="shared" si="7"/>
        <v>Corporate</v>
      </c>
      <c r="K469" t="s">
        <v>17</v>
      </c>
      <c r="L469">
        <v>662.4</v>
      </c>
      <c r="M469" s="2">
        <v>35662.400000000001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s="16" t="s">
        <v>28</v>
      </c>
      <c r="J470" s="14" t="str">
        <f t="shared" si="7"/>
        <v>Corporate</v>
      </c>
      <c r="K470" t="s">
        <v>17</v>
      </c>
      <c r="L470">
        <v>75.501852</v>
      </c>
      <c r="M470" s="2">
        <v>35075.501852000001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s="16" t="s">
        <v>28</v>
      </c>
      <c r="J471" s="14" t="str">
        <f t="shared" si="7"/>
        <v>Corporate</v>
      </c>
      <c r="K471" t="s">
        <v>29</v>
      </c>
      <c r="L471">
        <v>306.98359599999998</v>
      </c>
      <c r="M471" s="2">
        <v>35306.983595999998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s="16" t="s">
        <v>16</v>
      </c>
      <c r="J472" s="14" t="str">
        <f t="shared" si="7"/>
        <v>Personal</v>
      </c>
      <c r="K472" t="s">
        <v>17</v>
      </c>
      <c r="L472">
        <v>84.026848000000001</v>
      </c>
      <c r="M472" s="2">
        <v>35084.026848000001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s="16" t="s">
        <v>39</v>
      </c>
      <c r="J473" s="14" t="str">
        <f t="shared" si="7"/>
        <v>Special</v>
      </c>
      <c r="K473" t="s">
        <v>17</v>
      </c>
      <c r="L473">
        <v>139.489926</v>
      </c>
      <c r="M473" s="2">
        <v>35139.489926000002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s="16" t="s">
        <v>28</v>
      </c>
      <c r="J474" s="14" t="str">
        <f t="shared" si="7"/>
        <v>Corporate</v>
      </c>
      <c r="K474" t="s">
        <v>24</v>
      </c>
      <c r="L474">
        <v>607.44590000000005</v>
      </c>
      <c r="M474" s="2">
        <v>35607.445899999999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s="16" t="s">
        <v>28</v>
      </c>
      <c r="J475" s="14" t="str">
        <f t="shared" si="7"/>
        <v>Corporate</v>
      </c>
      <c r="K475" t="s">
        <v>24</v>
      </c>
      <c r="L475">
        <v>631.12437199999999</v>
      </c>
      <c r="M475" s="2">
        <v>35631.124371999998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s="16" t="s">
        <v>16</v>
      </c>
      <c r="J476" s="14" t="str">
        <f t="shared" si="7"/>
        <v>Personal</v>
      </c>
      <c r="K476" t="s">
        <v>17</v>
      </c>
      <c r="L476">
        <v>628.02349400000003</v>
      </c>
      <c r="M476" s="2">
        <v>35628.023494000001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s="16" t="s">
        <v>16</v>
      </c>
      <c r="J477" s="14" t="str">
        <f t="shared" si="7"/>
        <v>Personal</v>
      </c>
      <c r="K477" t="s">
        <v>24</v>
      </c>
      <c r="L477">
        <v>336</v>
      </c>
      <c r="M477" s="2">
        <v>35336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s="16" t="s">
        <v>16</v>
      </c>
      <c r="J478" s="14" t="str">
        <f t="shared" si="7"/>
        <v>Personal</v>
      </c>
      <c r="K478" t="s">
        <v>24</v>
      </c>
      <c r="L478">
        <v>426.655599</v>
      </c>
      <c r="M478" s="2">
        <v>35426.655598999998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s="16" t="s">
        <v>16</v>
      </c>
      <c r="J479" s="14" t="str">
        <f t="shared" si="7"/>
        <v>Personal</v>
      </c>
      <c r="K479" t="s">
        <v>17</v>
      </c>
      <c r="L479">
        <v>91.417923000000002</v>
      </c>
      <c r="M479" s="2">
        <v>35091.417923000001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s="16" t="s">
        <v>16</v>
      </c>
      <c r="J480" s="14" t="str">
        <f t="shared" si="7"/>
        <v>Personal</v>
      </c>
      <c r="K480" t="s">
        <v>24</v>
      </c>
      <c r="L480">
        <v>317.84481199999999</v>
      </c>
      <c r="M480" s="2">
        <v>35317.844812000003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s="16" t="s">
        <v>16</v>
      </c>
      <c r="J481" s="14" t="str">
        <f t="shared" si="7"/>
        <v>Personal</v>
      </c>
      <c r="K481" t="s">
        <v>24</v>
      </c>
      <c r="L481">
        <v>118.446235</v>
      </c>
      <c r="M481" s="2">
        <v>35118.446235000003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s="16" t="s">
        <v>16</v>
      </c>
      <c r="J482" s="14" t="str">
        <f t="shared" si="7"/>
        <v>Personal</v>
      </c>
      <c r="K482" t="s">
        <v>17</v>
      </c>
      <c r="L482">
        <v>86.461582000000007</v>
      </c>
      <c r="M482" s="2">
        <v>35086.461582000004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s="16" t="s">
        <v>16</v>
      </c>
      <c r="J483" s="14" t="str">
        <f t="shared" si="7"/>
        <v>Personal</v>
      </c>
      <c r="K483" t="s">
        <v>17</v>
      </c>
      <c r="L483">
        <v>118.45497400000001</v>
      </c>
      <c r="M483" s="2">
        <v>35118.454974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s="16" t="s">
        <v>16</v>
      </c>
      <c r="J484" s="14" t="str">
        <f t="shared" si="7"/>
        <v>Personal</v>
      </c>
      <c r="K484" t="s">
        <v>17</v>
      </c>
      <c r="L484">
        <v>321.60000000000002</v>
      </c>
      <c r="M484" s="2">
        <v>35321.599999999999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s="16" t="s">
        <v>16</v>
      </c>
      <c r="J485" s="14" t="str">
        <f t="shared" si="7"/>
        <v>Personal</v>
      </c>
      <c r="K485" t="s">
        <v>24</v>
      </c>
      <c r="L485">
        <v>362.77454499999999</v>
      </c>
      <c r="M485" s="2">
        <v>35362.774545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s="16" t="s">
        <v>16</v>
      </c>
      <c r="J486" s="14" t="str">
        <f t="shared" si="7"/>
        <v>Personal</v>
      </c>
      <c r="K486" t="s">
        <v>17</v>
      </c>
      <c r="L486">
        <v>221.85618400000001</v>
      </c>
      <c r="M486" s="2">
        <v>35221.856183999997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s="16" t="s">
        <v>16</v>
      </c>
      <c r="J487" s="14" t="str">
        <f t="shared" si="7"/>
        <v>Personal</v>
      </c>
      <c r="K487" t="s">
        <v>17</v>
      </c>
      <c r="L487">
        <v>980.16908100000001</v>
      </c>
      <c r="M487" s="2">
        <v>35980.169081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s="16" t="s">
        <v>16</v>
      </c>
      <c r="J488" s="14" t="str">
        <f t="shared" si="7"/>
        <v>Personal</v>
      </c>
      <c r="K488" t="s">
        <v>17</v>
      </c>
      <c r="L488">
        <v>614.67590600000005</v>
      </c>
      <c r="M488" s="2">
        <v>35614.675905999997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s="16" t="s">
        <v>16</v>
      </c>
      <c r="J489" s="14" t="str">
        <f t="shared" si="7"/>
        <v>Personal</v>
      </c>
      <c r="K489" t="s">
        <v>17</v>
      </c>
      <c r="L489">
        <v>662.4</v>
      </c>
      <c r="M489" s="2">
        <v>35662.400000000001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s="16" t="s">
        <v>16</v>
      </c>
      <c r="J490" s="14" t="str">
        <f t="shared" si="7"/>
        <v>Personal</v>
      </c>
      <c r="K490" t="s">
        <v>24</v>
      </c>
      <c r="L490">
        <v>331.2</v>
      </c>
      <c r="M490" s="2">
        <v>35331.199999999997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s="16" t="s">
        <v>16</v>
      </c>
      <c r="J491" s="14" t="str">
        <f t="shared" si="7"/>
        <v>Personal</v>
      </c>
      <c r="K491" t="s">
        <v>17</v>
      </c>
      <c r="L491">
        <v>145.25216800000001</v>
      </c>
      <c r="M491" s="2">
        <v>35145.252167999999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s="16" t="s">
        <v>28</v>
      </c>
      <c r="J492" s="14" t="str">
        <f t="shared" si="7"/>
        <v>Corporate</v>
      </c>
      <c r="K492" t="s">
        <v>17</v>
      </c>
      <c r="L492">
        <v>374.24078300000002</v>
      </c>
      <c r="M492" s="2">
        <v>35374.240783000001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s="16" t="s">
        <v>16</v>
      </c>
      <c r="J493" s="14" t="str">
        <f t="shared" si="7"/>
        <v>Personal</v>
      </c>
      <c r="K493" t="s">
        <v>17</v>
      </c>
      <c r="L493">
        <v>355.2</v>
      </c>
      <c r="M493" s="2">
        <v>35355.199999999997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s="16" t="s">
        <v>16</v>
      </c>
      <c r="J494" s="14" t="str">
        <f t="shared" si="7"/>
        <v>Personal</v>
      </c>
      <c r="K494" t="s">
        <v>24</v>
      </c>
      <c r="L494">
        <v>528</v>
      </c>
      <c r="M494" s="2">
        <v>35528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s="16" t="s">
        <v>28</v>
      </c>
      <c r="J495" s="14" t="str">
        <f t="shared" si="7"/>
        <v>Corporate</v>
      </c>
      <c r="K495" t="s">
        <v>24</v>
      </c>
      <c r="L495">
        <v>619.20000000000005</v>
      </c>
      <c r="M495" s="2">
        <v>35619.199999999997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s="16" t="s">
        <v>16</v>
      </c>
      <c r="J496" s="14" t="str">
        <f t="shared" si="7"/>
        <v>Personal</v>
      </c>
      <c r="K496" t="s">
        <v>17</v>
      </c>
      <c r="L496">
        <v>80.669257000000002</v>
      </c>
      <c r="M496" s="2">
        <v>35080.669257000001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s="16" t="s">
        <v>16</v>
      </c>
      <c r="J497" s="14" t="str">
        <f t="shared" si="7"/>
        <v>Personal</v>
      </c>
      <c r="K497" t="s">
        <v>29</v>
      </c>
      <c r="L497">
        <v>561.6</v>
      </c>
      <c r="M497" s="2">
        <v>35561.599999999999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s="16" t="s">
        <v>16</v>
      </c>
      <c r="J498" s="14" t="str">
        <f t="shared" si="7"/>
        <v>Personal</v>
      </c>
      <c r="K498" t="s">
        <v>65</v>
      </c>
      <c r="L498">
        <v>1324.8</v>
      </c>
      <c r="M498" s="2">
        <v>36324.800000000003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s="16" t="s">
        <v>16</v>
      </c>
      <c r="J499" s="14" t="str">
        <f t="shared" si="7"/>
        <v>Personal</v>
      </c>
      <c r="K499" t="s">
        <v>17</v>
      </c>
      <c r="L499">
        <v>504</v>
      </c>
      <c r="M499" s="2">
        <v>35504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s="16" t="s">
        <v>16</v>
      </c>
      <c r="J500" s="14" t="str">
        <f t="shared" si="7"/>
        <v>Personal</v>
      </c>
      <c r="K500" t="s">
        <v>17</v>
      </c>
      <c r="L500">
        <v>460.8</v>
      </c>
      <c r="M500" s="2">
        <v>35460.800000000003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s="16" t="s">
        <v>16</v>
      </c>
      <c r="J501" s="14" t="str">
        <f t="shared" si="7"/>
        <v>Personal</v>
      </c>
      <c r="K501" t="s">
        <v>29</v>
      </c>
      <c r="L501">
        <v>468.56613299999998</v>
      </c>
      <c r="M501" s="2">
        <v>35468.566133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s="16" t="s">
        <v>28</v>
      </c>
      <c r="J502" s="14" t="str">
        <f t="shared" si="7"/>
        <v>Corporate</v>
      </c>
      <c r="K502" t="s">
        <v>24</v>
      </c>
      <c r="L502">
        <v>842.43785000000003</v>
      </c>
      <c r="M502" s="2">
        <v>35842.437850000002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s="16" t="s">
        <v>16</v>
      </c>
      <c r="J503" s="14" t="str">
        <f t="shared" si="7"/>
        <v>Personal</v>
      </c>
      <c r="K503" t="s">
        <v>17</v>
      </c>
      <c r="L503">
        <v>475.2</v>
      </c>
      <c r="M503" s="2">
        <v>35475.199999999997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s="16" t="s">
        <v>28</v>
      </c>
      <c r="J504" s="14" t="str">
        <f t="shared" si="7"/>
        <v>Corporate</v>
      </c>
      <c r="K504" t="s">
        <v>29</v>
      </c>
      <c r="L504">
        <v>1171.9311700000001</v>
      </c>
      <c r="M504" s="2">
        <v>36171.931170000003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s="16" t="s">
        <v>16</v>
      </c>
      <c r="J505" s="14" t="str">
        <f t="shared" si="7"/>
        <v>Personal</v>
      </c>
      <c r="K505" t="s">
        <v>17</v>
      </c>
      <c r="L505">
        <v>268.47180200000003</v>
      </c>
      <c r="M505" s="2">
        <v>35268.471802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s="16" t="s">
        <v>28</v>
      </c>
      <c r="J506" s="14" t="str">
        <f t="shared" si="7"/>
        <v>Corporate</v>
      </c>
      <c r="K506" t="s">
        <v>24</v>
      </c>
      <c r="L506">
        <v>494.4</v>
      </c>
      <c r="M506" s="2">
        <v>35494.400000000001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s="16" t="s">
        <v>16</v>
      </c>
      <c r="J507" s="14" t="str">
        <f t="shared" si="7"/>
        <v>Personal</v>
      </c>
      <c r="K507" t="s">
        <v>17</v>
      </c>
      <c r="L507">
        <v>475.2</v>
      </c>
      <c r="M507" s="2">
        <v>35475.199999999997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s="16" t="s">
        <v>28</v>
      </c>
      <c r="J508" s="14" t="str">
        <f t="shared" si="7"/>
        <v>Corporate</v>
      </c>
      <c r="K508" t="s">
        <v>29</v>
      </c>
      <c r="L508">
        <v>138.722385</v>
      </c>
      <c r="M508" s="2">
        <v>35138.722385000001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s="16" t="s">
        <v>28</v>
      </c>
      <c r="J509" s="14" t="str">
        <f t="shared" si="7"/>
        <v>Corporate</v>
      </c>
      <c r="K509" t="s">
        <v>17</v>
      </c>
      <c r="L509">
        <v>345.6</v>
      </c>
      <c r="M509" s="2">
        <v>35345.599999999999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s="16" t="s">
        <v>16</v>
      </c>
      <c r="J510" s="14" t="str">
        <f t="shared" si="7"/>
        <v>Personal</v>
      </c>
      <c r="K510" t="s">
        <v>17</v>
      </c>
      <c r="L510">
        <v>467.24802</v>
      </c>
      <c r="M510" s="2">
        <v>35467.248019999999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s="16" t="s">
        <v>28</v>
      </c>
      <c r="J511" s="14" t="str">
        <f t="shared" si="7"/>
        <v>Corporate</v>
      </c>
      <c r="K511" t="s">
        <v>24</v>
      </c>
      <c r="L511">
        <v>467.50323600000002</v>
      </c>
      <c r="M511" s="2">
        <v>35467.503235999997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s="16" t="s">
        <v>16</v>
      </c>
      <c r="J512" s="14" t="str">
        <f t="shared" si="7"/>
        <v>Personal</v>
      </c>
      <c r="K512" t="s">
        <v>65</v>
      </c>
      <c r="L512">
        <v>1214.4000000000001</v>
      </c>
      <c r="M512" s="2">
        <v>36214.400000000001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s="16" t="s">
        <v>16</v>
      </c>
      <c r="J513" s="14" t="str">
        <f t="shared" si="7"/>
        <v>Personal</v>
      </c>
      <c r="K513" t="s">
        <v>29</v>
      </c>
      <c r="L513">
        <v>667.2</v>
      </c>
      <c r="M513" s="2">
        <v>35667.199999999997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s="16" t="s">
        <v>28</v>
      </c>
      <c r="J514" s="14" t="str">
        <f t="shared" si="7"/>
        <v>Corporate</v>
      </c>
      <c r="K514" t="s">
        <v>78</v>
      </c>
      <c r="L514">
        <v>192.08529899999999</v>
      </c>
      <c r="M514" s="2">
        <v>35192.085298999998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s="16" t="s">
        <v>28</v>
      </c>
      <c r="J515" s="14" t="str">
        <f t="shared" ref="J515:J578" si="8">IF(I515&lt;&gt;"",LEFT(I515,SEARCH(" ",I515)-1),"")</f>
        <v>Corporate</v>
      </c>
      <c r="K515" t="s">
        <v>29</v>
      </c>
      <c r="L515">
        <v>619.97388899999999</v>
      </c>
      <c r="M515" s="2">
        <v>35619.973889000001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s="16" t="s">
        <v>16</v>
      </c>
      <c r="J516" s="14" t="str">
        <f t="shared" si="8"/>
        <v>Personal</v>
      </c>
      <c r="K516" t="s">
        <v>17</v>
      </c>
      <c r="L516">
        <v>1002.782553</v>
      </c>
      <c r="M516" s="2">
        <v>36002.782552999997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s="16" t="s">
        <v>16</v>
      </c>
      <c r="J517" s="14" t="str">
        <f t="shared" si="8"/>
        <v>Personal</v>
      </c>
      <c r="K517" t="s">
        <v>24</v>
      </c>
      <c r="L517">
        <v>321.60000000000002</v>
      </c>
      <c r="M517" s="2">
        <v>35321.599999999999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s="16" t="s">
        <v>39</v>
      </c>
      <c r="J518" s="14" t="str">
        <f t="shared" si="8"/>
        <v>Special</v>
      </c>
      <c r="K518" t="s">
        <v>17</v>
      </c>
      <c r="L518">
        <v>384</v>
      </c>
      <c r="M518" s="2">
        <v>35384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s="16" t="s">
        <v>28</v>
      </c>
      <c r="J519" s="14" t="str">
        <f t="shared" si="8"/>
        <v>Corporate</v>
      </c>
      <c r="K519" t="s">
        <v>17</v>
      </c>
      <c r="L519">
        <v>251.774574</v>
      </c>
      <c r="M519" s="2">
        <v>35251.774574000003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s="16" t="s">
        <v>16</v>
      </c>
      <c r="J520" s="14" t="str">
        <f t="shared" si="8"/>
        <v>Personal</v>
      </c>
      <c r="K520" t="s">
        <v>24</v>
      </c>
      <c r="L520">
        <v>866.20832099999996</v>
      </c>
      <c r="M520" s="2">
        <v>35866.208320999998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s="16" t="s">
        <v>16</v>
      </c>
      <c r="J521" s="14" t="str">
        <f t="shared" si="8"/>
        <v>Personal</v>
      </c>
      <c r="K521" t="s">
        <v>65</v>
      </c>
      <c r="L521">
        <v>1210.9209490000001</v>
      </c>
      <c r="M521" s="2">
        <v>36210.920948999999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s="16" t="s">
        <v>28</v>
      </c>
      <c r="J522" s="14" t="str">
        <f t="shared" si="8"/>
        <v>Corporate</v>
      </c>
      <c r="K522" t="s">
        <v>29</v>
      </c>
      <c r="L522">
        <v>599.64846599999998</v>
      </c>
      <c r="M522" s="2">
        <v>35599.648465999999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s="16" t="s">
        <v>28</v>
      </c>
      <c r="J523" s="14" t="str">
        <f t="shared" si="8"/>
        <v>Corporate</v>
      </c>
      <c r="K523" t="s">
        <v>17</v>
      </c>
      <c r="L523">
        <v>787.99331299999994</v>
      </c>
      <c r="M523" s="2">
        <v>35787.993312999999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s="16" t="s">
        <v>28</v>
      </c>
      <c r="J524" s="14" t="str">
        <f t="shared" si="8"/>
        <v>Corporate</v>
      </c>
      <c r="K524" t="s">
        <v>117</v>
      </c>
      <c r="L524">
        <v>2027.724442</v>
      </c>
      <c r="M524" s="2">
        <v>37027.724441999999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s="16" t="s">
        <v>16</v>
      </c>
      <c r="J525" s="14" t="str">
        <f t="shared" si="8"/>
        <v>Personal</v>
      </c>
      <c r="K525" t="s">
        <v>17</v>
      </c>
      <c r="L525">
        <v>619.20000000000005</v>
      </c>
      <c r="M525" s="2">
        <v>35619.199999999997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s="16" t="s">
        <v>16</v>
      </c>
      <c r="J526" s="14" t="str">
        <f t="shared" si="8"/>
        <v>Personal</v>
      </c>
      <c r="K526" t="s">
        <v>24</v>
      </c>
      <c r="L526">
        <v>72.852046999999999</v>
      </c>
      <c r="M526" s="2">
        <v>35072.852047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s="16" t="s">
        <v>28</v>
      </c>
      <c r="J527" s="14" t="str">
        <f t="shared" si="8"/>
        <v>Corporate</v>
      </c>
      <c r="K527" t="s">
        <v>17</v>
      </c>
      <c r="L527">
        <v>449.81967100000003</v>
      </c>
      <c r="M527" s="2">
        <v>35449.819670999997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s="16" t="s">
        <v>16</v>
      </c>
      <c r="J528" s="14" t="str">
        <f t="shared" si="8"/>
        <v>Personal</v>
      </c>
      <c r="K528" t="s">
        <v>24</v>
      </c>
      <c r="L528">
        <v>302.39999999999998</v>
      </c>
      <c r="M528" s="2">
        <v>35302.400000000001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s="16" t="s">
        <v>16</v>
      </c>
      <c r="J529" s="14" t="str">
        <f t="shared" si="8"/>
        <v>Personal</v>
      </c>
      <c r="K529" t="s">
        <v>24</v>
      </c>
      <c r="L529">
        <v>316.8</v>
      </c>
      <c r="M529" s="2">
        <v>35316.800000000003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s="16" t="s">
        <v>16</v>
      </c>
      <c r="J530" s="14" t="str">
        <f t="shared" si="8"/>
        <v>Personal</v>
      </c>
      <c r="K530" t="s">
        <v>29</v>
      </c>
      <c r="L530">
        <v>489.6</v>
      </c>
      <c r="M530" s="2">
        <v>35489.599999999999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s="16" t="s">
        <v>39</v>
      </c>
      <c r="J531" s="14" t="str">
        <f t="shared" si="8"/>
        <v>Special</v>
      </c>
      <c r="K531" t="s">
        <v>17</v>
      </c>
      <c r="L531">
        <v>56.60333</v>
      </c>
      <c r="M531" s="2">
        <v>35056.603329999998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s="16" t="s">
        <v>28</v>
      </c>
      <c r="J532" s="14" t="str">
        <f t="shared" si="8"/>
        <v>Corporate</v>
      </c>
      <c r="K532" t="s">
        <v>17</v>
      </c>
      <c r="L532">
        <v>259.06086199999999</v>
      </c>
      <c r="M532" s="2">
        <v>35259.060861999998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s="16" t="s">
        <v>16</v>
      </c>
      <c r="J533" s="14" t="str">
        <f t="shared" si="8"/>
        <v>Personal</v>
      </c>
      <c r="K533" t="s">
        <v>24</v>
      </c>
      <c r="L533">
        <v>456</v>
      </c>
      <c r="M533" s="2">
        <v>35456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s="16" t="s">
        <v>28</v>
      </c>
      <c r="J534" s="14" t="str">
        <f t="shared" si="8"/>
        <v>Corporate</v>
      </c>
      <c r="K534" t="s">
        <v>17</v>
      </c>
      <c r="L534">
        <v>364.8</v>
      </c>
      <c r="M534" s="2">
        <v>35364.800000000003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s="16" t="s">
        <v>16</v>
      </c>
      <c r="J535" s="14" t="str">
        <f t="shared" si="8"/>
        <v>Personal</v>
      </c>
      <c r="K535" t="s">
        <v>17</v>
      </c>
      <c r="L535">
        <v>470.4</v>
      </c>
      <c r="M535" s="2">
        <v>35470.400000000001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s="16" t="s">
        <v>16</v>
      </c>
      <c r="J536" s="14" t="str">
        <f t="shared" si="8"/>
        <v>Personal</v>
      </c>
      <c r="K536" t="s">
        <v>17</v>
      </c>
      <c r="L536">
        <v>299.35608300000001</v>
      </c>
      <c r="M536" s="2">
        <v>35299.356082999999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s="16" t="s">
        <v>16</v>
      </c>
      <c r="J537" s="14" t="str">
        <f t="shared" si="8"/>
        <v>Personal</v>
      </c>
      <c r="K537" t="s">
        <v>17</v>
      </c>
      <c r="L537">
        <v>699.16790000000003</v>
      </c>
      <c r="M537" s="2">
        <v>35699.1679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s="16" t="s">
        <v>16</v>
      </c>
      <c r="J538" s="14" t="str">
        <f t="shared" si="8"/>
        <v>Personal</v>
      </c>
      <c r="K538" t="s">
        <v>29</v>
      </c>
      <c r="L538">
        <v>117.959654</v>
      </c>
      <c r="M538" s="2">
        <v>35117.959653999998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s="16" t="s">
        <v>16</v>
      </c>
      <c r="J539" s="14" t="str">
        <f t="shared" si="8"/>
        <v>Personal</v>
      </c>
      <c r="K539" t="s">
        <v>17</v>
      </c>
      <c r="L539">
        <v>545.24034099999994</v>
      </c>
      <c r="M539" s="2">
        <v>35545.240340999997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s="16" t="s">
        <v>16</v>
      </c>
      <c r="J540" s="14" t="str">
        <f t="shared" si="8"/>
        <v>Personal</v>
      </c>
      <c r="K540" t="s">
        <v>24</v>
      </c>
      <c r="L540">
        <v>350.4</v>
      </c>
      <c r="M540" s="2">
        <v>35350.400000000001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s="16" t="s">
        <v>16</v>
      </c>
      <c r="J541" s="14" t="str">
        <f t="shared" si="8"/>
        <v>Personal</v>
      </c>
      <c r="K541" t="s">
        <v>29</v>
      </c>
      <c r="L541">
        <v>328.23143199999998</v>
      </c>
      <c r="M541" s="2">
        <v>35328.231432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s="16" t="s">
        <v>16</v>
      </c>
      <c r="J542" s="14" t="str">
        <f t="shared" si="8"/>
        <v>Personal</v>
      </c>
      <c r="K542" t="s">
        <v>24</v>
      </c>
      <c r="L542">
        <v>66.568641999999997</v>
      </c>
      <c r="M542" s="2">
        <v>35066.568641999998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s="16" t="s">
        <v>16</v>
      </c>
      <c r="J543" s="14" t="str">
        <f t="shared" si="8"/>
        <v>Personal</v>
      </c>
      <c r="K543" t="s">
        <v>117</v>
      </c>
      <c r="L543">
        <v>1382.4</v>
      </c>
      <c r="M543" s="2">
        <v>36382.400000000001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s="16" t="s">
        <v>28</v>
      </c>
      <c r="J544" s="14" t="str">
        <f t="shared" si="8"/>
        <v>Corporate</v>
      </c>
      <c r="K544" t="s">
        <v>17</v>
      </c>
      <c r="L544">
        <v>121.306839</v>
      </c>
      <c r="M544" s="2">
        <v>35121.306838999997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s="16" t="s">
        <v>16</v>
      </c>
      <c r="J545" s="14" t="str">
        <f t="shared" si="8"/>
        <v>Personal</v>
      </c>
      <c r="K545" t="s">
        <v>29</v>
      </c>
      <c r="L545">
        <v>609.6</v>
      </c>
      <c r="M545" s="2">
        <v>35609.599999999999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s="16" t="s">
        <v>39</v>
      </c>
      <c r="J546" s="14" t="str">
        <f t="shared" si="8"/>
        <v>Special</v>
      </c>
      <c r="K546" t="s">
        <v>17</v>
      </c>
      <c r="L546">
        <v>542.4</v>
      </c>
      <c r="M546" s="2">
        <v>35542.400000000001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s="16" t="s">
        <v>16</v>
      </c>
      <c r="J547" s="14" t="str">
        <f t="shared" si="8"/>
        <v>Personal</v>
      </c>
      <c r="K547" t="s">
        <v>17</v>
      </c>
      <c r="L547">
        <v>532.79999999999995</v>
      </c>
      <c r="M547" s="2">
        <v>35532.800000000003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s="16" t="s">
        <v>16</v>
      </c>
      <c r="J548" s="14" t="str">
        <f t="shared" si="8"/>
        <v>Personal</v>
      </c>
      <c r="K548" t="s">
        <v>17</v>
      </c>
      <c r="L548">
        <v>125.93300499999999</v>
      </c>
      <c r="M548" s="2">
        <v>35125.933004999999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s="16" t="s">
        <v>16</v>
      </c>
      <c r="J549" s="14" t="str">
        <f t="shared" si="8"/>
        <v>Personal</v>
      </c>
      <c r="K549" t="s">
        <v>17</v>
      </c>
      <c r="L549">
        <v>655.41332999999997</v>
      </c>
      <c r="M549" s="2">
        <v>35655.413330000003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s="16" t="s">
        <v>16</v>
      </c>
      <c r="J550" s="14" t="str">
        <f t="shared" si="8"/>
        <v>Personal</v>
      </c>
      <c r="K550" t="s">
        <v>17</v>
      </c>
      <c r="L550">
        <v>312</v>
      </c>
      <c r="M550" s="2">
        <v>35312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s="16" t="s">
        <v>28</v>
      </c>
      <c r="J551" s="14" t="str">
        <f t="shared" si="8"/>
        <v>Corporate</v>
      </c>
      <c r="K551" t="s">
        <v>17</v>
      </c>
      <c r="L551">
        <v>345.6</v>
      </c>
      <c r="M551" s="2">
        <v>35345.599999999999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s="16" t="s">
        <v>16</v>
      </c>
      <c r="J552" s="14" t="str">
        <f t="shared" si="8"/>
        <v>Personal</v>
      </c>
      <c r="K552" t="s">
        <v>29</v>
      </c>
      <c r="L552">
        <v>673.34265000000005</v>
      </c>
      <c r="M552" s="2">
        <v>35673.342649999999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s="16" t="s">
        <v>28</v>
      </c>
      <c r="J553" s="14" t="str">
        <f t="shared" si="8"/>
        <v>Corporate</v>
      </c>
      <c r="K553" t="s">
        <v>29</v>
      </c>
      <c r="L553">
        <v>619.20000000000005</v>
      </c>
      <c r="M553" s="2">
        <v>35619.199999999997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s="16" t="s">
        <v>16</v>
      </c>
      <c r="J554" s="14" t="str">
        <f t="shared" si="8"/>
        <v>Personal</v>
      </c>
      <c r="K554" t="s">
        <v>29</v>
      </c>
      <c r="L554">
        <v>513.6</v>
      </c>
      <c r="M554" s="2">
        <v>35513.599999999999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s="16" t="s">
        <v>16</v>
      </c>
      <c r="J555" s="14" t="str">
        <f t="shared" si="8"/>
        <v>Personal</v>
      </c>
      <c r="K555" t="s">
        <v>29</v>
      </c>
      <c r="L555">
        <v>23.810490999999999</v>
      </c>
      <c r="M555" s="2">
        <v>35023.810490999997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s="16" t="s">
        <v>16</v>
      </c>
      <c r="J556" s="14" t="str">
        <f t="shared" si="8"/>
        <v>Personal</v>
      </c>
      <c r="K556" t="s">
        <v>24</v>
      </c>
      <c r="L556">
        <v>451.2</v>
      </c>
      <c r="M556" s="2">
        <v>35451.199999999997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s="16" t="s">
        <v>16</v>
      </c>
      <c r="J557" s="14" t="str">
        <f t="shared" si="8"/>
        <v>Personal</v>
      </c>
      <c r="K557" t="s">
        <v>24</v>
      </c>
      <c r="L557">
        <v>350.4</v>
      </c>
      <c r="M557" s="2">
        <v>35350.400000000001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s="16" t="s">
        <v>16</v>
      </c>
      <c r="J558" s="14" t="str">
        <f t="shared" si="8"/>
        <v>Personal</v>
      </c>
      <c r="K558" t="s">
        <v>17</v>
      </c>
      <c r="L558">
        <v>307.2</v>
      </c>
      <c r="M558" s="2">
        <v>35307.199999999997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s="16" t="s">
        <v>28</v>
      </c>
      <c r="J559" s="14" t="str">
        <f t="shared" si="8"/>
        <v>Corporate</v>
      </c>
      <c r="K559" t="s">
        <v>17</v>
      </c>
      <c r="L559">
        <v>408</v>
      </c>
      <c r="M559" s="2">
        <v>35408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s="16" t="s">
        <v>28</v>
      </c>
      <c r="J560" s="14" t="str">
        <f t="shared" si="8"/>
        <v>Corporate</v>
      </c>
      <c r="K560" t="s">
        <v>29</v>
      </c>
      <c r="L560">
        <v>231.92217299999999</v>
      </c>
      <c r="M560" s="2">
        <v>35231.922172999999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s="16" t="s">
        <v>16</v>
      </c>
      <c r="J561" s="14" t="str">
        <f t="shared" si="8"/>
        <v>Personal</v>
      </c>
      <c r="K561" t="s">
        <v>78</v>
      </c>
      <c r="L561">
        <v>772.8</v>
      </c>
      <c r="M561" s="2">
        <v>35772.800000000003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s="16" t="s">
        <v>28</v>
      </c>
      <c r="J562" s="14" t="str">
        <f t="shared" si="8"/>
        <v>Corporate</v>
      </c>
      <c r="K562" t="s">
        <v>29</v>
      </c>
      <c r="L562">
        <v>664.98024199999998</v>
      </c>
      <c r="M562" s="2">
        <v>35664.980241999998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s="16" t="s">
        <v>28</v>
      </c>
      <c r="J563" s="14" t="str">
        <f t="shared" si="8"/>
        <v>Corporate</v>
      </c>
      <c r="K563" t="s">
        <v>29</v>
      </c>
      <c r="L563">
        <v>128.64594600000001</v>
      </c>
      <c r="M563" s="2">
        <v>35128.645945999997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s="16" t="s">
        <v>16</v>
      </c>
      <c r="J564" s="14" t="str">
        <f t="shared" si="8"/>
        <v>Personal</v>
      </c>
      <c r="K564" t="s">
        <v>29</v>
      </c>
      <c r="L564">
        <v>46.492038999999998</v>
      </c>
      <c r="M564" s="2">
        <v>35046.492038999997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s="16" t="s">
        <v>16</v>
      </c>
      <c r="J565" s="14" t="str">
        <f t="shared" si="8"/>
        <v>Personal</v>
      </c>
      <c r="K565" t="s">
        <v>17</v>
      </c>
      <c r="L565">
        <v>432</v>
      </c>
      <c r="M565" s="2">
        <v>35432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s="16" t="s">
        <v>16</v>
      </c>
      <c r="J566" s="14" t="str">
        <f t="shared" si="8"/>
        <v>Personal</v>
      </c>
      <c r="K566" t="s">
        <v>17</v>
      </c>
      <c r="L566">
        <v>78.085149000000001</v>
      </c>
      <c r="M566" s="2">
        <v>35078.085148999999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s="16" t="s">
        <v>28</v>
      </c>
      <c r="J567" s="14" t="str">
        <f t="shared" si="8"/>
        <v>Corporate</v>
      </c>
      <c r="K567" t="s">
        <v>78</v>
      </c>
      <c r="L567">
        <v>564.46655599999997</v>
      </c>
      <c r="M567" s="2">
        <v>35564.466555999999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s="16" t="s">
        <v>16</v>
      </c>
      <c r="J568" s="14" t="str">
        <f t="shared" si="8"/>
        <v>Personal</v>
      </c>
      <c r="K568" t="s">
        <v>78</v>
      </c>
      <c r="L568">
        <v>739.2</v>
      </c>
      <c r="M568" s="2">
        <v>35739.199999999997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s="16" t="s">
        <v>16</v>
      </c>
      <c r="J569" s="14" t="str">
        <f t="shared" si="8"/>
        <v>Personal</v>
      </c>
      <c r="K569" t="s">
        <v>29</v>
      </c>
      <c r="L569">
        <v>792</v>
      </c>
      <c r="M569" s="2">
        <v>35792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s="16" t="s">
        <v>28</v>
      </c>
      <c r="J570" s="14" t="str">
        <f t="shared" si="8"/>
        <v>Corporate</v>
      </c>
      <c r="K570" t="s">
        <v>29</v>
      </c>
      <c r="L570">
        <v>289.04073399999999</v>
      </c>
      <c r="M570" s="2">
        <v>35289.040734000002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s="16" t="s">
        <v>16</v>
      </c>
      <c r="J571" s="14" t="str">
        <f t="shared" si="8"/>
        <v>Personal</v>
      </c>
      <c r="K571" t="s">
        <v>24</v>
      </c>
      <c r="L571">
        <v>155.938593</v>
      </c>
      <c r="M571" s="2">
        <v>35155.938592999999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s="16" t="s">
        <v>16</v>
      </c>
      <c r="J572" s="14" t="str">
        <f t="shared" si="8"/>
        <v>Personal</v>
      </c>
      <c r="K572" t="s">
        <v>17</v>
      </c>
      <c r="L572">
        <v>302.39999999999998</v>
      </c>
      <c r="M572" s="2">
        <v>35302.400000000001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s="16" t="s">
        <v>16</v>
      </c>
      <c r="J573" s="14" t="str">
        <f t="shared" si="8"/>
        <v>Personal</v>
      </c>
      <c r="K573" t="s">
        <v>24</v>
      </c>
      <c r="L573">
        <v>326.54942499999999</v>
      </c>
      <c r="M573" s="2">
        <v>35326.549424999997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s="16" t="s">
        <v>39</v>
      </c>
      <c r="J574" s="14" t="str">
        <f t="shared" si="8"/>
        <v>Special</v>
      </c>
      <c r="K574" t="s">
        <v>24</v>
      </c>
      <c r="L574">
        <v>653.65668000000005</v>
      </c>
      <c r="M574" s="2">
        <v>35653.65668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s="16" t="s">
        <v>16</v>
      </c>
      <c r="J575" s="14" t="str">
        <f t="shared" si="8"/>
        <v>Personal</v>
      </c>
      <c r="K575" t="s">
        <v>17</v>
      </c>
      <c r="L575">
        <v>103.93560100000001</v>
      </c>
      <c r="M575" s="2">
        <v>35103.935600999997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s="16" t="s">
        <v>16</v>
      </c>
      <c r="J576" s="14" t="str">
        <f t="shared" si="8"/>
        <v>Personal</v>
      </c>
      <c r="K576" t="s">
        <v>17</v>
      </c>
      <c r="L576">
        <v>809.53234099999997</v>
      </c>
      <c r="M576" s="2">
        <v>35809.532340999998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s="16" t="s">
        <v>16</v>
      </c>
      <c r="J577" s="14" t="str">
        <f t="shared" si="8"/>
        <v>Personal</v>
      </c>
      <c r="K577" t="s">
        <v>24</v>
      </c>
      <c r="L577">
        <v>321.60000000000002</v>
      </c>
      <c r="M577" s="2">
        <v>35321.599999999999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s="16" t="s">
        <v>16</v>
      </c>
      <c r="J578" s="14" t="str">
        <f t="shared" si="8"/>
        <v>Personal</v>
      </c>
      <c r="K578" t="s">
        <v>78</v>
      </c>
      <c r="L578">
        <v>528</v>
      </c>
      <c r="M578" s="2">
        <v>35528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s="16" t="s">
        <v>16</v>
      </c>
      <c r="J579" s="14" t="str">
        <f t="shared" ref="J579:J642" si="9">IF(I579&lt;&gt;"",LEFT(I579,SEARCH(" ",I579)-1),"")</f>
        <v>Personal</v>
      </c>
      <c r="K579" t="s">
        <v>24</v>
      </c>
      <c r="L579">
        <v>312</v>
      </c>
      <c r="M579" s="2">
        <v>35312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s="16" t="s">
        <v>16</v>
      </c>
      <c r="J580" s="14" t="str">
        <f t="shared" si="9"/>
        <v>Personal</v>
      </c>
      <c r="K580" t="s">
        <v>17</v>
      </c>
      <c r="L580">
        <v>580.72531000000004</v>
      </c>
      <c r="M580" s="2">
        <v>35580.725310000002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s="16" t="s">
        <v>16</v>
      </c>
      <c r="J581" s="14" t="str">
        <f t="shared" si="9"/>
        <v>Personal</v>
      </c>
      <c r="K581" t="s">
        <v>29</v>
      </c>
      <c r="L581">
        <v>133.73539500000001</v>
      </c>
      <c r="M581" s="2">
        <v>35133.735395000003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s="16" t="s">
        <v>16</v>
      </c>
      <c r="J582" s="14" t="str">
        <f t="shared" si="9"/>
        <v>Personal</v>
      </c>
      <c r="K582" t="s">
        <v>17</v>
      </c>
      <c r="L582">
        <v>238.00507400000001</v>
      </c>
      <c r="M582" s="2">
        <v>35238.005074000001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s="16" t="s">
        <v>16</v>
      </c>
      <c r="J583" s="14" t="str">
        <f t="shared" si="9"/>
        <v>Personal</v>
      </c>
      <c r="K583" t="s">
        <v>117</v>
      </c>
      <c r="L583">
        <v>1577.6744169999999</v>
      </c>
      <c r="M583" s="2">
        <v>36577.674417000002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s="16" t="s">
        <v>16</v>
      </c>
      <c r="J584" s="14" t="str">
        <f t="shared" si="9"/>
        <v>Personal</v>
      </c>
      <c r="K584" t="s">
        <v>24</v>
      </c>
      <c r="L584">
        <v>135.89244400000001</v>
      </c>
      <c r="M584" s="2">
        <v>35135.892443999997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s="16" t="s">
        <v>16</v>
      </c>
      <c r="J585" s="14" t="str">
        <f t="shared" si="9"/>
        <v>Personal</v>
      </c>
      <c r="K585" t="s">
        <v>17</v>
      </c>
      <c r="L585">
        <v>135.26124999999999</v>
      </c>
      <c r="M585" s="2">
        <v>35135.261250000003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s="16" t="s">
        <v>16</v>
      </c>
      <c r="J586" s="14" t="str">
        <f t="shared" si="9"/>
        <v>Personal</v>
      </c>
      <c r="K586" t="s">
        <v>78</v>
      </c>
      <c r="L586">
        <v>571.20000000000005</v>
      </c>
      <c r="M586" s="2">
        <v>35571.199999999997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s="16" t="s">
        <v>16</v>
      </c>
      <c r="J587" s="14" t="str">
        <f t="shared" si="9"/>
        <v>Personal</v>
      </c>
      <c r="K587" t="s">
        <v>17</v>
      </c>
      <c r="L587">
        <v>331.2</v>
      </c>
      <c r="M587" s="2">
        <v>35331.199999999997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s="16" t="s">
        <v>16</v>
      </c>
      <c r="J588" s="14" t="str">
        <f t="shared" si="9"/>
        <v>Personal</v>
      </c>
      <c r="K588" t="s">
        <v>29</v>
      </c>
      <c r="L588">
        <v>566.4</v>
      </c>
      <c r="M588" s="2">
        <v>35566.400000000001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s="16" t="s">
        <v>16</v>
      </c>
      <c r="J589" s="14" t="str">
        <f t="shared" si="9"/>
        <v>Personal</v>
      </c>
      <c r="K589" t="s">
        <v>17</v>
      </c>
      <c r="L589">
        <v>297.60000000000002</v>
      </c>
      <c r="M589" s="2">
        <v>35297.599999999999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s="16" t="s">
        <v>16</v>
      </c>
      <c r="J590" s="14" t="str">
        <f t="shared" si="9"/>
        <v>Personal</v>
      </c>
      <c r="K590" t="s">
        <v>17</v>
      </c>
      <c r="L590">
        <v>312</v>
      </c>
      <c r="M590" s="2">
        <v>35312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s="16" t="s">
        <v>16</v>
      </c>
      <c r="J591" s="14" t="str">
        <f t="shared" si="9"/>
        <v>Personal</v>
      </c>
      <c r="K591" t="s">
        <v>78</v>
      </c>
      <c r="L591">
        <v>637.06345799999997</v>
      </c>
      <c r="M591" s="2">
        <v>35637.063457999997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s="16" t="s">
        <v>16</v>
      </c>
      <c r="J592" s="14" t="str">
        <f t="shared" si="9"/>
        <v>Personal</v>
      </c>
      <c r="K592" t="s">
        <v>29</v>
      </c>
      <c r="L592">
        <v>537.6</v>
      </c>
      <c r="M592" s="2">
        <v>35537.599999999999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s="16" t="s">
        <v>16</v>
      </c>
      <c r="J593" s="14" t="str">
        <f t="shared" si="9"/>
        <v>Personal</v>
      </c>
      <c r="K593" t="s">
        <v>17</v>
      </c>
      <c r="L593">
        <v>460.8</v>
      </c>
      <c r="M593" s="2">
        <v>35460.800000000003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s="16" t="s">
        <v>39</v>
      </c>
      <c r="J594" s="14" t="str">
        <f t="shared" si="9"/>
        <v>Special</v>
      </c>
      <c r="K594" t="s">
        <v>24</v>
      </c>
      <c r="L594">
        <v>75.936096000000006</v>
      </c>
      <c r="M594" s="2">
        <v>35075.936095999998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s="16" t="s">
        <v>16</v>
      </c>
      <c r="J595" s="14" t="str">
        <f t="shared" si="9"/>
        <v>Personal</v>
      </c>
      <c r="K595" t="s">
        <v>29</v>
      </c>
      <c r="L595">
        <v>799.2</v>
      </c>
      <c r="M595" s="2">
        <v>35799.199999999997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s="16" t="s">
        <v>28</v>
      </c>
      <c r="J596" s="14" t="str">
        <f t="shared" si="9"/>
        <v>Corporate</v>
      </c>
      <c r="K596" t="s">
        <v>24</v>
      </c>
      <c r="L596">
        <v>136.29108299999999</v>
      </c>
      <c r="M596" s="2">
        <v>35136.291082999996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s="16" t="s">
        <v>16</v>
      </c>
      <c r="J597" s="14" t="str">
        <f t="shared" si="9"/>
        <v>Personal</v>
      </c>
      <c r="K597" t="s">
        <v>17</v>
      </c>
      <c r="L597">
        <v>67.530904000000007</v>
      </c>
      <c r="M597" s="2">
        <v>35067.530903999999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s="16" t="s">
        <v>16</v>
      </c>
      <c r="J598" s="14" t="str">
        <f t="shared" si="9"/>
        <v>Personal</v>
      </c>
      <c r="K598" t="s">
        <v>17</v>
      </c>
      <c r="L598">
        <v>312.92125600000003</v>
      </c>
      <c r="M598" s="2">
        <v>35312.921256000001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s="16" t="s">
        <v>16</v>
      </c>
      <c r="J599" s="14" t="str">
        <f t="shared" si="9"/>
        <v>Personal</v>
      </c>
      <c r="K599" t="s">
        <v>29</v>
      </c>
      <c r="L599">
        <v>166.937747</v>
      </c>
      <c r="M599" s="2">
        <v>35166.937747000004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s="16" t="s">
        <v>16</v>
      </c>
      <c r="J600" s="14" t="str">
        <f t="shared" si="9"/>
        <v>Personal</v>
      </c>
      <c r="K600" t="s">
        <v>17</v>
      </c>
      <c r="L600">
        <v>566.4</v>
      </c>
      <c r="M600" s="2">
        <v>35566.400000000001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s="16" t="s">
        <v>16</v>
      </c>
      <c r="J601" s="14" t="str">
        <f t="shared" si="9"/>
        <v>Personal</v>
      </c>
      <c r="K601" t="s">
        <v>17</v>
      </c>
      <c r="L601">
        <v>135.382194</v>
      </c>
      <c r="M601" s="2">
        <v>35135.382193999998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s="16" t="s">
        <v>28</v>
      </c>
      <c r="J602" s="14" t="str">
        <f t="shared" si="9"/>
        <v>Corporate</v>
      </c>
      <c r="K602" t="s">
        <v>17</v>
      </c>
      <c r="L602">
        <v>17.742954000000001</v>
      </c>
      <c r="M602" s="2">
        <v>35017.742954000001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s="16" t="s">
        <v>16</v>
      </c>
      <c r="J603" s="14" t="str">
        <f t="shared" si="9"/>
        <v>Personal</v>
      </c>
      <c r="K603" t="s">
        <v>24</v>
      </c>
      <c r="L603">
        <v>1.8383670000000001</v>
      </c>
      <c r="M603" s="2">
        <v>35001.838366999997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s="16" t="s">
        <v>16</v>
      </c>
      <c r="J604" s="14" t="str">
        <f t="shared" si="9"/>
        <v>Personal</v>
      </c>
      <c r="K604" t="s">
        <v>17</v>
      </c>
      <c r="L604">
        <v>197.77600899999999</v>
      </c>
      <c r="M604" s="2">
        <v>35197.776009000001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s="16" t="s">
        <v>28</v>
      </c>
      <c r="J605" s="14" t="str">
        <f t="shared" si="9"/>
        <v>Corporate</v>
      </c>
      <c r="K605" t="s">
        <v>29</v>
      </c>
      <c r="L605">
        <v>612.102262</v>
      </c>
      <c r="M605" s="2">
        <v>35612.102262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s="16" t="s">
        <v>16</v>
      </c>
      <c r="J606" s="14" t="str">
        <f t="shared" si="9"/>
        <v>Personal</v>
      </c>
      <c r="K606" t="s">
        <v>24</v>
      </c>
      <c r="L606">
        <v>331.2</v>
      </c>
      <c r="M606" s="2">
        <v>35331.199999999997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s="16" t="s">
        <v>28</v>
      </c>
      <c r="J607" s="14" t="str">
        <f t="shared" si="9"/>
        <v>Corporate</v>
      </c>
      <c r="K607" t="s">
        <v>24</v>
      </c>
      <c r="L607">
        <v>316.8</v>
      </c>
      <c r="M607" s="2">
        <v>35316.800000000003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s="16" t="s">
        <v>28</v>
      </c>
      <c r="J608" s="14" t="str">
        <f t="shared" si="9"/>
        <v>Corporate</v>
      </c>
      <c r="K608" t="s">
        <v>17</v>
      </c>
      <c r="L608">
        <v>1193.0361539999999</v>
      </c>
      <c r="M608" s="2">
        <v>36193.036154000001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s="16" t="s">
        <v>16</v>
      </c>
      <c r="J609" s="14" t="str">
        <f t="shared" si="9"/>
        <v>Personal</v>
      </c>
      <c r="K609" t="s">
        <v>29</v>
      </c>
      <c r="L609">
        <v>600</v>
      </c>
      <c r="M609" s="2">
        <v>35600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s="16" t="s">
        <v>16</v>
      </c>
      <c r="J610" s="14" t="str">
        <f t="shared" si="9"/>
        <v>Personal</v>
      </c>
      <c r="K610" t="s">
        <v>17</v>
      </c>
      <c r="L610">
        <v>136.82953699999999</v>
      </c>
      <c r="M610" s="2">
        <v>35136.829536999998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s="16" t="s">
        <v>16</v>
      </c>
      <c r="J611" s="14" t="str">
        <f t="shared" si="9"/>
        <v>Personal</v>
      </c>
      <c r="K611" t="s">
        <v>29</v>
      </c>
      <c r="L611">
        <v>926.4</v>
      </c>
      <c r="M611" s="2">
        <v>35926.400000000001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s="16" t="s">
        <v>39</v>
      </c>
      <c r="J612" s="14" t="str">
        <f t="shared" si="9"/>
        <v>Special</v>
      </c>
      <c r="K612" t="s">
        <v>17</v>
      </c>
      <c r="L612">
        <v>392.63639999999998</v>
      </c>
      <c r="M612" s="2">
        <v>35392.636400000003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s="16" t="s">
        <v>16</v>
      </c>
      <c r="J613" s="14" t="str">
        <f t="shared" si="9"/>
        <v>Personal</v>
      </c>
      <c r="K613" t="s">
        <v>78</v>
      </c>
      <c r="L613">
        <v>215.22647599999999</v>
      </c>
      <c r="M613" s="2">
        <v>35215.226476000003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s="16" t="s">
        <v>39</v>
      </c>
      <c r="J614" s="14" t="str">
        <f t="shared" si="9"/>
        <v>Special</v>
      </c>
      <c r="K614" t="s">
        <v>17</v>
      </c>
      <c r="L614">
        <v>160.59866199999999</v>
      </c>
      <c r="M614" s="2">
        <v>35160.598661999997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s="16" t="s">
        <v>16</v>
      </c>
      <c r="J615" s="14" t="str">
        <f t="shared" si="9"/>
        <v>Personal</v>
      </c>
      <c r="K615" t="s">
        <v>17</v>
      </c>
      <c r="L615">
        <v>371.80302899999998</v>
      </c>
      <c r="M615" s="2">
        <v>35371.803029000002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s="16" t="s">
        <v>16</v>
      </c>
      <c r="J616" s="14" t="str">
        <f t="shared" si="9"/>
        <v>Personal</v>
      </c>
      <c r="K616" t="s">
        <v>17</v>
      </c>
      <c r="L616">
        <v>312</v>
      </c>
      <c r="M616" s="2">
        <v>35312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s="16" t="s">
        <v>28</v>
      </c>
      <c r="J617" s="14" t="str">
        <f t="shared" si="9"/>
        <v>Corporate</v>
      </c>
      <c r="K617" t="s">
        <v>17</v>
      </c>
      <c r="L617">
        <v>443.67039899999997</v>
      </c>
      <c r="M617" s="2">
        <v>35443.670399000002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s="16" t="s">
        <v>16</v>
      </c>
      <c r="J618" s="14" t="str">
        <f t="shared" si="9"/>
        <v>Personal</v>
      </c>
      <c r="K618" t="s">
        <v>29</v>
      </c>
      <c r="L618">
        <v>612.30058099999997</v>
      </c>
      <c r="M618" s="2">
        <v>35612.300581000003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s="16" t="s">
        <v>28</v>
      </c>
      <c r="J619" s="14" t="str">
        <f t="shared" si="9"/>
        <v>Corporate</v>
      </c>
      <c r="K619" t="s">
        <v>17</v>
      </c>
      <c r="L619">
        <v>290.391526</v>
      </c>
      <c r="M619" s="2">
        <v>35290.391525999999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s="16" t="s">
        <v>28</v>
      </c>
      <c r="J620" s="14" t="str">
        <f t="shared" si="9"/>
        <v>Corporate</v>
      </c>
      <c r="K620" t="s">
        <v>17</v>
      </c>
      <c r="L620">
        <v>316.79533700000002</v>
      </c>
      <c r="M620" s="2">
        <v>35316.795337000003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s="16" t="s">
        <v>16</v>
      </c>
      <c r="J621" s="14" t="str">
        <f t="shared" si="9"/>
        <v>Personal</v>
      </c>
      <c r="K621" t="s">
        <v>17</v>
      </c>
      <c r="L621">
        <v>405.52793700000001</v>
      </c>
      <c r="M621" s="2">
        <v>35405.527936999999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s="16" t="s">
        <v>16</v>
      </c>
      <c r="J622" s="14" t="str">
        <f t="shared" si="9"/>
        <v>Personal</v>
      </c>
      <c r="K622" t="s">
        <v>17</v>
      </c>
      <c r="L622">
        <v>208.59824599999999</v>
      </c>
      <c r="M622" s="2">
        <v>35208.598246000001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s="16" t="s">
        <v>16</v>
      </c>
      <c r="J623" s="14" t="str">
        <f t="shared" si="9"/>
        <v>Personal</v>
      </c>
      <c r="K623" t="s">
        <v>17</v>
      </c>
      <c r="L623">
        <v>138.13087899999999</v>
      </c>
      <c r="M623" s="2">
        <v>35138.130878999997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s="16" t="s">
        <v>16</v>
      </c>
      <c r="J624" s="14" t="str">
        <f t="shared" si="9"/>
        <v>Personal</v>
      </c>
      <c r="K624" t="s">
        <v>24</v>
      </c>
      <c r="L624">
        <v>301.437365</v>
      </c>
      <c r="M624" s="2">
        <v>35301.437364999998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s="16" t="s">
        <v>16</v>
      </c>
      <c r="J625" s="14" t="str">
        <f t="shared" si="9"/>
        <v>Personal</v>
      </c>
      <c r="K625" t="s">
        <v>24</v>
      </c>
      <c r="L625">
        <v>456.47311500000001</v>
      </c>
      <c r="M625" s="2">
        <v>35456.473115000001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s="16" t="s">
        <v>16</v>
      </c>
      <c r="J626" s="14" t="str">
        <f t="shared" si="9"/>
        <v>Personal</v>
      </c>
      <c r="K626" t="s">
        <v>17</v>
      </c>
      <c r="L626">
        <v>152.338562</v>
      </c>
      <c r="M626" s="2">
        <v>35152.338561999997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s="16" t="s">
        <v>16</v>
      </c>
      <c r="J627" s="14" t="str">
        <f t="shared" si="9"/>
        <v>Personal</v>
      </c>
      <c r="K627" t="s">
        <v>17</v>
      </c>
      <c r="L627">
        <v>491.75536799999998</v>
      </c>
      <c r="M627" s="2">
        <v>35491.755367999998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s="16" t="s">
        <v>16</v>
      </c>
      <c r="J628" s="14" t="str">
        <f t="shared" si="9"/>
        <v>Personal</v>
      </c>
      <c r="K628" t="s">
        <v>78</v>
      </c>
      <c r="L628">
        <v>48.517439000000003</v>
      </c>
      <c r="M628" s="2">
        <v>35048.517439000003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s="16" t="s">
        <v>16</v>
      </c>
      <c r="J629" s="14" t="str">
        <f t="shared" si="9"/>
        <v>Personal</v>
      </c>
      <c r="K629" t="s">
        <v>24</v>
      </c>
      <c r="L629">
        <v>430.37504899999999</v>
      </c>
      <c r="M629" s="2">
        <v>35430.375049000002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s="16" t="s">
        <v>16</v>
      </c>
      <c r="J630" s="14" t="str">
        <f t="shared" si="9"/>
        <v>Personal</v>
      </c>
      <c r="K630" t="s">
        <v>24</v>
      </c>
      <c r="L630">
        <v>633.6</v>
      </c>
      <c r="M630" s="2">
        <v>35633.599999999999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s="16" t="s">
        <v>16</v>
      </c>
      <c r="J631" s="14" t="str">
        <f t="shared" si="9"/>
        <v>Personal</v>
      </c>
      <c r="K631" t="s">
        <v>17</v>
      </c>
      <c r="L631">
        <v>350.4</v>
      </c>
      <c r="M631" s="2">
        <v>35350.400000000001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s="16" t="s">
        <v>16</v>
      </c>
      <c r="J632" s="14" t="str">
        <f t="shared" si="9"/>
        <v>Personal</v>
      </c>
      <c r="K632" t="s">
        <v>17</v>
      </c>
      <c r="L632">
        <v>246.48912300000001</v>
      </c>
      <c r="M632" s="2">
        <v>35246.489122999999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s="16" t="s">
        <v>16</v>
      </c>
      <c r="J633" s="14" t="str">
        <f t="shared" si="9"/>
        <v>Personal</v>
      </c>
      <c r="K633" t="s">
        <v>17</v>
      </c>
      <c r="L633">
        <v>128.969729</v>
      </c>
      <c r="M633" s="2">
        <v>35128.969728999997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s="16" t="s">
        <v>28</v>
      </c>
      <c r="J634" s="14" t="str">
        <f t="shared" si="9"/>
        <v>Corporate</v>
      </c>
      <c r="K634" t="s">
        <v>17</v>
      </c>
      <c r="L634">
        <v>185.35535300000001</v>
      </c>
      <c r="M634" s="2">
        <v>35185.355352999999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s="16" t="s">
        <v>16</v>
      </c>
      <c r="J635" s="14" t="str">
        <f t="shared" si="9"/>
        <v>Personal</v>
      </c>
      <c r="K635" t="s">
        <v>65</v>
      </c>
      <c r="L635">
        <v>1300.8</v>
      </c>
      <c r="M635" s="2">
        <v>36300.800000000003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s="16" t="s">
        <v>28</v>
      </c>
      <c r="J636" s="14" t="str">
        <f t="shared" si="9"/>
        <v>Corporate</v>
      </c>
      <c r="K636" t="s">
        <v>17</v>
      </c>
      <c r="L636">
        <v>9.0713050000000006</v>
      </c>
      <c r="M636" s="2">
        <v>35009.071304999998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s="16" t="s">
        <v>39</v>
      </c>
      <c r="J637" s="14" t="str">
        <f t="shared" si="9"/>
        <v>Special</v>
      </c>
      <c r="K637" t="s">
        <v>29</v>
      </c>
      <c r="L637">
        <v>133.47531499999999</v>
      </c>
      <c r="M637" s="2">
        <v>35133.475315000003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s="16" t="s">
        <v>16</v>
      </c>
      <c r="J638" s="14" t="str">
        <f t="shared" si="9"/>
        <v>Personal</v>
      </c>
      <c r="K638" t="s">
        <v>29</v>
      </c>
      <c r="L638">
        <v>141.199465</v>
      </c>
      <c r="M638" s="2">
        <v>35141.199464999998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s="16" t="s">
        <v>16</v>
      </c>
      <c r="J639" s="14" t="str">
        <f t="shared" si="9"/>
        <v>Personal</v>
      </c>
      <c r="K639" t="s">
        <v>17</v>
      </c>
      <c r="L639">
        <v>321.60000000000002</v>
      </c>
      <c r="M639" s="2">
        <v>35321.599999999999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s="16" t="s">
        <v>16</v>
      </c>
      <c r="J640" s="14" t="str">
        <f t="shared" si="9"/>
        <v>Personal</v>
      </c>
      <c r="K640" t="s">
        <v>24</v>
      </c>
      <c r="L640">
        <v>623.22361699999999</v>
      </c>
      <c r="M640" s="2">
        <v>35623.223617000003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s="16" t="s">
        <v>39</v>
      </c>
      <c r="J641" s="14" t="str">
        <f t="shared" si="9"/>
        <v>Special</v>
      </c>
      <c r="K641" t="s">
        <v>17</v>
      </c>
      <c r="L641">
        <v>427.2</v>
      </c>
      <c r="M641" s="2">
        <v>35427.199999999997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s="16" t="s">
        <v>16</v>
      </c>
      <c r="J642" s="14" t="str">
        <f t="shared" si="9"/>
        <v>Personal</v>
      </c>
      <c r="K642" t="s">
        <v>17</v>
      </c>
      <c r="L642">
        <v>141.72505100000001</v>
      </c>
      <c r="M642" s="2">
        <v>35141.725051000001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s="16" t="s">
        <v>16</v>
      </c>
      <c r="J643" s="14" t="str">
        <f t="shared" ref="J643:J706" si="10">IF(I643&lt;&gt;"",LEFT(I643,SEARCH(" ",I643)-1),"")</f>
        <v>Personal</v>
      </c>
      <c r="K643" t="s">
        <v>17</v>
      </c>
      <c r="L643">
        <v>321.60000000000002</v>
      </c>
      <c r="M643" s="2">
        <v>35321.599999999999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s="16" t="s">
        <v>16</v>
      </c>
      <c r="J644" s="14" t="str">
        <f t="shared" si="10"/>
        <v>Personal</v>
      </c>
      <c r="K644" t="s">
        <v>17</v>
      </c>
      <c r="L644">
        <v>494.4</v>
      </c>
      <c r="M644" s="2">
        <v>35494.400000000001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s="16" t="s">
        <v>16</v>
      </c>
      <c r="J645" s="14" t="str">
        <f t="shared" si="10"/>
        <v>Personal</v>
      </c>
      <c r="K645" t="s">
        <v>24</v>
      </c>
      <c r="L645">
        <v>211.33693700000001</v>
      </c>
      <c r="M645" s="2">
        <v>35211.336937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s="16" t="s">
        <v>16</v>
      </c>
      <c r="J646" s="14" t="str">
        <f t="shared" si="10"/>
        <v>Personal</v>
      </c>
      <c r="K646" t="s">
        <v>17</v>
      </c>
      <c r="L646">
        <v>147.08030299999999</v>
      </c>
      <c r="M646" s="2">
        <v>35147.080303000002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s="16" t="s">
        <v>28</v>
      </c>
      <c r="J647" s="14" t="str">
        <f t="shared" si="10"/>
        <v>Corporate</v>
      </c>
      <c r="K647" t="s">
        <v>29</v>
      </c>
      <c r="L647">
        <v>862.76295700000003</v>
      </c>
      <c r="M647" s="2">
        <v>35862.762956999999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s="16" t="s">
        <v>28</v>
      </c>
      <c r="J648" s="14" t="str">
        <f t="shared" si="10"/>
        <v>Corporate</v>
      </c>
      <c r="K648" t="s">
        <v>29</v>
      </c>
      <c r="L648">
        <v>513.6</v>
      </c>
      <c r="M648" s="2">
        <v>35513.599999999999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s="16" t="s">
        <v>16</v>
      </c>
      <c r="J649" s="14" t="str">
        <f t="shared" si="10"/>
        <v>Personal</v>
      </c>
      <c r="K649" t="s">
        <v>24</v>
      </c>
      <c r="L649">
        <v>113.36776500000001</v>
      </c>
      <c r="M649" s="2">
        <v>35113.367765000003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s="16" t="s">
        <v>28</v>
      </c>
      <c r="J650" s="14" t="str">
        <f t="shared" si="10"/>
        <v>Corporate</v>
      </c>
      <c r="K650" t="s">
        <v>17</v>
      </c>
      <c r="L650">
        <v>537.6</v>
      </c>
      <c r="M650" s="2">
        <v>35537.599999999999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s="16" t="s">
        <v>16</v>
      </c>
      <c r="J651" s="14" t="str">
        <f t="shared" si="10"/>
        <v>Personal</v>
      </c>
      <c r="K651" t="s">
        <v>29</v>
      </c>
      <c r="L651">
        <v>943.2</v>
      </c>
      <c r="M651" s="2">
        <v>35943.199999999997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s="16" t="s">
        <v>16</v>
      </c>
      <c r="J652" s="14" t="str">
        <f t="shared" si="10"/>
        <v>Personal</v>
      </c>
      <c r="K652" t="s">
        <v>29</v>
      </c>
      <c r="L652">
        <v>117.67272199999999</v>
      </c>
      <c r="M652" s="2">
        <v>35117.672722000003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s="16" t="s">
        <v>16</v>
      </c>
      <c r="J653" s="14" t="str">
        <f t="shared" si="10"/>
        <v>Personal</v>
      </c>
      <c r="K653" t="s">
        <v>17</v>
      </c>
      <c r="L653">
        <v>225.145949</v>
      </c>
      <c r="M653" s="2">
        <v>35225.145948999998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s="16" t="s">
        <v>16</v>
      </c>
      <c r="J654" s="14" t="str">
        <f t="shared" si="10"/>
        <v>Personal</v>
      </c>
      <c r="K654" t="s">
        <v>24</v>
      </c>
      <c r="L654">
        <v>456</v>
      </c>
      <c r="M654" s="2">
        <v>35456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s="16" t="s">
        <v>28</v>
      </c>
      <c r="J655" s="14" t="str">
        <f t="shared" si="10"/>
        <v>Corporate</v>
      </c>
      <c r="K655" t="s">
        <v>17</v>
      </c>
      <c r="L655">
        <v>182.43256500000001</v>
      </c>
      <c r="M655" s="2">
        <v>35182.432565000003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s="16" t="s">
        <v>16</v>
      </c>
      <c r="J656" s="14" t="str">
        <f t="shared" si="10"/>
        <v>Personal</v>
      </c>
      <c r="K656" t="s">
        <v>24</v>
      </c>
      <c r="L656">
        <v>148.17315199999999</v>
      </c>
      <c r="M656" s="2">
        <v>35148.173152000003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s="16" t="s">
        <v>16</v>
      </c>
      <c r="J657" s="14" t="str">
        <f t="shared" si="10"/>
        <v>Personal</v>
      </c>
      <c r="K657" t="s">
        <v>24</v>
      </c>
      <c r="L657">
        <v>525.6</v>
      </c>
      <c r="M657" s="2">
        <v>35525.599999999999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s="16" t="s">
        <v>16</v>
      </c>
      <c r="J658" s="14" t="str">
        <f t="shared" si="10"/>
        <v>Personal</v>
      </c>
      <c r="K658" t="s">
        <v>17</v>
      </c>
      <c r="L658">
        <v>155.57080199999999</v>
      </c>
      <c r="M658" s="2">
        <v>35155.570802000002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s="16" t="s">
        <v>16</v>
      </c>
      <c r="J659" s="14" t="str">
        <f t="shared" si="10"/>
        <v>Personal</v>
      </c>
      <c r="K659" t="s">
        <v>17</v>
      </c>
      <c r="L659">
        <v>156.12491399999999</v>
      </c>
      <c r="M659" s="2">
        <v>35156.124914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s="16" t="s">
        <v>16</v>
      </c>
      <c r="J660" s="14" t="str">
        <f t="shared" si="10"/>
        <v>Personal</v>
      </c>
      <c r="K660" t="s">
        <v>24</v>
      </c>
      <c r="L660">
        <v>212.391975</v>
      </c>
      <c r="M660" s="2">
        <v>35212.391974999999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s="16" t="s">
        <v>28</v>
      </c>
      <c r="J661" s="14" t="str">
        <f t="shared" si="10"/>
        <v>Corporate</v>
      </c>
      <c r="K661" t="s">
        <v>24</v>
      </c>
      <c r="L661">
        <v>297.60000000000002</v>
      </c>
      <c r="M661" s="2">
        <v>35297.599999999999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s="16" t="s">
        <v>39</v>
      </c>
      <c r="J662" s="14" t="str">
        <f t="shared" si="10"/>
        <v>Special</v>
      </c>
      <c r="K662" t="s">
        <v>17</v>
      </c>
      <c r="L662">
        <v>174.04156599999999</v>
      </c>
      <c r="M662" s="2">
        <v>35174.041566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s="16" t="s">
        <v>28</v>
      </c>
      <c r="J663" s="14" t="str">
        <f t="shared" si="10"/>
        <v>Corporate</v>
      </c>
      <c r="K663" t="s">
        <v>17</v>
      </c>
      <c r="L663">
        <v>156.12491399999999</v>
      </c>
      <c r="M663" s="2">
        <v>35156.124914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s="16" t="s">
        <v>28</v>
      </c>
      <c r="J664" s="14" t="str">
        <f t="shared" si="10"/>
        <v>Corporate</v>
      </c>
      <c r="K664" t="s">
        <v>17</v>
      </c>
      <c r="L664">
        <v>486.27855699999998</v>
      </c>
      <c r="M664" s="2">
        <v>35486.278556999998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s="16" t="s">
        <v>16</v>
      </c>
      <c r="J665" s="14" t="str">
        <f t="shared" si="10"/>
        <v>Personal</v>
      </c>
      <c r="K665" t="s">
        <v>17</v>
      </c>
      <c r="L665">
        <v>345.6</v>
      </c>
      <c r="M665" s="2">
        <v>35345.599999999999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s="16" t="s">
        <v>16</v>
      </c>
      <c r="J666" s="14" t="str">
        <f t="shared" si="10"/>
        <v>Personal</v>
      </c>
      <c r="K666" t="s">
        <v>29</v>
      </c>
      <c r="L666">
        <v>1.924709</v>
      </c>
      <c r="M666" s="2">
        <v>35001.924708999999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s="16" t="s">
        <v>28</v>
      </c>
      <c r="J667" s="14" t="str">
        <f t="shared" si="10"/>
        <v>Corporate</v>
      </c>
      <c r="K667" t="s">
        <v>17</v>
      </c>
      <c r="L667">
        <v>518.4</v>
      </c>
      <c r="M667" s="2">
        <v>35518.400000000001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s="16" t="s">
        <v>16</v>
      </c>
      <c r="J668" s="14" t="str">
        <f t="shared" si="10"/>
        <v>Personal</v>
      </c>
      <c r="K668" t="s">
        <v>24</v>
      </c>
      <c r="L668">
        <v>326.39999999999998</v>
      </c>
      <c r="M668" s="2">
        <v>35326.400000000001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s="16" t="s">
        <v>16</v>
      </c>
      <c r="J669" s="14" t="str">
        <f t="shared" si="10"/>
        <v>Personal</v>
      </c>
      <c r="K669" t="s">
        <v>24</v>
      </c>
      <c r="L669">
        <v>262.12205</v>
      </c>
      <c r="M669" s="2">
        <v>35262.122049999998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s="16" t="s">
        <v>16</v>
      </c>
      <c r="J670" s="14" t="str">
        <f t="shared" si="10"/>
        <v>Personal</v>
      </c>
      <c r="K670" t="s">
        <v>29</v>
      </c>
      <c r="L670">
        <v>921.6</v>
      </c>
      <c r="M670" s="2">
        <v>35921.599999999999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s="16" t="s">
        <v>16</v>
      </c>
      <c r="J671" s="14" t="str">
        <f t="shared" si="10"/>
        <v>Personal</v>
      </c>
      <c r="K671" t="s">
        <v>17</v>
      </c>
      <c r="L671">
        <v>541.69565799999998</v>
      </c>
      <c r="M671" s="2">
        <v>35541.695657999997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s="16" t="s">
        <v>16</v>
      </c>
      <c r="J672" s="14" t="str">
        <f t="shared" si="10"/>
        <v>Personal</v>
      </c>
      <c r="K672" t="s">
        <v>17</v>
      </c>
      <c r="L672">
        <v>326.39999999999998</v>
      </c>
      <c r="M672" s="2">
        <v>35326.400000000001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s="16" t="s">
        <v>16</v>
      </c>
      <c r="J673" s="14" t="str">
        <f t="shared" si="10"/>
        <v>Personal</v>
      </c>
      <c r="K673" t="s">
        <v>29</v>
      </c>
      <c r="L673">
        <v>327.68266899999998</v>
      </c>
      <c r="M673" s="2">
        <v>35327.682669000002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s="16" t="s">
        <v>16</v>
      </c>
      <c r="J674" s="14" t="str">
        <f t="shared" si="10"/>
        <v>Personal</v>
      </c>
      <c r="K674" t="s">
        <v>24</v>
      </c>
      <c r="L674">
        <v>456</v>
      </c>
      <c r="M674" s="2">
        <v>35456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s="16" t="s">
        <v>16</v>
      </c>
      <c r="J675" s="14" t="str">
        <f t="shared" si="10"/>
        <v>Personal</v>
      </c>
      <c r="K675" t="s">
        <v>17</v>
      </c>
      <c r="L675">
        <v>1265.5703020000001</v>
      </c>
      <c r="M675" s="2">
        <v>36265.570302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s="16" t="s">
        <v>28</v>
      </c>
      <c r="J676" s="14" t="str">
        <f t="shared" si="10"/>
        <v>Corporate</v>
      </c>
      <c r="K676" t="s">
        <v>17</v>
      </c>
      <c r="L676">
        <v>63.043196999999999</v>
      </c>
      <c r="M676" s="2">
        <v>35063.043196999999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s="16" t="s">
        <v>28</v>
      </c>
      <c r="J677" s="14" t="str">
        <f t="shared" si="10"/>
        <v>Corporate</v>
      </c>
      <c r="K677" t="s">
        <v>17</v>
      </c>
      <c r="L677">
        <v>336</v>
      </c>
      <c r="M677" s="2">
        <v>35336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s="16" t="s">
        <v>16</v>
      </c>
      <c r="J678" s="14" t="str">
        <f t="shared" si="10"/>
        <v>Personal</v>
      </c>
      <c r="K678" t="s">
        <v>17</v>
      </c>
      <c r="L678">
        <v>15.631363</v>
      </c>
      <c r="M678" s="2">
        <v>35015.631363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s="16" t="s">
        <v>16</v>
      </c>
      <c r="J679" s="14" t="str">
        <f t="shared" si="10"/>
        <v>Personal</v>
      </c>
      <c r="K679" t="s">
        <v>17</v>
      </c>
      <c r="L679">
        <v>441.6</v>
      </c>
      <c r="M679" s="2">
        <v>35441.599999999999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s="16" t="s">
        <v>16</v>
      </c>
      <c r="J680" s="14" t="str">
        <f t="shared" si="10"/>
        <v>Personal</v>
      </c>
      <c r="K680" t="s">
        <v>17</v>
      </c>
      <c r="L680">
        <v>375.86609099999998</v>
      </c>
      <c r="M680" s="2">
        <v>35375.866091000004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s="16" t="s">
        <v>16</v>
      </c>
      <c r="J681" s="14" t="str">
        <f t="shared" si="10"/>
        <v>Personal</v>
      </c>
      <c r="K681" t="s">
        <v>17</v>
      </c>
      <c r="L681">
        <v>364.8</v>
      </c>
      <c r="M681" s="2">
        <v>35364.800000000003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s="16" t="s">
        <v>16</v>
      </c>
      <c r="J682" s="14" t="str">
        <f t="shared" si="10"/>
        <v>Personal</v>
      </c>
      <c r="K682" t="s">
        <v>24</v>
      </c>
      <c r="L682">
        <v>355.2</v>
      </c>
      <c r="M682" s="2">
        <v>35355.199999999997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s="16" t="s">
        <v>16</v>
      </c>
      <c r="J683" s="14" t="str">
        <f t="shared" si="10"/>
        <v>Personal</v>
      </c>
      <c r="K683" t="s">
        <v>29</v>
      </c>
      <c r="L683">
        <v>452.616872</v>
      </c>
      <c r="M683" s="2">
        <v>35452.616871999999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s="16" t="s">
        <v>16</v>
      </c>
      <c r="J684" s="14" t="str">
        <f t="shared" si="10"/>
        <v>Personal</v>
      </c>
      <c r="K684" t="s">
        <v>29</v>
      </c>
      <c r="L684">
        <v>113.45012199999999</v>
      </c>
      <c r="M684" s="2">
        <v>35113.450122000002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s="16" t="s">
        <v>28</v>
      </c>
      <c r="J685" s="14" t="str">
        <f t="shared" si="10"/>
        <v>Corporate</v>
      </c>
      <c r="K685" t="s">
        <v>29</v>
      </c>
      <c r="L685">
        <v>480</v>
      </c>
      <c r="M685" s="2">
        <v>35480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s="16" t="s">
        <v>39</v>
      </c>
      <c r="J686" s="14" t="str">
        <f t="shared" si="10"/>
        <v>Special</v>
      </c>
      <c r="K686" t="s">
        <v>17</v>
      </c>
      <c r="L686">
        <v>16.034510000000001</v>
      </c>
      <c r="M686" s="2">
        <v>35016.034509999998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s="16" t="s">
        <v>16</v>
      </c>
      <c r="J687" s="14" t="str">
        <f t="shared" si="10"/>
        <v>Personal</v>
      </c>
      <c r="K687" t="s">
        <v>24</v>
      </c>
      <c r="L687">
        <v>615.27228000000002</v>
      </c>
      <c r="M687" s="2">
        <v>35615.272279999997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s="16" t="s">
        <v>16</v>
      </c>
      <c r="J688" s="14" t="str">
        <f t="shared" si="10"/>
        <v>Personal</v>
      </c>
      <c r="K688" t="s">
        <v>17</v>
      </c>
      <c r="L688">
        <v>615.25630100000001</v>
      </c>
      <c r="M688" s="2">
        <v>35615.256301000001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s="16" t="s">
        <v>16</v>
      </c>
      <c r="J689" s="14" t="str">
        <f t="shared" si="10"/>
        <v>Personal</v>
      </c>
      <c r="K689" t="s">
        <v>17</v>
      </c>
      <c r="L689">
        <v>512.66245000000004</v>
      </c>
      <c r="M689" s="2">
        <v>35512.662450000003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s="16" t="s">
        <v>16</v>
      </c>
      <c r="J690" s="14" t="str">
        <f t="shared" si="10"/>
        <v>Personal</v>
      </c>
      <c r="K690" t="s">
        <v>24</v>
      </c>
      <c r="L690">
        <v>74.523934999999994</v>
      </c>
      <c r="M690" s="2">
        <v>35074.523934999997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s="16" t="s">
        <v>16</v>
      </c>
      <c r="J691" s="14" t="str">
        <f t="shared" si="10"/>
        <v>Personal</v>
      </c>
      <c r="K691" t="s">
        <v>17</v>
      </c>
      <c r="L691">
        <v>426.072946</v>
      </c>
      <c r="M691" s="2">
        <v>35426.072946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s="16" t="s">
        <v>16</v>
      </c>
      <c r="J692" s="14" t="str">
        <f t="shared" si="10"/>
        <v>Personal</v>
      </c>
      <c r="K692" t="s">
        <v>24</v>
      </c>
      <c r="L692">
        <v>169.28778500000001</v>
      </c>
      <c r="M692" s="2">
        <v>35169.287785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s="16" t="s">
        <v>16</v>
      </c>
      <c r="J693" s="14" t="str">
        <f t="shared" si="10"/>
        <v>Personal</v>
      </c>
      <c r="K693" t="s">
        <v>17</v>
      </c>
      <c r="L693">
        <v>419.46414299999998</v>
      </c>
      <c r="M693" s="2">
        <v>35419.464142999997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s="16" t="s">
        <v>16</v>
      </c>
      <c r="J694" s="14" t="str">
        <f t="shared" si="10"/>
        <v>Personal</v>
      </c>
      <c r="K694" t="s">
        <v>17</v>
      </c>
      <c r="L694">
        <v>201.455005</v>
      </c>
      <c r="M694" s="2">
        <v>35201.455005000003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s="16" t="s">
        <v>28</v>
      </c>
      <c r="J695" s="14" t="str">
        <f t="shared" si="10"/>
        <v>Corporate</v>
      </c>
      <c r="K695" t="s">
        <v>78</v>
      </c>
      <c r="L695">
        <v>158.077504</v>
      </c>
      <c r="M695" s="2">
        <v>35158.077504000001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s="16" t="s">
        <v>16</v>
      </c>
      <c r="J696" s="14" t="str">
        <f t="shared" si="10"/>
        <v>Personal</v>
      </c>
      <c r="K696" t="s">
        <v>24</v>
      </c>
      <c r="L696">
        <v>494.4</v>
      </c>
      <c r="M696" s="2">
        <v>35494.400000000001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s="16" t="s">
        <v>16</v>
      </c>
      <c r="J697" s="14" t="str">
        <f t="shared" si="10"/>
        <v>Personal</v>
      </c>
      <c r="K697" t="s">
        <v>17</v>
      </c>
      <c r="L697">
        <v>494.4</v>
      </c>
      <c r="M697" s="2">
        <v>35494.400000000001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s="16" t="s">
        <v>28</v>
      </c>
      <c r="J698" s="14" t="str">
        <f t="shared" si="10"/>
        <v>Corporate</v>
      </c>
      <c r="K698" t="s">
        <v>17</v>
      </c>
      <c r="L698">
        <v>326.39999999999998</v>
      </c>
      <c r="M698" s="2">
        <v>35326.400000000001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s="16" t="s">
        <v>16</v>
      </c>
      <c r="J699" s="14" t="str">
        <f t="shared" si="10"/>
        <v>Personal</v>
      </c>
      <c r="K699" t="s">
        <v>24</v>
      </c>
      <c r="L699">
        <v>669.6</v>
      </c>
      <c r="M699" s="2">
        <v>35669.599999999999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s="16" t="s">
        <v>28</v>
      </c>
      <c r="J700" s="14" t="str">
        <f t="shared" si="10"/>
        <v>Corporate</v>
      </c>
      <c r="K700" t="s">
        <v>17</v>
      </c>
      <c r="L700">
        <v>395.729716</v>
      </c>
      <c r="M700" s="2">
        <v>35395.729716000002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s="16" t="s">
        <v>16</v>
      </c>
      <c r="J701" s="14" t="str">
        <f t="shared" si="10"/>
        <v>Personal</v>
      </c>
      <c r="K701" t="s">
        <v>17</v>
      </c>
      <c r="L701">
        <v>159.756733</v>
      </c>
      <c r="M701" s="2">
        <v>35159.756733000002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s="16" t="s">
        <v>16</v>
      </c>
      <c r="J702" s="14" t="str">
        <f t="shared" si="10"/>
        <v>Personal</v>
      </c>
      <c r="K702" t="s">
        <v>17</v>
      </c>
      <c r="L702">
        <v>58.557552000000001</v>
      </c>
      <c r="M702" s="2">
        <v>35058.557551999998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s="16" t="s">
        <v>16</v>
      </c>
      <c r="J703" s="14" t="str">
        <f t="shared" si="10"/>
        <v>Personal</v>
      </c>
      <c r="K703" t="s">
        <v>24</v>
      </c>
      <c r="L703">
        <v>302.39999999999998</v>
      </c>
      <c r="M703" s="2">
        <v>35302.400000000001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s="16" t="s">
        <v>16</v>
      </c>
      <c r="J704" s="14" t="str">
        <f t="shared" si="10"/>
        <v>Personal</v>
      </c>
      <c r="K704" t="s">
        <v>17</v>
      </c>
      <c r="L704">
        <v>316.8</v>
      </c>
      <c r="M704" s="2">
        <v>35316.800000000003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s="16" t="s">
        <v>28</v>
      </c>
      <c r="J705" s="14" t="str">
        <f t="shared" si="10"/>
        <v>Corporate</v>
      </c>
      <c r="K705" t="s">
        <v>17</v>
      </c>
      <c r="L705">
        <v>8.5829710000000006</v>
      </c>
      <c r="M705" s="2">
        <v>35008.582971000003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s="16" t="s">
        <v>16</v>
      </c>
      <c r="J706" s="14" t="str">
        <f t="shared" si="10"/>
        <v>Personal</v>
      </c>
      <c r="K706" t="s">
        <v>78</v>
      </c>
      <c r="L706">
        <v>285.41847300000001</v>
      </c>
      <c r="M706" s="2">
        <v>35285.418472999998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s="16" t="s">
        <v>16</v>
      </c>
      <c r="J707" s="14" t="str">
        <f t="shared" ref="J707:J770" si="11">IF(I707&lt;&gt;"",LEFT(I707,SEARCH(" ",I707)-1),"")</f>
        <v>Personal</v>
      </c>
      <c r="K707" t="s">
        <v>29</v>
      </c>
      <c r="L707">
        <v>566.4</v>
      </c>
      <c r="M707" s="2">
        <v>35566.400000000001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s="16" t="s">
        <v>16</v>
      </c>
      <c r="J708" s="14" t="str">
        <f t="shared" si="11"/>
        <v>Personal</v>
      </c>
      <c r="K708" t="s">
        <v>29</v>
      </c>
      <c r="L708">
        <v>410.50831599999998</v>
      </c>
      <c r="M708" s="2">
        <v>35410.508315999999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s="16" t="s">
        <v>16</v>
      </c>
      <c r="J709" s="14" t="str">
        <f t="shared" si="11"/>
        <v>Personal</v>
      </c>
      <c r="K709" t="s">
        <v>24</v>
      </c>
      <c r="L709">
        <v>244.23134999999999</v>
      </c>
      <c r="M709" s="2">
        <v>35244.231350000002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s="16" t="s">
        <v>16</v>
      </c>
      <c r="J710" s="14" t="str">
        <f t="shared" si="11"/>
        <v>Personal</v>
      </c>
      <c r="K710" t="s">
        <v>29</v>
      </c>
      <c r="L710">
        <v>218.59806499999999</v>
      </c>
      <c r="M710" s="2">
        <v>35218.598064999998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s="16" t="s">
        <v>16</v>
      </c>
      <c r="J711" s="14" t="str">
        <f t="shared" si="11"/>
        <v>Personal</v>
      </c>
      <c r="K711" t="s">
        <v>17</v>
      </c>
      <c r="L711">
        <v>643.82671600000003</v>
      </c>
      <c r="M711" s="2">
        <v>35643.826716000003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s="16" t="s">
        <v>16</v>
      </c>
      <c r="J712" s="14" t="str">
        <f t="shared" si="11"/>
        <v>Personal</v>
      </c>
      <c r="K712" t="s">
        <v>17</v>
      </c>
      <c r="L712">
        <v>336</v>
      </c>
      <c r="M712" s="2">
        <v>35336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s="16" t="s">
        <v>16</v>
      </c>
      <c r="J713" s="14" t="str">
        <f t="shared" si="11"/>
        <v>Personal</v>
      </c>
      <c r="K713" t="s">
        <v>24</v>
      </c>
      <c r="L713">
        <v>312</v>
      </c>
      <c r="M713" s="2">
        <v>35312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s="16" t="s">
        <v>16</v>
      </c>
      <c r="J714" s="14" t="str">
        <f t="shared" si="11"/>
        <v>Personal</v>
      </c>
      <c r="K714" t="s">
        <v>29</v>
      </c>
      <c r="L714">
        <v>497.04729700000001</v>
      </c>
      <c r="M714" s="2">
        <v>35497.047296999997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s="16" t="s">
        <v>28</v>
      </c>
      <c r="J715" s="14" t="str">
        <f t="shared" si="11"/>
        <v>Corporate</v>
      </c>
      <c r="K715" t="s">
        <v>29</v>
      </c>
      <c r="L715">
        <v>1022.4</v>
      </c>
      <c r="M715" s="2">
        <v>36022.400000000001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s="16" t="s">
        <v>16</v>
      </c>
      <c r="J716" s="14" t="str">
        <f t="shared" si="11"/>
        <v>Personal</v>
      </c>
      <c r="K716" t="s">
        <v>29</v>
      </c>
      <c r="L716">
        <v>657.6</v>
      </c>
      <c r="M716" s="2">
        <v>35657.599999999999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s="16" t="s">
        <v>16</v>
      </c>
      <c r="J717" s="14" t="str">
        <f t="shared" si="11"/>
        <v>Personal</v>
      </c>
      <c r="K717" t="s">
        <v>78</v>
      </c>
      <c r="L717">
        <v>230.24577199999999</v>
      </c>
      <c r="M717" s="2">
        <v>35230.245772000002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s="16" t="s">
        <v>28</v>
      </c>
      <c r="J718" s="14" t="str">
        <f t="shared" si="11"/>
        <v>Corporate</v>
      </c>
      <c r="K718" t="s">
        <v>17</v>
      </c>
      <c r="L718">
        <v>5.6227510000000001</v>
      </c>
      <c r="M718" s="2">
        <v>35005.622751000003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s="16" t="s">
        <v>16</v>
      </c>
      <c r="J719" s="14" t="str">
        <f t="shared" si="11"/>
        <v>Personal</v>
      </c>
      <c r="K719" t="s">
        <v>17</v>
      </c>
      <c r="L719">
        <v>292.8</v>
      </c>
      <c r="M719" s="2">
        <v>35292.800000000003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s="16" t="s">
        <v>28</v>
      </c>
      <c r="J720" s="14" t="str">
        <f t="shared" si="11"/>
        <v>Corporate</v>
      </c>
      <c r="K720" t="s">
        <v>78</v>
      </c>
      <c r="L720">
        <v>614.4</v>
      </c>
      <c r="M720" s="2">
        <v>35614.400000000001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s="16" t="s">
        <v>16</v>
      </c>
      <c r="J721" s="14" t="str">
        <f t="shared" si="11"/>
        <v>Personal</v>
      </c>
      <c r="K721" t="s">
        <v>17</v>
      </c>
      <c r="L721">
        <v>160.07525999999999</v>
      </c>
      <c r="M721" s="2">
        <v>35160.075259999998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s="16" t="s">
        <v>39</v>
      </c>
      <c r="J722" s="14" t="str">
        <f t="shared" si="11"/>
        <v>Special</v>
      </c>
      <c r="K722" t="s">
        <v>29</v>
      </c>
      <c r="L722">
        <v>667.2</v>
      </c>
      <c r="M722" s="2">
        <v>35667.199999999997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s="16" t="s">
        <v>16</v>
      </c>
      <c r="J723" s="14" t="str">
        <f t="shared" si="11"/>
        <v>Personal</v>
      </c>
      <c r="K723" t="s">
        <v>24</v>
      </c>
      <c r="L723">
        <v>34.651305000000001</v>
      </c>
      <c r="M723" s="2">
        <v>35034.651304999999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s="16" t="s">
        <v>16</v>
      </c>
      <c r="J724" s="14" t="str">
        <f t="shared" si="11"/>
        <v>Personal</v>
      </c>
      <c r="K724" t="s">
        <v>17</v>
      </c>
      <c r="L724">
        <v>678.10048700000004</v>
      </c>
      <c r="M724" s="2">
        <v>35678.100487000003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s="16" t="s">
        <v>16</v>
      </c>
      <c r="J725" s="14" t="str">
        <f t="shared" si="11"/>
        <v>Personal</v>
      </c>
      <c r="K725" t="s">
        <v>17</v>
      </c>
      <c r="L725">
        <v>511.2</v>
      </c>
      <c r="M725" s="2">
        <v>35511.199999999997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s="16" t="s">
        <v>28</v>
      </c>
      <c r="J726" s="14" t="str">
        <f t="shared" si="11"/>
        <v>Corporate</v>
      </c>
      <c r="K726" t="s">
        <v>17</v>
      </c>
      <c r="L726">
        <v>525.6</v>
      </c>
      <c r="M726" s="2">
        <v>35525.599999999999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s="16" t="s">
        <v>16</v>
      </c>
      <c r="J727" s="14" t="str">
        <f t="shared" si="11"/>
        <v>Personal</v>
      </c>
      <c r="K727" t="s">
        <v>17</v>
      </c>
      <c r="L727">
        <v>292.8</v>
      </c>
      <c r="M727" s="2">
        <v>35292.800000000003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s="16" t="s">
        <v>16</v>
      </c>
      <c r="J728" s="14" t="str">
        <f t="shared" si="11"/>
        <v>Personal</v>
      </c>
      <c r="K728" t="s">
        <v>24</v>
      </c>
      <c r="L728">
        <v>292.8</v>
      </c>
      <c r="M728" s="2">
        <v>35292.800000000003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s="16" t="s">
        <v>28</v>
      </c>
      <c r="J729" s="14" t="str">
        <f t="shared" si="11"/>
        <v>Corporate</v>
      </c>
      <c r="K729" t="s">
        <v>29</v>
      </c>
      <c r="L729">
        <v>174.588413</v>
      </c>
      <c r="M729" s="2">
        <v>35174.588412999998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s="16" t="s">
        <v>28</v>
      </c>
      <c r="J730" s="14" t="str">
        <f t="shared" si="11"/>
        <v>Corporate</v>
      </c>
      <c r="K730" t="s">
        <v>17</v>
      </c>
      <c r="L730">
        <v>159.39168100000001</v>
      </c>
      <c r="M730" s="2">
        <v>35159.391681000001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s="16" t="s">
        <v>28</v>
      </c>
      <c r="J731" s="14" t="str">
        <f t="shared" si="11"/>
        <v>Corporate</v>
      </c>
      <c r="K731" t="s">
        <v>17</v>
      </c>
      <c r="L731">
        <v>698.4</v>
      </c>
      <c r="M731" s="2">
        <v>35698.400000000001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s="16" t="s">
        <v>16</v>
      </c>
      <c r="J732" s="14" t="str">
        <f t="shared" si="11"/>
        <v>Personal</v>
      </c>
      <c r="K732" t="s">
        <v>29</v>
      </c>
      <c r="L732">
        <v>232.711071</v>
      </c>
      <c r="M732" s="2">
        <v>35232.711070999998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s="16" t="s">
        <v>16</v>
      </c>
      <c r="J733" s="14" t="str">
        <f t="shared" si="11"/>
        <v>Personal</v>
      </c>
      <c r="K733" t="s">
        <v>24</v>
      </c>
      <c r="L733">
        <v>163.04695599999999</v>
      </c>
      <c r="M733" s="2">
        <v>35163.046955999998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s="16" t="s">
        <v>16</v>
      </c>
      <c r="J734" s="14" t="str">
        <f t="shared" si="11"/>
        <v>Personal</v>
      </c>
      <c r="K734" t="s">
        <v>29</v>
      </c>
      <c r="L734">
        <v>79.865605000000002</v>
      </c>
      <c r="M734" s="2">
        <v>35079.865604999999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s="16" t="s">
        <v>28</v>
      </c>
      <c r="J735" s="14" t="str">
        <f t="shared" si="11"/>
        <v>Corporate</v>
      </c>
      <c r="K735" t="s">
        <v>24</v>
      </c>
      <c r="L735">
        <v>393.6</v>
      </c>
      <c r="M735" s="2">
        <v>35393.599999999999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s="16" t="s">
        <v>16</v>
      </c>
      <c r="J736" s="14" t="str">
        <f t="shared" si="11"/>
        <v>Personal</v>
      </c>
      <c r="K736" t="s">
        <v>17</v>
      </c>
      <c r="L736">
        <v>382.08589699999999</v>
      </c>
      <c r="M736" s="2">
        <v>35382.085896999997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s="16" t="s">
        <v>16</v>
      </c>
      <c r="J737" s="14" t="str">
        <f t="shared" si="11"/>
        <v>Personal</v>
      </c>
      <c r="K737" t="s">
        <v>17</v>
      </c>
      <c r="L737">
        <v>48.348318999999996</v>
      </c>
      <c r="M737" s="2">
        <v>35048.348318999997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s="16" t="s">
        <v>16</v>
      </c>
      <c r="J738" s="14" t="str">
        <f t="shared" si="11"/>
        <v>Personal</v>
      </c>
      <c r="K738" t="s">
        <v>29</v>
      </c>
      <c r="L738">
        <v>133.42560900000001</v>
      </c>
      <c r="M738" s="2">
        <v>35133.425608999998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s="16" t="s">
        <v>16</v>
      </c>
      <c r="J739" s="14" t="str">
        <f t="shared" si="11"/>
        <v>Personal</v>
      </c>
      <c r="K739" t="s">
        <v>78</v>
      </c>
      <c r="L739">
        <v>528</v>
      </c>
      <c r="M739" s="2">
        <v>35528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s="16" t="s">
        <v>16</v>
      </c>
      <c r="J740" s="14" t="str">
        <f t="shared" si="11"/>
        <v>Personal</v>
      </c>
      <c r="K740" t="s">
        <v>24</v>
      </c>
      <c r="L740">
        <v>561.41479400000003</v>
      </c>
      <c r="M740" s="2">
        <v>35561.414793999997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s="16" t="s">
        <v>16</v>
      </c>
      <c r="J741" s="14" t="str">
        <f t="shared" si="11"/>
        <v>Personal</v>
      </c>
      <c r="K741" t="s">
        <v>17</v>
      </c>
      <c r="L741">
        <v>316.8</v>
      </c>
      <c r="M741" s="2">
        <v>35316.800000000003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s="16" t="s">
        <v>16</v>
      </c>
      <c r="J742" s="14" t="str">
        <f t="shared" si="11"/>
        <v>Personal</v>
      </c>
      <c r="K742" t="s">
        <v>17</v>
      </c>
      <c r="L742">
        <v>445.28778799999998</v>
      </c>
      <c r="M742" s="2">
        <v>35445.287788000001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s="16" t="s">
        <v>16</v>
      </c>
      <c r="J743" s="14" t="str">
        <f t="shared" si="11"/>
        <v>Personal</v>
      </c>
      <c r="K743" t="s">
        <v>24</v>
      </c>
      <c r="L743">
        <v>165.570243</v>
      </c>
      <c r="M743" s="2">
        <v>35165.570243000002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s="16" t="s">
        <v>28</v>
      </c>
      <c r="J744" s="14" t="str">
        <f t="shared" si="11"/>
        <v>Corporate</v>
      </c>
      <c r="K744" t="s">
        <v>17</v>
      </c>
      <c r="L744">
        <v>407.99684000000002</v>
      </c>
      <c r="M744" s="2">
        <v>35407.99684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s="16" t="s">
        <v>16</v>
      </c>
      <c r="J745" s="14" t="str">
        <f t="shared" si="11"/>
        <v>Personal</v>
      </c>
      <c r="K745" t="s">
        <v>29</v>
      </c>
      <c r="L745">
        <v>844.22947799999997</v>
      </c>
      <c r="M745" s="2">
        <v>35844.229478000001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s="16" t="s">
        <v>16</v>
      </c>
      <c r="J746" s="14" t="str">
        <f t="shared" si="11"/>
        <v>Personal</v>
      </c>
      <c r="K746" t="s">
        <v>17</v>
      </c>
      <c r="L746">
        <v>345.6</v>
      </c>
      <c r="M746" s="2">
        <v>35345.599999999999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s="16" t="s">
        <v>16</v>
      </c>
      <c r="J747" s="14" t="str">
        <f t="shared" si="11"/>
        <v>Personal</v>
      </c>
      <c r="K747" t="s">
        <v>17</v>
      </c>
      <c r="L747">
        <v>340.30658399999999</v>
      </c>
      <c r="M747" s="2">
        <v>35340.306583999998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s="16" t="s">
        <v>16</v>
      </c>
      <c r="J748" s="14" t="str">
        <f t="shared" si="11"/>
        <v>Personal</v>
      </c>
      <c r="K748" t="s">
        <v>24</v>
      </c>
      <c r="L748">
        <v>106.647493</v>
      </c>
      <c r="M748" s="2">
        <v>35106.647492999997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s="16" t="s">
        <v>16</v>
      </c>
      <c r="J749" s="14" t="str">
        <f t="shared" si="11"/>
        <v>Personal</v>
      </c>
      <c r="K749" t="s">
        <v>17</v>
      </c>
      <c r="L749">
        <v>626.11625900000001</v>
      </c>
      <c r="M749" s="2">
        <v>35626.116259000002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s="16" t="s">
        <v>16</v>
      </c>
      <c r="J750" s="14" t="str">
        <f t="shared" si="11"/>
        <v>Personal</v>
      </c>
      <c r="K750" t="s">
        <v>17</v>
      </c>
      <c r="L750">
        <v>56.60333</v>
      </c>
      <c r="M750" s="2">
        <v>35056.603329999998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s="16" t="s">
        <v>39</v>
      </c>
      <c r="J751" s="14" t="str">
        <f t="shared" si="11"/>
        <v>Special</v>
      </c>
      <c r="K751" t="s">
        <v>29</v>
      </c>
      <c r="L751">
        <v>784.65781000000004</v>
      </c>
      <c r="M751" s="2">
        <v>35784.657809999997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s="16" t="s">
        <v>16</v>
      </c>
      <c r="J752" s="14" t="str">
        <f t="shared" si="11"/>
        <v>Personal</v>
      </c>
      <c r="K752" t="s">
        <v>17</v>
      </c>
      <c r="L752">
        <v>441.6</v>
      </c>
      <c r="M752" s="2">
        <v>35441.599999999999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s="16" t="s">
        <v>16</v>
      </c>
      <c r="J753" s="14" t="str">
        <f t="shared" si="11"/>
        <v>Personal</v>
      </c>
      <c r="K753" t="s">
        <v>24</v>
      </c>
      <c r="L753">
        <v>547.20000000000005</v>
      </c>
      <c r="M753" s="2">
        <v>35547.199999999997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s="16" t="s">
        <v>16</v>
      </c>
      <c r="J754" s="14" t="str">
        <f t="shared" si="11"/>
        <v>Personal</v>
      </c>
      <c r="K754" t="s">
        <v>78</v>
      </c>
      <c r="L754">
        <v>86.277720000000002</v>
      </c>
      <c r="M754" s="2">
        <v>35086.277719999998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s="16" t="s">
        <v>39</v>
      </c>
      <c r="J755" s="14" t="str">
        <f t="shared" si="11"/>
        <v>Special</v>
      </c>
      <c r="K755" t="s">
        <v>17</v>
      </c>
      <c r="L755">
        <v>398.502948</v>
      </c>
      <c r="M755" s="2">
        <v>35398.502948000001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s="16" t="s">
        <v>16</v>
      </c>
      <c r="J756" s="14" t="str">
        <f t="shared" si="11"/>
        <v>Personal</v>
      </c>
      <c r="K756" t="s">
        <v>17</v>
      </c>
      <c r="L756">
        <v>63.516571999999996</v>
      </c>
      <c r="M756" s="2">
        <v>35063.516572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s="16" t="s">
        <v>16</v>
      </c>
      <c r="J757" s="14" t="str">
        <f t="shared" si="11"/>
        <v>Personal</v>
      </c>
      <c r="K757" t="s">
        <v>65</v>
      </c>
      <c r="L757">
        <v>1300.8</v>
      </c>
      <c r="M757" s="2">
        <v>36300.800000000003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s="16" t="s">
        <v>16</v>
      </c>
      <c r="J758" s="14" t="str">
        <f t="shared" si="11"/>
        <v>Personal</v>
      </c>
      <c r="K758" t="s">
        <v>17</v>
      </c>
      <c r="L758">
        <v>120.015609</v>
      </c>
      <c r="M758" s="2">
        <v>35120.015609000002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s="16" t="s">
        <v>28</v>
      </c>
      <c r="J759" s="14" t="str">
        <f t="shared" si="11"/>
        <v>Corporate</v>
      </c>
      <c r="K759" t="s">
        <v>65</v>
      </c>
      <c r="L759">
        <v>1254.1378990000001</v>
      </c>
      <c r="M759" s="2">
        <v>36254.137899000001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s="16" t="s">
        <v>16</v>
      </c>
      <c r="J760" s="14" t="str">
        <f t="shared" si="11"/>
        <v>Personal</v>
      </c>
      <c r="K760" t="s">
        <v>17</v>
      </c>
      <c r="L760">
        <v>316.8</v>
      </c>
      <c r="M760" s="2">
        <v>35316.800000000003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s="16" t="s">
        <v>16</v>
      </c>
      <c r="J761" s="14" t="str">
        <f t="shared" si="11"/>
        <v>Personal</v>
      </c>
      <c r="K761" t="s">
        <v>17</v>
      </c>
      <c r="L761">
        <v>417.6</v>
      </c>
      <c r="M761" s="2">
        <v>35417.599999999999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s="16" t="s">
        <v>28</v>
      </c>
      <c r="J762" s="14" t="str">
        <f t="shared" si="11"/>
        <v>Corporate</v>
      </c>
      <c r="K762" t="s">
        <v>65</v>
      </c>
      <c r="L762">
        <v>798.00268900000003</v>
      </c>
      <c r="M762" s="2">
        <v>35798.002689000001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s="16" t="s">
        <v>16</v>
      </c>
      <c r="J763" s="14" t="str">
        <f t="shared" si="11"/>
        <v>Personal</v>
      </c>
      <c r="K763" t="s">
        <v>78</v>
      </c>
      <c r="L763">
        <v>82.041684000000004</v>
      </c>
      <c r="M763" s="2">
        <v>35082.041684000003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s="16" t="s">
        <v>16</v>
      </c>
      <c r="J764" s="14" t="str">
        <f t="shared" si="11"/>
        <v>Personal</v>
      </c>
      <c r="K764" t="s">
        <v>24</v>
      </c>
      <c r="L764">
        <v>22.819088000000001</v>
      </c>
      <c r="M764" s="2">
        <v>35022.819087999997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s="16" t="s">
        <v>28</v>
      </c>
      <c r="J765" s="14" t="str">
        <f t="shared" si="11"/>
        <v>Corporate</v>
      </c>
      <c r="K765" t="s">
        <v>24</v>
      </c>
      <c r="L765">
        <v>302.39999999999998</v>
      </c>
      <c r="M765" s="2">
        <v>35302.400000000001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s="16" t="s">
        <v>16</v>
      </c>
      <c r="J766" s="14" t="str">
        <f t="shared" si="11"/>
        <v>Personal</v>
      </c>
      <c r="K766" t="s">
        <v>24</v>
      </c>
      <c r="L766">
        <v>422.4</v>
      </c>
      <c r="M766" s="2">
        <v>35422.400000000001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s="16" t="s">
        <v>16</v>
      </c>
      <c r="J767" s="14" t="str">
        <f t="shared" si="11"/>
        <v>Personal</v>
      </c>
      <c r="K767" t="s">
        <v>17</v>
      </c>
      <c r="L767">
        <v>316.8</v>
      </c>
      <c r="M767" s="2">
        <v>35316.800000000003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s="16" t="s">
        <v>28</v>
      </c>
      <c r="J768" s="14" t="str">
        <f t="shared" si="11"/>
        <v>Corporate</v>
      </c>
      <c r="K768" t="s">
        <v>78</v>
      </c>
      <c r="L768">
        <v>639.97138800000005</v>
      </c>
      <c r="M768" s="2">
        <v>35639.971387999998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s="16" t="s">
        <v>16</v>
      </c>
      <c r="J769" s="14" t="str">
        <f t="shared" si="11"/>
        <v>Personal</v>
      </c>
      <c r="K769" t="s">
        <v>24</v>
      </c>
      <c r="L769">
        <v>489.6</v>
      </c>
      <c r="M769" s="2">
        <v>35489.599999999999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s="16" t="s">
        <v>16</v>
      </c>
      <c r="J770" s="14" t="str">
        <f t="shared" si="11"/>
        <v>Personal</v>
      </c>
      <c r="K770" t="s">
        <v>17</v>
      </c>
      <c r="L770">
        <v>312</v>
      </c>
      <c r="M770" s="2">
        <v>35312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s="16" t="s">
        <v>28</v>
      </c>
      <c r="J771" s="14" t="str">
        <f t="shared" ref="J771:J834" si="12">IF(I771&lt;&gt;"",LEFT(I771,SEARCH(" ",I771)-1),"")</f>
        <v>Corporate</v>
      </c>
      <c r="K771" t="s">
        <v>17</v>
      </c>
      <c r="L771">
        <v>468</v>
      </c>
      <c r="M771" s="2">
        <v>35468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s="16" t="s">
        <v>16</v>
      </c>
      <c r="J772" s="14" t="str">
        <f t="shared" si="12"/>
        <v>Personal</v>
      </c>
      <c r="K772" t="s">
        <v>24</v>
      </c>
      <c r="L772">
        <v>511.497882</v>
      </c>
      <c r="M772" s="2">
        <v>35511.497882000003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s="16" t="s">
        <v>16</v>
      </c>
      <c r="J773" s="14" t="str">
        <f t="shared" si="12"/>
        <v>Personal</v>
      </c>
      <c r="K773" t="s">
        <v>24</v>
      </c>
      <c r="L773">
        <v>494.4</v>
      </c>
      <c r="M773" s="2">
        <v>35494.400000000001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s="16" t="s">
        <v>16</v>
      </c>
      <c r="J774" s="14" t="str">
        <f t="shared" si="12"/>
        <v>Personal</v>
      </c>
      <c r="K774" t="s">
        <v>17</v>
      </c>
      <c r="L774">
        <v>239.540223</v>
      </c>
      <c r="M774" s="2">
        <v>35239.540223000004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s="16" t="s">
        <v>16</v>
      </c>
      <c r="J775" s="14" t="str">
        <f t="shared" si="12"/>
        <v>Personal</v>
      </c>
      <c r="K775" t="s">
        <v>29</v>
      </c>
      <c r="L775">
        <v>518.18036400000005</v>
      </c>
      <c r="M775" s="2">
        <v>35518.180364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s="16" t="s">
        <v>16</v>
      </c>
      <c r="J776" s="14" t="str">
        <f t="shared" si="12"/>
        <v>Personal</v>
      </c>
      <c r="K776" t="s">
        <v>24</v>
      </c>
      <c r="L776">
        <v>715.25236600000005</v>
      </c>
      <c r="M776" s="2">
        <v>35715.252366000001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s="16" t="s">
        <v>28</v>
      </c>
      <c r="J777" s="14" t="str">
        <f t="shared" si="12"/>
        <v>Corporate</v>
      </c>
      <c r="K777" t="s">
        <v>117</v>
      </c>
      <c r="L777">
        <v>926.4</v>
      </c>
      <c r="M777" s="2">
        <v>35926.400000000001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s="16" t="s">
        <v>16</v>
      </c>
      <c r="J778" s="14" t="str">
        <f t="shared" si="12"/>
        <v>Personal</v>
      </c>
      <c r="K778" t="s">
        <v>17</v>
      </c>
      <c r="L778">
        <v>156.12491399999999</v>
      </c>
      <c r="M778" s="2">
        <v>35156.124914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s="16" t="s">
        <v>28</v>
      </c>
      <c r="J779" s="14" t="str">
        <f t="shared" si="12"/>
        <v>Corporate</v>
      </c>
      <c r="K779" t="s">
        <v>29</v>
      </c>
      <c r="L779">
        <v>402.070719</v>
      </c>
      <c r="M779" s="2">
        <v>35402.070719000003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s="16" t="s">
        <v>28</v>
      </c>
      <c r="J780" s="14" t="str">
        <f t="shared" si="12"/>
        <v>Corporate</v>
      </c>
      <c r="K780" t="s">
        <v>17</v>
      </c>
      <c r="L780">
        <v>94.814031999999997</v>
      </c>
      <c r="M780" s="2">
        <v>35094.814032000002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s="16" t="s">
        <v>16</v>
      </c>
      <c r="J781" s="14" t="str">
        <f t="shared" si="12"/>
        <v>Personal</v>
      </c>
      <c r="K781" t="s">
        <v>17</v>
      </c>
      <c r="L781">
        <v>456</v>
      </c>
      <c r="M781" s="2">
        <v>35456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s="16" t="s">
        <v>16</v>
      </c>
      <c r="J782" s="14" t="str">
        <f t="shared" si="12"/>
        <v>Personal</v>
      </c>
      <c r="K782" t="s">
        <v>17</v>
      </c>
      <c r="L782">
        <v>523.20000000000005</v>
      </c>
      <c r="M782" s="2">
        <v>35523.199999999997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s="16" t="s">
        <v>16</v>
      </c>
      <c r="J783" s="14" t="str">
        <f t="shared" si="12"/>
        <v>Personal</v>
      </c>
      <c r="K783" t="s">
        <v>29</v>
      </c>
      <c r="L783">
        <v>571.20000000000005</v>
      </c>
      <c r="M783" s="2">
        <v>35571.199999999997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s="16" t="s">
        <v>28</v>
      </c>
      <c r="J784" s="14" t="str">
        <f t="shared" si="12"/>
        <v>Corporate</v>
      </c>
      <c r="K784" t="s">
        <v>29</v>
      </c>
      <c r="L784">
        <v>513.6</v>
      </c>
      <c r="M784" s="2">
        <v>35513.599999999999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s="16" t="s">
        <v>28</v>
      </c>
      <c r="J785" s="14" t="str">
        <f t="shared" si="12"/>
        <v>Corporate</v>
      </c>
      <c r="K785" t="s">
        <v>17</v>
      </c>
      <c r="L785">
        <v>504</v>
      </c>
      <c r="M785" s="2">
        <v>35504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s="16" t="s">
        <v>16</v>
      </c>
      <c r="J786" s="14" t="str">
        <f t="shared" si="12"/>
        <v>Personal</v>
      </c>
      <c r="K786" t="s">
        <v>29</v>
      </c>
      <c r="L786">
        <v>972</v>
      </c>
      <c r="M786" s="2">
        <v>35972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s="16" t="s">
        <v>39</v>
      </c>
      <c r="J787" s="14" t="str">
        <f t="shared" si="12"/>
        <v>Special</v>
      </c>
      <c r="K787" t="s">
        <v>17</v>
      </c>
      <c r="L787">
        <v>73.883043999999998</v>
      </c>
      <c r="M787" s="2">
        <v>35073.883044000002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s="16" t="s">
        <v>28</v>
      </c>
      <c r="J788" s="14" t="str">
        <f t="shared" si="12"/>
        <v>Corporate</v>
      </c>
      <c r="K788" t="s">
        <v>17</v>
      </c>
      <c r="L788">
        <v>340.8</v>
      </c>
      <c r="M788" s="2">
        <v>35340.800000000003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s="16" t="s">
        <v>16</v>
      </c>
      <c r="J789" s="14" t="str">
        <f t="shared" si="12"/>
        <v>Personal</v>
      </c>
      <c r="K789" t="s">
        <v>24</v>
      </c>
      <c r="L789">
        <v>574.02401799999996</v>
      </c>
      <c r="M789" s="2">
        <v>35574.024017999996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s="16" t="s">
        <v>16</v>
      </c>
      <c r="J790" s="14" t="str">
        <f t="shared" si="12"/>
        <v>Personal</v>
      </c>
      <c r="K790" t="s">
        <v>17</v>
      </c>
      <c r="L790">
        <v>632.71538199999998</v>
      </c>
      <c r="M790" s="2">
        <v>35632.715382000002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s="16" t="s">
        <v>39</v>
      </c>
      <c r="J791" s="14" t="str">
        <f t="shared" si="12"/>
        <v>Special</v>
      </c>
      <c r="K791" t="s">
        <v>17</v>
      </c>
      <c r="L791">
        <v>355.2</v>
      </c>
      <c r="M791" s="2">
        <v>35355.199999999997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s="16" t="s">
        <v>16</v>
      </c>
      <c r="J792" s="14" t="str">
        <f t="shared" si="12"/>
        <v>Personal</v>
      </c>
      <c r="K792" t="s">
        <v>17</v>
      </c>
      <c r="L792">
        <v>4.238626</v>
      </c>
      <c r="M792" s="2">
        <v>35004.238625999998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s="16" t="s">
        <v>16</v>
      </c>
      <c r="J793" s="14" t="str">
        <f t="shared" si="12"/>
        <v>Personal</v>
      </c>
      <c r="K793" t="s">
        <v>24</v>
      </c>
      <c r="L793">
        <v>42.248086999999998</v>
      </c>
      <c r="M793" s="2">
        <v>35042.248087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s="16" t="s">
        <v>16</v>
      </c>
      <c r="J794" s="14" t="str">
        <f t="shared" si="12"/>
        <v>Personal</v>
      </c>
      <c r="K794" t="s">
        <v>78</v>
      </c>
      <c r="L794">
        <v>739.2</v>
      </c>
      <c r="M794" s="2">
        <v>35739.199999999997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s="16" t="s">
        <v>16</v>
      </c>
      <c r="J795" s="14" t="str">
        <f t="shared" si="12"/>
        <v>Personal</v>
      </c>
      <c r="K795" t="s">
        <v>24</v>
      </c>
      <c r="L795">
        <v>27.145150999999998</v>
      </c>
      <c r="M795" s="2">
        <v>35027.145150999997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s="16" t="s">
        <v>16</v>
      </c>
      <c r="J796" s="14" t="str">
        <f t="shared" si="12"/>
        <v>Personal</v>
      </c>
      <c r="K796" t="s">
        <v>17</v>
      </c>
      <c r="L796">
        <v>270.00276600000001</v>
      </c>
      <c r="M796" s="2">
        <v>35270.002765999998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s="16" t="s">
        <v>16</v>
      </c>
      <c r="J797" s="14" t="str">
        <f t="shared" si="12"/>
        <v>Personal</v>
      </c>
      <c r="K797" t="s">
        <v>17</v>
      </c>
      <c r="L797">
        <v>292.8</v>
      </c>
      <c r="M797" s="2">
        <v>35292.800000000003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s="16" t="s">
        <v>16</v>
      </c>
      <c r="J798" s="14" t="str">
        <f t="shared" si="12"/>
        <v>Personal</v>
      </c>
      <c r="K798" t="s">
        <v>17</v>
      </c>
      <c r="L798">
        <v>494.946438</v>
      </c>
      <c r="M798" s="2">
        <v>35494.946437999999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s="16" t="s">
        <v>16</v>
      </c>
      <c r="J799" s="14" t="str">
        <f t="shared" si="12"/>
        <v>Personal</v>
      </c>
      <c r="K799" t="s">
        <v>17</v>
      </c>
      <c r="L799">
        <v>142.56700799999999</v>
      </c>
      <c r="M799" s="2">
        <v>35142.567007999998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s="16" t="s">
        <v>16</v>
      </c>
      <c r="J800" s="14" t="str">
        <f t="shared" si="12"/>
        <v>Personal</v>
      </c>
      <c r="K800" t="s">
        <v>17</v>
      </c>
      <c r="L800">
        <v>425.26630799999998</v>
      </c>
      <c r="M800" s="2">
        <v>35425.266307999998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s="16" t="s">
        <v>16</v>
      </c>
      <c r="J801" s="14" t="str">
        <f t="shared" si="12"/>
        <v>Personal</v>
      </c>
      <c r="K801" t="s">
        <v>24</v>
      </c>
      <c r="L801">
        <v>312</v>
      </c>
      <c r="M801" s="2">
        <v>35312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s="16" t="s">
        <v>16</v>
      </c>
      <c r="J802" s="14" t="str">
        <f t="shared" si="12"/>
        <v>Personal</v>
      </c>
      <c r="K802" t="s">
        <v>17</v>
      </c>
      <c r="L802">
        <v>326.39999999999998</v>
      </c>
      <c r="M802" s="2">
        <v>35326.400000000001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s="16" t="s">
        <v>16</v>
      </c>
      <c r="J803" s="14" t="str">
        <f t="shared" si="12"/>
        <v>Personal</v>
      </c>
      <c r="K803" t="s">
        <v>17</v>
      </c>
      <c r="L803">
        <v>251.334247</v>
      </c>
      <c r="M803" s="2">
        <v>35251.334246999999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s="16" t="s">
        <v>16</v>
      </c>
      <c r="J804" s="14" t="str">
        <f t="shared" si="12"/>
        <v>Personal</v>
      </c>
      <c r="K804" t="s">
        <v>29</v>
      </c>
      <c r="L804">
        <v>369.81870800000002</v>
      </c>
      <c r="M804" s="2">
        <v>35369.818707999999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s="16" t="s">
        <v>28</v>
      </c>
      <c r="J805" s="14" t="str">
        <f t="shared" si="12"/>
        <v>Corporate</v>
      </c>
      <c r="K805" t="s">
        <v>17</v>
      </c>
      <c r="L805">
        <v>161.41952800000001</v>
      </c>
      <c r="M805" s="2">
        <v>35161.419527999999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s="16" t="s">
        <v>28</v>
      </c>
      <c r="J806" s="14" t="str">
        <f t="shared" si="12"/>
        <v>Corporate</v>
      </c>
      <c r="K806" t="s">
        <v>29</v>
      </c>
      <c r="L806">
        <v>537.6</v>
      </c>
      <c r="M806" s="2">
        <v>35537.599999999999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s="16" t="s">
        <v>39</v>
      </c>
      <c r="J807" s="14" t="str">
        <f t="shared" si="12"/>
        <v>Special</v>
      </c>
      <c r="K807" t="s">
        <v>17</v>
      </c>
      <c r="L807">
        <v>292.8</v>
      </c>
      <c r="M807" s="2">
        <v>35292.800000000003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s="16" t="s">
        <v>16</v>
      </c>
      <c r="J808" s="14" t="str">
        <f t="shared" si="12"/>
        <v>Personal</v>
      </c>
      <c r="K808" t="s">
        <v>17</v>
      </c>
      <c r="L808">
        <v>312</v>
      </c>
      <c r="M808" s="2">
        <v>35312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s="16" t="s">
        <v>28</v>
      </c>
      <c r="J809" s="14" t="str">
        <f t="shared" si="12"/>
        <v>Corporate</v>
      </c>
      <c r="K809" t="s">
        <v>17</v>
      </c>
      <c r="L809">
        <v>255.999709</v>
      </c>
      <c r="M809" s="2">
        <v>35255.999709000003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s="16" t="s">
        <v>39</v>
      </c>
      <c r="J810" s="14" t="str">
        <f t="shared" si="12"/>
        <v>Special</v>
      </c>
      <c r="K810" t="s">
        <v>17</v>
      </c>
      <c r="L810">
        <v>484.8</v>
      </c>
      <c r="M810" s="2">
        <v>35484.800000000003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s="16" t="s">
        <v>39</v>
      </c>
      <c r="J811" s="14" t="str">
        <f t="shared" si="12"/>
        <v>Special</v>
      </c>
      <c r="K811" t="s">
        <v>17</v>
      </c>
      <c r="L811">
        <v>61.769564000000003</v>
      </c>
      <c r="M811" s="2">
        <v>35061.769564000002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s="16" t="s">
        <v>16</v>
      </c>
      <c r="J812" s="14" t="str">
        <f t="shared" si="12"/>
        <v>Personal</v>
      </c>
      <c r="K812" t="s">
        <v>117</v>
      </c>
      <c r="L812">
        <v>1310.4000000000001</v>
      </c>
      <c r="M812" s="2">
        <v>36310.400000000001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s="16" t="s">
        <v>16</v>
      </c>
      <c r="J813" s="14" t="str">
        <f t="shared" si="12"/>
        <v>Personal</v>
      </c>
      <c r="K813" t="s">
        <v>29</v>
      </c>
      <c r="L813">
        <v>250.00142399999999</v>
      </c>
      <c r="M813" s="2">
        <v>35250.001424000002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s="16" t="s">
        <v>16</v>
      </c>
      <c r="J814" s="14" t="str">
        <f t="shared" si="12"/>
        <v>Personal</v>
      </c>
      <c r="K814" t="s">
        <v>17</v>
      </c>
      <c r="L814">
        <v>141.79942199999999</v>
      </c>
      <c r="M814" s="2">
        <v>35141.799421999996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s="16" t="s">
        <v>16</v>
      </c>
      <c r="J815" s="14" t="str">
        <f t="shared" si="12"/>
        <v>Personal</v>
      </c>
      <c r="K815" t="s">
        <v>24</v>
      </c>
      <c r="L815">
        <v>321.60000000000002</v>
      </c>
      <c r="M815" s="2">
        <v>35321.599999999999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s="16" t="s">
        <v>39</v>
      </c>
      <c r="J816" s="14" t="str">
        <f t="shared" si="12"/>
        <v>Special</v>
      </c>
      <c r="K816" t="s">
        <v>17</v>
      </c>
      <c r="L816">
        <v>49.797015999999999</v>
      </c>
      <c r="M816" s="2">
        <v>35049.797015999997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s="16" t="s">
        <v>16</v>
      </c>
      <c r="J817" s="14" t="str">
        <f t="shared" si="12"/>
        <v>Personal</v>
      </c>
      <c r="K817" t="s">
        <v>29</v>
      </c>
      <c r="L817">
        <v>372.17559199999999</v>
      </c>
      <c r="M817" s="2">
        <v>35372.175592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s="16" t="s">
        <v>16</v>
      </c>
      <c r="J818" s="14" t="str">
        <f t="shared" si="12"/>
        <v>Personal</v>
      </c>
      <c r="K818" t="s">
        <v>17</v>
      </c>
      <c r="L818">
        <v>542.14385000000004</v>
      </c>
      <c r="M818" s="2">
        <v>35542.14385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s="16" t="s">
        <v>16</v>
      </c>
      <c r="J819" s="14" t="str">
        <f t="shared" si="12"/>
        <v>Personal</v>
      </c>
      <c r="K819" t="s">
        <v>117</v>
      </c>
      <c r="L819">
        <v>1360.8</v>
      </c>
      <c r="M819" s="2">
        <v>36360.800000000003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s="16" t="s">
        <v>16</v>
      </c>
      <c r="J820" s="14" t="str">
        <f t="shared" si="12"/>
        <v>Personal</v>
      </c>
      <c r="K820" t="s">
        <v>17</v>
      </c>
      <c r="L820">
        <v>504</v>
      </c>
      <c r="M820" s="2">
        <v>35504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s="16" t="s">
        <v>16</v>
      </c>
      <c r="J821" s="14" t="str">
        <f t="shared" si="12"/>
        <v>Personal</v>
      </c>
      <c r="K821" t="s">
        <v>29</v>
      </c>
      <c r="L821">
        <v>768</v>
      </c>
      <c r="M821" s="2">
        <v>35768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s="16" t="s">
        <v>16</v>
      </c>
      <c r="J822" s="14" t="str">
        <f t="shared" si="12"/>
        <v>Personal</v>
      </c>
      <c r="K822" t="s">
        <v>24</v>
      </c>
      <c r="L822">
        <v>72.632934000000006</v>
      </c>
      <c r="M822" s="2">
        <v>35072.632934000001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s="16" t="s">
        <v>16</v>
      </c>
      <c r="J823" s="14" t="str">
        <f t="shared" si="12"/>
        <v>Personal</v>
      </c>
      <c r="K823" t="s">
        <v>24</v>
      </c>
      <c r="L823">
        <v>720.60142900000005</v>
      </c>
      <c r="M823" s="2">
        <v>35720.601429000002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s="16" t="s">
        <v>16</v>
      </c>
      <c r="J824" s="14" t="str">
        <f t="shared" si="12"/>
        <v>Personal</v>
      </c>
      <c r="K824" t="s">
        <v>17</v>
      </c>
      <c r="L824">
        <v>576</v>
      </c>
      <c r="M824" s="2">
        <v>35576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s="16" t="s">
        <v>16</v>
      </c>
      <c r="J825" s="14" t="str">
        <f t="shared" si="12"/>
        <v>Personal</v>
      </c>
      <c r="K825" t="s">
        <v>17</v>
      </c>
      <c r="L825">
        <v>481.02578599999998</v>
      </c>
      <c r="M825" s="2">
        <v>35481.025785999998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s="16" t="s">
        <v>28</v>
      </c>
      <c r="J826" s="14" t="str">
        <f t="shared" si="12"/>
        <v>Corporate</v>
      </c>
      <c r="K826" t="s">
        <v>17</v>
      </c>
      <c r="L826">
        <v>466.17673100000002</v>
      </c>
      <c r="M826" s="2">
        <v>35466.176731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s="16" t="s">
        <v>16</v>
      </c>
      <c r="J827" s="14" t="str">
        <f t="shared" si="12"/>
        <v>Personal</v>
      </c>
      <c r="K827" t="s">
        <v>17</v>
      </c>
      <c r="L827">
        <v>159.26647299999999</v>
      </c>
      <c r="M827" s="2">
        <v>35159.266473000003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s="16" t="s">
        <v>28</v>
      </c>
      <c r="J828" s="14" t="str">
        <f t="shared" si="12"/>
        <v>Corporate</v>
      </c>
      <c r="K828" t="s">
        <v>29</v>
      </c>
      <c r="L828">
        <v>547.20000000000005</v>
      </c>
      <c r="M828" s="2">
        <v>35547.199999999997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s="16" t="s">
        <v>16</v>
      </c>
      <c r="J829" s="14" t="str">
        <f t="shared" si="12"/>
        <v>Personal</v>
      </c>
      <c r="K829" t="s">
        <v>17</v>
      </c>
      <c r="L829">
        <v>41.283166999999999</v>
      </c>
      <c r="M829" s="2">
        <v>35041.283167000001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s="16" t="s">
        <v>28</v>
      </c>
      <c r="J830" s="14" t="str">
        <f t="shared" si="12"/>
        <v>Corporate</v>
      </c>
      <c r="K830" t="s">
        <v>17</v>
      </c>
      <c r="L830">
        <v>503.80832900000001</v>
      </c>
      <c r="M830" s="2">
        <v>35503.808329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s="16" t="s">
        <v>28</v>
      </c>
      <c r="J831" s="14" t="str">
        <f t="shared" si="12"/>
        <v>Corporate</v>
      </c>
      <c r="K831" t="s">
        <v>17</v>
      </c>
      <c r="L831">
        <v>859.59941100000003</v>
      </c>
      <c r="M831" s="2">
        <v>35859.599411000003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s="16" t="s">
        <v>28</v>
      </c>
      <c r="J832" s="14" t="str">
        <f t="shared" si="12"/>
        <v>Corporate</v>
      </c>
      <c r="K832" t="s">
        <v>29</v>
      </c>
      <c r="L832">
        <v>305.65378500000003</v>
      </c>
      <c r="M832" s="2">
        <v>35305.653785000002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s="16" t="s">
        <v>16</v>
      </c>
      <c r="J833" s="14" t="str">
        <f t="shared" si="12"/>
        <v>Personal</v>
      </c>
      <c r="K833" t="s">
        <v>17</v>
      </c>
      <c r="L833">
        <v>278.90284600000001</v>
      </c>
      <c r="M833" s="2">
        <v>35278.902845999997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s="16" t="s">
        <v>16</v>
      </c>
      <c r="J834" s="14" t="str">
        <f t="shared" si="12"/>
        <v>Personal</v>
      </c>
      <c r="K834" t="s">
        <v>117</v>
      </c>
      <c r="L834">
        <v>1416</v>
      </c>
      <c r="M834" s="2">
        <v>36416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s="16" t="s">
        <v>16</v>
      </c>
      <c r="J835" s="14" t="str">
        <f t="shared" ref="J835:J898" si="13">IF(I835&lt;&gt;"",LEFT(I835,SEARCH(" ",I835)-1),"")</f>
        <v>Personal</v>
      </c>
      <c r="K835" t="s">
        <v>17</v>
      </c>
      <c r="L835">
        <v>139.963594</v>
      </c>
      <c r="M835" s="2">
        <v>35139.963594000001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s="16" t="s">
        <v>16</v>
      </c>
      <c r="J836" s="14" t="str">
        <f t="shared" si="13"/>
        <v>Personal</v>
      </c>
      <c r="K836" t="s">
        <v>17</v>
      </c>
      <c r="L836">
        <v>734.4</v>
      </c>
      <c r="M836" s="2">
        <v>35734.400000000001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s="16" t="s">
        <v>16</v>
      </c>
      <c r="J837" s="14" t="str">
        <f t="shared" si="13"/>
        <v>Personal</v>
      </c>
      <c r="K837" t="s">
        <v>17</v>
      </c>
      <c r="L837">
        <v>174.04156599999999</v>
      </c>
      <c r="M837" s="2">
        <v>35174.041566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s="16" t="s">
        <v>16</v>
      </c>
      <c r="J838" s="14" t="str">
        <f t="shared" si="13"/>
        <v>Personal</v>
      </c>
      <c r="K838" t="s">
        <v>29</v>
      </c>
      <c r="L838">
        <v>532.79999999999995</v>
      </c>
      <c r="M838" s="2">
        <v>35532.800000000003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s="16" t="s">
        <v>16</v>
      </c>
      <c r="J839" s="14" t="str">
        <f t="shared" si="13"/>
        <v>Personal</v>
      </c>
      <c r="K839" t="s">
        <v>24</v>
      </c>
      <c r="L839">
        <v>321.60000000000002</v>
      </c>
      <c r="M839" s="2">
        <v>35321.599999999999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s="16" t="s">
        <v>16</v>
      </c>
      <c r="J840" s="14" t="str">
        <f t="shared" si="13"/>
        <v>Personal</v>
      </c>
      <c r="K840" t="s">
        <v>17</v>
      </c>
      <c r="L840">
        <v>37.299864999999997</v>
      </c>
      <c r="M840" s="2">
        <v>35037.299865000001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s="16" t="s">
        <v>16</v>
      </c>
      <c r="J841" s="14" t="str">
        <f t="shared" si="13"/>
        <v>Personal</v>
      </c>
      <c r="K841" t="s">
        <v>17</v>
      </c>
      <c r="L841">
        <v>95.816515999999993</v>
      </c>
      <c r="M841" s="2">
        <v>35095.816515999999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s="16" t="s">
        <v>16</v>
      </c>
      <c r="J842" s="14" t="str">
        <f t="shared" si="13"/>
        <v>Personal</v>
      </c>
      <c r="K842" t="s">
        <v>65</v>
      </c>
      <c r="L842">
        <v>1008</v>
      </c>
      <c r="M842" s="2">
        <v>36008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s="16" t="s">
        <v>16</v>
      </c>
      <c r="J843" s="14" t="str">
        <f t="shared" si="13"/>
        <v>Personal</v>
      </c>
      <c r="K843" t="s">
        <v>29</v>
      </c>
      <c r="L843">
        <v>513.6</v>
      </c>
      <c r="M843" s="2">
        <v>35513.599999999999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s="16" t="s">
        <v>16</v>
      </c>
      <c r="J844" s="14" t="str">
        <f t="shared" si="13"/>
        <v>Personal</v>
      </c>
      <c r="K844" t="s">
        <v>17</v>
      </c>
      <c r="L844">
        <v>446.4</v>
      </c>
      <c r="M844" s="2">
        <v>35446.400000000001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s="16" t="s">
        <v>16</v>
      </c>
      <c r="J845" s="14" t="str">
        <f t="shared" si="13"/>
        <v>Personal</v>
      </c>
      <c r="K845" t="s">
        <v>17</v>
      </c>
      <c r="L845">
        <v>72.205361999999994</v>
      </c>
      <c r="M845" s="2">
        <v>35072.205362000001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s="16" t="s">
        <v>28</v>
      </c>
      <c r="J846" s="14" t="str">
        <f t="shared" si="13"/>
        <v>Corporate</v>
      </c>
      <c r="K846" t="s">
        <v>17</v>
      </c>
      <c r="L846">
        <v>292.8</v>
      </c>
      <c r="M846" s="2">
        <v>35292.800000000003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s="16" t="s">
        <v>16</v>
      </c>
      <c r="J847" s="14" t="str">
        <f t="shared" si="13"/>
        <v>Personal</v>
      </c>
      <c r="K847" t="s">
        <v>17</v>
      </c>
      <c r="L847">
        <v>331.2</v>
      </c>
      <c r="M847" s="2">
        <v>35331.199999999997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s="16" t="s">
        <v>16</v>
      </c>
      <c r="J848" s="14" t="str">
        <f t="shared" si="13"/>
        <v>Personal</v>
      </c>
      <c r="K848" t="s">
        <v>17</v>
      </c>
      <c r="L848">
        <v>475.2</v>
      </c>
      <c r="M848" s="2">
        <v>35475.199999999997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s="16" t="s">
        <v>16</v>
      </c>
      <c r="J849" s="14" t="str">
        <f t="shared" si="13"/>
        <v>Personal</v>
      </c>
      <c r="K849" t="s">
        <v>17</v>
      </c>
      <c r="L849">
        <v>331.2</v>
      </c>
      <c r="M849" s="2">
        <v>35331.199999999997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s="16" t="s">
        <v>16</v>
      </c>
      <c r="J850" s="14" t="str">
        <f t="shared" si="13"/>
        <v>Personal</v>
      </c>
      <c r="K850" t="s">
        <v>17</v>
      </c>
      <c r="L850">
        <v>331.2</v>
      </c>
      <c r="M850" s="2">
        <v>35331.199999999997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s="16" t="s">
        <v>16</v>
      </c>
      <c r="J851" s="14" t="str">
        <f t="shared" si="13"/>
        <v>Personal</v>
      </c>
      <c r="K851" t="s">
        <v>24</v>
      </c>
      <c r="L851">
        <v>401.59210899999999</v>
      </c>
      <c r="M851" s="2">
        <v>35401.592108999997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s="16" t="s">
        <v>16</v>
      </c>
      <c r="J852" s="14" t="str">
        <f t="shared" si="13"/>
        <v>Personal</v>
      </c>
      <c r="K852" t="s">
        <v>29</v>
      </c>
      <c r="L852">
        <v>253.18356800000001</v>
      </c>
      <c r="M852" s="2">
        <v>35253.183568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s="16" t="s">
        <v>16</v>
      </c>
      <c r="J853" s="14" t="str">
        <f t="shared" si="13"/>
        <v>Personal</v>
      </c>
      <c r="K853" t="s">
        <v>29</v>
      </c>
      <c r="L853">
        <v>643.20000000000005</v>
      </c>
      <c r="M853" s="2">
        <v>35643.199999999997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s="16" t="s">
        <v>28</v>
      </c>
      <c r="J854" s="14" t="str">
        <f t="shared" si="13"/>
        <v>Corporate</v>
      </c>
      <c r="K854" t="s">
        <v>29</v>
      </c>
      <c r="L854">
        <v>799.673766</v>
      </c>
      <c r="M854" s="2">
        <v>35799.673766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s="16" t="s">
        <v>16</v>
      </c>
      <c r="J855" s="14" t="str">
        <f t="shared" si="13"/>
        <v>Personal</v>
      </c>
      <c r="K855" t="s">
        <v>29</v>
      </c>
      <c r="L855">
        <v>727.2</v>
      </c>
      <c r="M855" s="2">
        <v>35727.199999999997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s="16" t="s">
        <v>16</v>
      </c>
      <c r="J856" s="14" t="str">
        <f t="shared" si="13"/>
        <v>Personal</v>
      </c>
      <c r="K856" t="s">
        <v>17</v>
      </c>
      <c r="L856">
        <v>91.834667999999994</v>
      </c>
      <c r="M856" s="2">
        <v>35091.834668000003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s="16" t="s">
        <v>16</v>
      </c>
      <c r="J857" s="14" t="str">
        <f t="shared" si="13"/>
        <v>Personal</v>
      </c>
      <c r="K857" t="s">
        <v>17</v>
      </c>
      <c r="L857">
        <v>27.987867000000001</v>
      </c>
      <c r="M857" s="2">
        <v>35027.987867000003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s="16" t="s">
        <v>28</v>
      </c>
      <c r="J858" s="14" t="str">
        <f t="shared" si="13"/>
        <v>Corporate</v>
      </c>
      <c r="K858" t="s">
        <v>17</v>
      </c>
      <c r="L858">
        <v>166.77296000000001</v>
      </c>
      <c r="M858" s="2">
        <v>35166.772960000002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s="16" t="s">
        <v>16</v>
      </c>
      <c r="J859" s="14" t="str">
        <f t="shared" si="13"/>
        <v>Personal</v>
      </c>
      <c r="K859" t="s">
        <v>17</v>
      </c>
      <c r="L859">
        <v>270.56399499999998</v>
      </c>
      <c r="M859" s="2">
        <v>35270.563994999997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s="16" t="s">
        <v>16</v>
      </c>
      <c r="J860" s="14" t="str">
        <f t="shared" si="13"/>
        <v>Personal</v>
      </c>
      <c r="K860" t="s">
        <v>24</v>
      </c>
      <c r="L860">
        <v>292.8</v>
      </c>
      <c r="M860" s="2">
        <v>35292.800000000003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s="16" t="s">
        <v>16</v>
      </c>
      <c r="J861" s="14" t="str">
        <f t="shared" si="13"/>
        <v>Personal</v>
      </c>
      <c r="K861" t="s">
        <v>78</v>
      </c>
      <c r="L861">
        <v>158.077504</v>
      </c>
      <c r="M861" s="2">
        <v>35158.077504000001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s="16" t="s">
        <v>16</v>
      </c>
      <c r="J862" s="14" t="str">
        <f t="shared" si="13"/>
        <v>Personal</v>
      </c>
      <c r="K862" t="s">
        <v>29</v>
      </c>
      <c r="L862">
        <v>667.2</v>
      </c>
      <c r="M862" s="2">
        <v>35667.199999999997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s="16" t="s">
        <v>16</v>
      </c>
      <c r="J863" s="14" t="str">
        <f t="shared" si="13"/>
        <v>Personal</v>
      </c>
      <c r="K863" t="s">
        <v>78</v>
      </c>
      <c r="L863">
        <v>178.00652400000001</v>
      </c>
      <c r="M863" s="2">
        <v>35178.006523999997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s="16" t="s">
        <v>16</v>
      </c>
      <c r="J864" s="14" t="str">
        <f t="shared" si="13"/>
        <v>Personal</v>
      </c>
      <c r="K864" t="s">
        <v>17</v>
      </c>
      <c r="L864">
        <v>404.26569599999999</v>
      </c>
      <c r="M864" s="2">
        <v>35404.265696000002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s="16" t="s">
        <v>16</v>
      </c>
      <c r="J865" s="14" t="str">
        <f t="shared" si="13"/>
        <v>Personal</v>
      </c>
      <c r="K865" t="s">
        <v>24</v>
      </c>
      <c r="L865">
        <v>18.918935000000001</v>
      </c>
      <c r="M865" s="2">
        <v>35018.918935000002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s="16" t="s">
        <v>16</v>
      </c>
      <c r="J866" s="14" t="str">
        <f t="shared" si="13"/>
        <v>Personal</v>
      </c>
      <c r="K866" t="s">
        <v>29</v>
      </c>
      <c r="L866">
        <v>513.81840299999999</v>
      </c>
      <c r="M866" s="2">
        <v>35513.818402999997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s="16" t="s">
        <v>28</v>
      </c>
      <c r="J867" s="14" t="str">
        <f t="shared" si="13"/>
        <v>Corporate</v>
      </c>
      <c r="K867" t="s">
        <v>17</v>
      </c>
      <c r="L867">
        <v>268.47180200000003</v>
      </c>
      <c r="M867" s="2">
        <v>35268.471802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s="16" t="s">
        <v>16</v>
      </c>
      <c r="J868" s="14" t="str">
        <f t="shared" si="13"/>
        <v>Personal</v>
      </c>
      <c r="K868" t="s">
        <v>17</v>
      </c>
      <c r="L868">
        <v>131.828507</v>
      </c>
      <c r="M868" s="2">
        <v>35131.828506999998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s="16" t="s">
        <v>16</v>
      </c>
      <c r="J869" s="14" t="str">
        <f t="shared" si="13"/>
        <v>Personal</v>
      </c>
      <c r="K869" t="s">
        <v>29</v>
      </c>
      <c r="L869">
        <v>628.79999999999995</v>
      </c>
      <c r="M869" s="2">
        <v>35628.800000000003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s="16" t="s">
        <v>16</v>
      </c>
      <c r="J870" s="14" t="str">
        <f t="shared" si="13"/>
        <v>Personal</v>
      </c>
      <c r="K870" t="s">
        <v>17</v>
      </c>
      <c r="L870">
        <v>374.4</v>
      </c>
      <c r="M870" s="2">
        <v>35374.400000000001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s="16" t="s">
        <v>16</v>
      </c>
      <c r="J871" s="14" t="str">
        <f t="shared" si="13"/>
        <v>Personal</v>
      </c>
      <c r="K871" t="s">
        <v>17</v>
      </c>
      <c r="L871">
        <v>178.98678799999999</v>
      </c>
      <c r="M871" s="2">
        <v>35178.986788000002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s="16" t="s">
        <v>16</v>
      </c>
      <c r="J872" s="14" t="str">
        <f t="shared" si="13"/>
        <v>Personal</v>
      </c>
      <c r="K872" t="s">
        <v>24</v>
      </c>
      <c r="L872">
        <v>392.23569800000001</v>
      </c>
      <c r="M872" s="2">
        <v>35392.235697999997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s="16" t="s">
        <v>16</v>
      </c>
      <c r="J873" s="14" t="str">
        <f t="shared" si="13"/>
        <v>Personal</v>
      </c>
      <c r="K873" t="s">
        <v>65</v>
      </c>
      <c r="L873">
        <v>873.6</v>
      </c>
      <c r="M873" s="2">
        <v>35873.599999999999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s="16" t="s">
        <v>16</v>
      </c>
      <c r="J874" s="14" t="str">
        <f t="shared" si="13"/>
        <v>Personal</v>
      </c>
      <c r="K874" t="s">
        <v>78</v>
      </c>
      <c r="L874">
        <v>0.38210699999999997</v>
      </c>
      <c r="M874" s="2">
        <v>35000.382106999998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s="16" t="s">
        <v>28</v>
      </c>
      <c r="J875" s="14" t="str">
        <f t="shared" si="13"/>
        <v>Corporate</v>
      </c>
      <c r="K875" t="s">
        <v>24</v>
      </c>
      <c r="L875">
        <v>187.36358300000001</v>
      </c>
      <c r="M875" s="2">
        <v>35187.363582999998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s="16" t="s">
        <v>16</v>
      </c>
      <c r="J876" s="14" t="str">
        <f t="shared" si="13"/>
        <v>Personal</v>
      </c>
      <c r="K876" t="s">
        <v>17</v>
      </c>
      <c r="L876">
        <v>350.4</v>
      </c>
      <c r="M876" s="2">
        <v>35350.400000000001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s="16" t="s">
        <v>16</v>
      </c>
      <c r="J877" s="14" t="str">
        <f t="shared" si="13"/>
        <v>Personal</v>
      </c>
      <c r="K877" t="s">
        <v>17</v>
      </c>
      <c r="L877">
        <v>379.2</v>
      </c>
      <c r="M877" s="2">
        <v>35379.199999999997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s="16" t="s">
        <v>16</v>
      </c>
      <c r="J878" s="14" t="str">
        <f t="shared" si="13"/>
        <v>Personal</v>
      </c>
      <c r="K878" t="s">
        <v>17</v>
      </c>
      <c r="L878">
        <v>297.60000000000002</v>
      </c>
      <c r="M878" s="2">
        <v>35297.599999999999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s="16" t="s">
        <v>16</v>
      </c>
      <c r="J879" s="14" t="str">
        <f t="shared" si="13"/>
        <v>Personal</v>
      </c>
      <c r="K879" t="s">
        <v>78</v>
      </c>
      <c r="L879">
        <v>571.20000000000005</v>
      </c>
      <c r="M879" s="2">
        <v>35571.199999999997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s="16" t="s">
        <v>16</v>
      </c>
      <c r="J880" s="14" t="str">
        <f t="shared" si="13"/>
        <v>Personal</v>
      </c>
      <c r="K880" t="s">
        <v>17</v>
      </c>
      <c r="L880">
        <v>350.85398700000002</v>
      </c>
      <c r="M880" s="2">
        <v>35350.853987000002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s="16" t="s">
        <v>28</v>
      </c>
      <c r="J881" s="14" t="str">
        <f t="shared" si="13"/>
        <v>Corporate</v>
      </c>
      <c r="K881" t="s">
        <v>17</v>
      </c>
      <c r="L881">
        <v>217.97316799999999</v>
      </c>
      <c r="M881" s="2">
        <v>35217.973167999997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s="16" t="s">
        <v>16</v>
      </c>
      <c r="J882" s="14" t="str">
        <f t="shared" si="13"/>
        <v>Personal</v>
      </c>
      <c r="K882" t="s">
        <v>17</v>
      </c>
      <c r="L882">
        <v>441.6</v>
      </c>
      <c r="M882" s="2">
        <v>35441.599999999999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s="16" t="s">
        <v>16</v>
      </c>
      <c r="J883" s="14" t="str">
        <f t="shared" si="13"/>
        <v>Personal</v>
      </c>
      <c r="K883" t="s">
        <v>17</v>
      </c>
      <c r="L883">
        <v>25.934063999999999</v>
      </c>
      <c r="M883" s="2">
        <v>35025.934064000001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s="16" t="s">
        <v>16</v>
      </c>
      <c r="J884" s="14" t="str">
        <f t="shared" si="13"/>
        <v>Personal</v>
      </c>
      <c r="K884" t="s">
        <v>17</v>
      </c>
      <c r="L884">
        <v>475.2</v>
      </c>
      <c r="M884" s="2">
        <v>35475.199999999997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s="16" t="s">
        <v>16</v>
      </c>
      <c r="J885" s="14" t="str">
        <f t="shared" si="13"/>
        <v>Personal</v>
      </c>
      <c r="K885" t="s">
        <v>17</v>
      </c>
      <c r="L885">
        <v>297.60000000000002</v>
      </c>
      <c r="M885" s="2">
        <v>35297.599999999999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s="16" t="s">
        <v>39</v>
      </c>
      <c r="J886" s="14" t="str">
        <f t="shared" si="13"/>
        <v>Special</v>
      </c>
      <c r="K886" t="s">
        <v>24</v>
      </c>
      <c r="L886">
        <v>188.93839700000001</v>
      </c>
      <c r="M886" s="2">
        <v>35188.938396999998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s="16" t="s">
        <v>28</v>
      </c>
      <c r="J887" s="14" t="str">
        <f t="shared" si="13"/>
        <v>Corporate</v>
      </c>
      <c r="K887" t="s">
        <v>78</v>
      </c>
      <c r="L887">
        <v>628.79999999999995</v>
      </c>
      <c r="M887" s="2">
        <v>35628.800000000003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s="16" t="s">
        <v>16</v>
      </c>
      <c r="J888" s="14" t="str">
        <f t="shared" si="13"/>
        <v>Personal</v>
      </c>
      <c r="K888" t="s">
        <v>17</v>
      </c>
      <c r="L888">
        <v>321.60000000000002</v>
      </c>
      <c r="M888" s="2">
        <v>35321.599999999999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s="16" t="s">
        <v>28</v>
      </c>
      <c r="J889" s="14" t="str">
        <f t="shared" si="13"/>
        <v>Corporate</v>
      </c>
      <c r="K889" t="s">
        <v>17</v>
      </c>
      <c r="L889">
        <v>153.205591</v>
      </c>
      <c r="M889" s="2">
        <v>35153.205590999998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s="16" t="s">
        <v>16</v>
      </c>
      <c r="J890" s="14" t="str">
        <f t="shared" si="13"/>
        <v>Personal</v>
      </c>
      <c r="K890" t="s">
        <v>65</v>
      </c>
      <c r="L890">
        <v>2893.2396779999999</v>
      </c>
      <c r="M890" s="2">
        <v>37893.239677999998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s="16" t="s">
        <v>28</v>
      </c>
      <c r="J891" s="14" t="str">
        <f t="shared" si="13"/>
        <v>Corporate</v>
      </c>
      <c r="K891" t="s">
        <v>29</v>
      </c>
      <c r="L891">
        <v>629.53273100000001</v>
      </c>
      <c r="M891" s="2">
        <v>35629.532730999999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s="16" t="s">
        <v>16</v>
      </c>
      <c r="J892" s="14" t="str">
        <f t="shared" si="13"/>
        <v>Personal</v>
      </c>
      <c r="K892" t="s">
        <v>29</v>
      </c>
      <c r="L892">
        <v>361.28475700000001</v>
      </c>
      <c r="M892" s="2">
        <v>35361.284757000001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s="16" t="s">
        <v>28</v>
      </c>
      <c r="J893" s="14" t="str">
        <f t="shared" si="13"/>
        <v>Corporate</v>
      </c>
      <c r="K893" t="s">
        <v>29</v>
      </c>
      <c r="L893">
        <v>1185.9883010000001</v>
      </c>
      <c r="M893" s="2">
        <v>36185.988300999998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s="16" t="s">
        <v>16</v>
      </c>
      <c r="J894" s="14" t="str">
        <f t="shared" si="13"/>
        <v>Personal</v>
      </c>
      <c r="K894" t="s">
        <v>17</v>
      </c>
      <c r="L894">
        <v>460.8</v>
      </c>
      <c r="M894" s="2">
        <v>35460.800000000003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s="16" t="s">
        <v>39</v>
      </c>
      <c r="J895" s="14" t="str">
        <f t="shared" si="13"/>
        <v>Special</v>
      </c>
      <c r="K895" t="s">
        <v>17</v>
      </c>
      <c r="L895">
        <v>86.461582000000007</v>
      </c>
      <c r="M895" s="2">
        <v>35086.461582000004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s="16" t="s">
        <v>28</v>
      </c>
      <c r="J896" s="14" t="str">
        <f t="shared" si="13"/>
        <v>Corporate</v>
      </c>
      <c r="K896" t="s">
        <v>17</v>
      </c>
      <c r="L896">
        <v>340.8</v>
      </c>
      <c r="M896" s="2">
        <v>35340.800000000003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s="16" t="s">
        <v>16</v>
      </c>
      <c r="J897" s="14" t="str">
        <f t="shared" si="13"/>
        <v>Personal</v>
      </c>
      <c r="K897" t="s">
        <v>17</v>
      </c>
      <c r="L897">
        <v>425.80011200000001</v>
      </c>
      <c r="M897" s="2">
        <v>35425.800111999997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s="16" t="s">
        <v>16</v>
      </c>
      <c r="J898" s="14" t="str">
        <f t="shared" si="13"/>
        <v>Personal</v>
      </c>
      <c r="K898" t="s">
        <v>17</v>
      </c>
      <c r="L898">
        <v>190.43446</v>
      </c>
      <c r="M898" s="2">
        <v>35190.434459999997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s="16" t="s">
        <v>28</v>
      </c>
      <c r="J899" s="14" t="str">
        <f t="shared" ref="J899:J962" si="14">IF(I899&lt;&gt;"",LEFT(I899,SEARCH(" ",I899)-1),"")</f>
        <v>Corporate</v>
      </c>
      <c r="K899" t="s">
        <v>17</v>
      </c>
      <c r="L899">
        <v>193.505325</v>
      </c>
      <c r="M899" s="2">
        <v>35193.505324999998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s="16" t="s">
        <v>28</v>
      </c>
      <c r="J900" s="14" t="str">
        <f t="shared" si="14"/>
        <v>Corporate</v>
      </c>
      <c r="K900" t="s">
        <v>24</v>
      </c>
      <c r="L900">
        <v>24.087774</v>
      </c>
      <c r="M900" s="2">
        <v>35024.087774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s="16" t="s">
        <v>16</v>
      </c>
      <c r="J901" s="14" t="str">
        <f t="shared" si="14"/>
        <v>Personal</v>
      </c>
      <c r="K901" t="s">
        <v>17</v>
      </c>
      <c r="L901">
        <v>302.39999999999998</v>
      </c>
      <c r="M901" s="2">
        <v>35302.400000000001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s="16" t="s">
        <v>39</v>
      </c>
      <c r="J902" s="14" t="str">
        <f t="shared" si="14"/>
        <v>Special</v>
      </c>
      <c r="K902" t="s">
        <v>17</v>
      </c>
      <c r="L902">
        <v>219.28870599999999</v>
      </c>
      <c r="M902" s="2">
        <v>35219.288705999999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s="16" t="s">
        <v>16</v>
      </c>
      <c r="J903" s="14" t="str">
        <f t="shared" si="14"/>
        <v>Personal</v>
      </c>
      <c r="K903" t="s">
        <v>65</v>
      </c>
      <c r="L903">
        <v>881.36095899999998</v>
      </c>
      <c r="M903" s="2">
        <v>35881.360958999998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s="16" t="s">
        <v>16</v>
      </c>
      <c r="J904" s="14" t="str">
        <f t="shared" si="14"/>
        <v>Personal</v>
      </c>
      <c r="K904" t="s">
        <v>78</v>
      </c>
      <c r="L904">
        <v>26.951626999999998</v>
      </c>
      <c r="M904" s="2">
        <v>35026.951627000002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s="16" t="s">
        <v>16</v>
      </c>
      <c r="J905" s="14" t="str">
        <f t="shared" si="14"/>
        <v>Personal</v>
      </c>
      <c r="K905" t="s">
        <v>29</v>
      </c>
      <c r="L905">
        <v>466.12254100000001</v>
      </c>
      <c r="M905" s="2">
        <v>35466.122540999997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s="16" t="s">
        <v>16</v>
      </c>
      <c r="J906" s="14" t="str">
        <f t="shared" si="14"/>
        <v>Personal</v>
      </c>
      <c r="K906" t="s">
        <v>24</v>
      </c>
      <c r="L906">
        <v>475.2</v>
      </c>
      <c r="M906" s="2">
        <v>35475.199999999997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s="16" t="s">
        <v>16</v>
      </c>
      <c r="J907" s="14" t="str">
        <f t="shared" si="14"/>
        <v>Personal</v>
      </c>
      <c r="K907" t="s">
        <v>17</v>
      </c>
      <c r="L907">
        <v>607.09565499999997</v>
      </c>
      <c r="M907" s="2">
        <v>35607.095654999997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s="16" t="s">
        <v>28</v>
      </c>
      <c r="J908" s="14" t="str">
        <f t="shared" si="14"/>
        <v>Corporate</v>
      </c>
      <c r="K908" t="s">
        <v>17</v>
      </c>
      <c r="L908">
        <v>331.2</v>
      </c>
      <c r="M908" s="2">
        <v>35331.199999999997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s="16" t="s">
        <v>16</v>
      </c>
      <c r="J909" s="14" t="str">
        <f t="shared" si="14"/>
        <v>Personal</v>
      </c>
      <c r="K909" t="s">
        <v>17</v>
      </c>
      <c r="L909">
        <v>290.38170700000001</v>
      </c>
      <c r="M909" s="2">
        <v>35290.381707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s="16" t="s">
        <v>16</v>
      </c>
      <c r="J910" s="14" t="str">
        <f t="shared" si="14"/>
        <v>Personal</v>
      </c>
      <c r="K910" t="s">
        <v>17</v>
      </c>
      <c r="L910">
        <v>558.09935700000005</v>
      </c>
      <c r="M910" s="2">
        <v>35558.099356999999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s="16" t="s">
        <v>28</v>
      </c>
      <c r="J911" s="14" t="str">
        <f t="shared" si="14"/>
        <v>Corporate</v>
      </c>
      <c r="K911" t="s">
        <v>17</v>
      </c>
      <c r="L911">
        <v>336</v>
      </c>
      <c r="M911" s="2">
        <v>35336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s="16" t="s">
        <v>16</v>
      </c>
      <c r="J912" s="14" t="str">
        <f t="shared" si="14"/>
        <v>Personal</v>
      </c>
      <c r="K912" t="s">
        <v>29</v>
      </c>
      <c r="L912">
        <v>828</v>
      </c>
      <c r="M912" s="2">
        <v>35828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s="16" t="s">
        <v>28</v>
      </c>
      <c r="J913" s="14" t="str">
        <f t="shared" si="14"/>
        <v>Corporate</v>
      </c>
      <c r="K913" t="s">
        <v>17</v>
      </c>
      <c r="L913">
        <v>540.51411499999995</v>
      </c>
      <c r="M913" s="2">
        <v>35540.514114999998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s="16" t="s">
        <v>16</v>
      </c>
      <c r="J914" s="14" t="str">
        <f t="shared" si="14"/>
        <v>Personal</v>
      </c>
      <c r="K914" t="s">
        <v>17</v>
      </c>
      <c r="L914">
        <v>100.04983199999999</v>
      </c>
      <c r="M914" s="2">
        <v>35100.049831999997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s="16" t="s">
        <v>16</v>
      </c>
      <c r="J915" s="14" t="str">
        <f t="shared" si="14"/>
        <v>Personal</v>
      </c>
      <c r="K915" t="s">
        <v>17</v>
      </c>
      <c r="L915">
        <v>59.861963000000003</v>
      </c>
      <c r="M915" s="2">
        <v>35059.861963000003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s="16" t="s">
        <v>28</v>
      </c>
      <c r="J916" s="14" t="str">
        <f t="shared" si="14"/>
        <v>Corporate</v>
      </c>
      <c r="K916" t="s">
        <v>17</v>
      </c>
      <c r="L916">
        <v>193.57032000000001</v>
      </c>
      <c r="M916" s="2">
        <v>35193.570319999999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s="16" t="s">
        <v>28</v>
      </c>
      <c r="J917" s="14" t="str">
        <f t="shared" si="14"/>
        <v>Corporate</v>
      </c>
      <c r="K917" t="s">
        <v>17</v>
      </c>
      <c r="L917">
        <v>199.79727</v>
      </c>
      <c r="M917" s="2">
        <v>35199.797270000003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s="16" t="s">
        <v>39</v>
      </c>
      <c r="J918" s="14" t="str">
        <f t="shared" si="14"/>
        <v>Special</v>
      </c>
      <c r="K918" t="s">
        <v>17</v>
      </c>
      <c r="L918">
        <v>53.084752999999999</v>
      </c>
      <c r="M918" s="2">
        <v>35053.084753000003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s="16" t="s">
        <v>39</v>
      </c>
      <c r="J919" s="14" t="str">
        <f t="shared" si="14"/>
        <v>Special</v>
      </c>
      <c r="K919" t="s">
        <v>17</v>
      </c>
      <c r="L919">
        <v>256.43803000000003</v>
      </c>
      <c r="M919" s="2">
        <v>35256.438029999998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s="16" t="s">
        <v>16</v>
      </c>
      <c r="J920" s="14" t="str">
        <f t="shared" si="14"/>
        <v>Personal</v>
      </c>
      <c r="K920" t="s">
        <v>17</v>
      </c>
      <c r="L920">
        <v>211.136067</v>
      </c>
      <c r="M920" s="2">
        <v>35211.136066999999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s="16" t="s">
        <v>16</v>
      </c>
      <c r="J921" s="14" t="str">
        <f t="shared" si="14"/>
        <v>Personal</v>
      </c>
      <c r="K921" t="s">
        <v>17</v>
      </c>
      <c r="L921">
        <v>74.350892999999999</v>
      </c>
      <c r="M921" s="2">
        <v>35074.350893000003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s="16" t="s">
        <v>28</v>
      </c>
      <c r="J922" s="14" t="str">
        <f t="shared" si="14"/>
        <v>Corporate</v>
      </c>
      <c r="K922" t="s">
        <v>29</v>
      </c>
      <c r="L922">
        <v>621.46446800000001</v>
      </c>
      <c r="M922" s="2">
        <v>35621.464467999998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s="16" t="s">
        <v>16</v>
      </c>
      <c r="J923" s="14" t="str">
        <f t="shared" si="14"/>
        <v>Personal</v>
      </c>
      <c r="K923" t="s">
        <v>17</v>
      </c>
      <c r="L923">
        <v>307.2</v>
      </c>
      <c r="M923" s="2">
        <v>35307.199999999997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s="16" t="s">
        <v>16</v>
      </c>
      <c r="J924" s="14" t="str">
        <f t="shared" si="14"/>
        <v>Personal</v>
      </c>
      <c r="K924" t="s">
        <v>24</v>
      </c>
      <c r="L924">
        <v>360.05588999999998</v>
      </c>
      <c r="M924" s="2">
        <v>35360.055890000003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s="16" t="s">
        <v>16</v>
      </c>
      <c r="J925" s="14" t="str">
        <f t="shared" si="14"/>
        <v>Personal</v>
      </c>
      <c r="K925" t="s">
        <v>17</v>
      </c>
      <c r="L925">
        <v>65.954813000000001</v>
      </c>
      <c r="M925" s="2">
        <v>35065.954812999997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s="16" t="s">
        <v>16</v>
      </c>
      <c r="J926" s="14" t="str">
        <f t="shared" si="14"/>
        <v>Personal</v>
      </c>
      <c r="K926" t="s">
        <v>17</v>
      </c>
      <c r="L926">
        <v>407.45011799999997</v>
      </c>
      <c r="M926" s="2">
        <v>35407.450118000001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s="16" t="s">
        <v>28</v>
      </c>
      <c r="J927" s="14" t="str">
        <f t="shared" si="14"/>
        <v>Corporate</v>
      </c>
      <c r="K927" t="s">
        <v>29</v>
      </c>
      <c r="L927">
        <v>547.20000000000005</v>
      </c>
      <c r="M927" s="2">
        <v>35547.199999999997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s="16" t="s">
        <v>16</v>
      </c>
      <c r="J928" s="14" t="str">
        <f t="shared" si="14"/>
        <v>Personal</v>
      </c>
      <c r="K928" t="s">
        <v>117</v>
      </c>
      <c r="L928">
        <v>1228.8</v>
      </c>
      <c r="M928" s="2">
        <v>36228.800000000003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s="16" t="s">
        <v>39</v>
      </c>
      <c r="J929" s="14" t="str">
        <f t="shared" si="14"/>
        <v>Special</v>
      </c>
      <c r="K929" t="s">
        <v>29</v>
      </c>
      <c r="L929">
        <v>547.20000000000005</v>
      </c>
      <c r="M929" s="2">
        <v>35547.199999999997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s="16" t="s">
        <v>16</v>
      </c>
      <c r="J930" s="14" t="str">
        <f t="shared" si="14"/>
        <v>Personal</v>
      </c>
      <c r="K930" t="s">
        <v>29</v>
      </c>
      <c r="L930">
        <v>806.4</v>
      </c>
      <c r="M930" s="2">
        <v>35806.400000000001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s="16" t="s">
        <v>16</v>
      </c>
      <c r="J931" s="14" t="str">
        <f t="shared" si="14"/>
        <v>Personal</v>
      </c>
      <c r="K931" t="s">
        <v>17</v>
      </c>
      <c r="L931">
        <v>24.063693000000001</v>
      </c>
      <c r="M931" s="2">
        <v>35024.063692999996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s="16" t="s">
        <v>28</v>
      </c>
      <c r="J932" s="14" t="str">
        <f t="shared" si="14"/>
        <v>Corporate</v>
      </c>
      <c r="K932" t="s">
        <v>17</v>
      </c>
      <c r="L932">
        <v>311.32928199999998</v>
      </c>
      <c r="M932" s="2">
        <v>35311.329281999999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s="16" t="s">
        <v>16</v>
      </c>
      <c r="J933" s="14" t="str">
        <f t="shared" si="14"/>
        <v>Personal</v>
      </c>
      <c r="K933" t="s">
        <v>17</v>
      </c>
      <c r="L933">
        <v>42.689135</v>
      </c>
      <c r="M933" s="2">
        <v>35042.689135000001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s="16" t="s">
        <v>39</v>
      </c>
      <c r="J934" s="14" t="str">
        <f t="shared" si="14"/>
        <v>Special</v>
      </c>
      <c r="K934" t="s">
        <v>17</v>
      </c>
      <c r="L934">
        <v>460.32385499999998</v>
      </c>
      <c r="M934" s="2">
        <v>35460.323855000002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s="16" t="s">
        <v>16</v>
      </c>
      <c r="J935" s="14" t="str">
        <f t="shared" si="14"/>
        <v>Personal</v>
      </c>
      <c r="K935" t="s">
        <v>17</v>
      </c>
      <c r="L935">
        <v>213.22500099999999</v>
      </c>
      <c r="M935" s="2">
        <v>35213.225000999999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s="16" t="s">
        <v>16</v>
      </c>
      <c r="J936" s="14" t="str">
        <f t="shared" si="14"/>
        <v>Personal</v>
      </c>
      <c r="K936" t="s">
        <v>17</v>
      </c>
      <c r="L936">
        <v>331.2</v>
      </c>
      <c r="M936" s="2">
        <v>35331.199999999997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s="16" t="s">
        <v>16</v>
      </c>
      <c r="J937" s="14" t="str">
        <f t="shared" si="14"/>
        <v>Personal</v>
      </c>
      <c r="K937" t="s">
        <v>17</v>
      </c>
      <c r="L937">
        <v>300.60759100000001</v>
      </c>
      <c r="M937" s="2">
        <v>35300.607591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s="16" t="s">
        <v>16</v>
      </c>
      <c r="J938" s="14" t="str">
        <f t="shared" si="14"/>
        <v>Personal</v>
      </c>
      <c r="K938" t="s">
        <v>17</v>
      </c>
      <c r="L938">
        <v>262.50488200000001</v>
      </c>
      <c r="M938" s="2">
        <v>35262.504882000001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s="16" t="s">
        <v>16</v>
      </c>
      <c r="J939" s="14" t="str">
        <f t="shared" si="14"/>
        <v>Personal</v>
      </c>
      <c r="K939" t="s">
        <v>24</v>
      </c>
      <c r="L939">
        <v>263.365432</v>
      </c>
      <c r="M939" s="2">
        <v>35263.365431999999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s="16" t="s">
        <v>28</v>
      </c>
      <c r="J940" s="14" t="str">
        <f t="shared" si="14"/>
        <v>Corporate</v>
      </c>
      <c r="K940" t="s">
        <v>17</v>
      </c>
      <c r="L940">
        <v>307.2</v>
      </c>
      <c r="M940" s="2">
        <v>35307.199999999997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s="16" t="s">
        <v>16</v>
      </c>
      <c r="J941" s="14" t="str">
        <f t="shared" si="14"/>
        <v>Personal</v>
      </c>
      <c r="K941" t="s">
        <v>17</v>
      </c>
      <c r="L941">
        <v>302.39999999999998</v>
      </c>
      <c r="M941" s="2">
        <v>35302.400000000001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s="16" t="s">
        <v>28</v>
      </c>
      <c r="J942" s="14" t="str">
        <f t="shared" si="14"/>
        <v>Corporate</v>
      </c>
      <c r="K942" t="s">
        <v>24</v>
      </c>
      <c r="L942">
        <v>256.26809100000003</v>
      </c>
      <c r="M942" s="2">
        <v>35256.268090999998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s="16" t="s">
        <v>16</v>
      </c>
      <c r="J943" s="14" t="str">
        <f t="shared" si="14"/>
        <v>Personal</v>
      </c>
      <c r="K943" t="s">
        <v>17</v>
      </c>
      <c r="L943">
        <v>297.60000000000002</v>
      </c>
      <c r="M943" s="2">
        <v>35297.599999999999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s="16" t="s">
        <v>16</v>
      </c>
      <c r="J944" s="14" t="str">
        <f t="shared" si="14"/>
        <v>Personal</v>
      </c>
      <c r="K944" t="s">
        <v>29</v>
      </c>
      <c r="L944">
        <v>215.81819999999999</v>
      </c>
      <c r="M944" s="2">
        <v>35215.818200000002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s="16" t="s">
        <v>16</v>
      </c>
      <c r="J945" s="14" t="str">
        <f t="shared" si="14"/>
        <v>Personal</v>
      </c>
      <c r="K945" t="s">
        <v>29</v>
      </c>
      <c r="L945">
        <v>542.4</v>
      </c>
      <c r="M945" s="2">
        <v>35542.400000000001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s="16" t="s">
        <v>39</v>
      </c>
      <c r="J946" s="14" t="str">
        <f t="shared" si="14"/>
        <v>Special</v>
      </c>
      <c r="K946" t="s">
        <v>117</v>
      </c>
      <c r="L946">
        <v>1353.6</v>
      </c>
      <c r="M946" s="2">
        <v>36353.599999999999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s="16" t="s">
        <v>16</v>
      </c>
      <c r="J947" s="14" t="str">
        <f t="shared" si="14"/>
        <v>Personal</v>
      </c>
      <c r="K947" t="s">
        <v>17</v>
      </c>
      <c r="L947">
        <v>432</v>
      </c>
      <c r="M947" s="2">
        <v>35432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s="16" t="s">
        <v>16</v>
      </c>
      <c r="J948" s="14" t="str">
        <f t="shared" si="14"/>
        <v>Personal</v>
      </c>
      <c r="K948" t="s">
        <v>17</v>
      </c>
      <c r="L948">
        <v>499.2</v>
      </c>
      <c r="M948" s="2">
        <v>35499.199999999997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s="16" t="s">
        <v>16</v>
      </c>
      <c r="J949" s="14" t="str">
        <f t="shared" si="14"/>
        <v>Personal</v>
      </c>
      <c r="K949" t="s">
        <v>17</v>
      </c>
      <c r="L949">
        <v>45.507952000000003</v>
      </c>
      <c r="M949" s="2">
        <v>35045.507952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s="16" t="s">
        <v>16</v>
      </c>
      <c r="J950" s="14" t="str">
        <f t="shared" si="14"/>
        <v>Personal</v>
      </c>
      <c r="K950" t="s">
        <v>24</v>
      </c>
      <c r="L950">
        <v>470.4</v>
      </c>
      <c r="M950" s="2">
        <v>35470.400000000001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s="16" t="s">
        <v>16</v>
      </c>
      <c r="J951" s="14" t="str">
        <f t="shared" si="14"/>
        <v>Personal</v>
      </c>
      <c r="K951" t="s">
        <v>17</v>
      </c>
      <c r="L951">
        <v>691.2</v>
      </c>
      <c r="M951" s="2">
        <v>35691.199999999997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s="16" t="s">
        <v>16</v>
      </c>
      <c r="J952" s="14" t="str">
        <f t="shared" si="14"/>
        <v>Personal</v>
      </c>
      <c r="K952" t="s">
        <v>17</v>
      </c>
      <c r="L952">
        <v>408</v>
      </c>
      <c r="M952" s="2">
        <v>35408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s="16" t="s">
        <v>16</v>
      </c>
      <c r="J953" s="14" t="str">
        <f t="shared" si="14"/>
        <v>Personal</v>
      </c>
      <c r="K953" t="s">
        <v>17</v>
      </c>
      <c r="L953">
        <v>82.409921999999995</v>
      </c>
      <c r="M953" s="2">
        <v>35082.409921999999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s="16" t="s">
        <v>28</v>
      </c>
      <c r="J954" s="14" t="str">
        <f t="shared" si="14"/>
        <v>Corporate</v>
      </c>
      <c r="K954" t="s">
        <v>17</v>
      </c>
      <c r="L954">
        <v>357.64298200000002</v>
      </c>
      <c r="M954" s="2">
        <v>35357.642981999998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s="16" t="s">
        <v>16</v>
      </c>
      <c r="J955" s="14" t="str">
        <f t="shared" si="14"/>
        <v>Personal</v>
      </c>
      <c r="K955" t="s">
        <v>29</v>
      </c>
      <c r="L955">
        <v>643.20000000000005</v>
      </c>
      <c r="M955" s="2">
        <v>35643.199999999997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s="16" t="s">
        <v>16</v>
      </c>
      <c r="J956" s="14" t="str">
        <f t="shared" si="14"/>
        <v>Personal</v>
      </c>
      <c r="K956" t="s">
        <v>24</v>
      </c>
      <c r="L956">
        <v>420.35698000000002</v>
      </c>
      <c r="M956" s="2">
        <v>35420.356979999997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s="16" t="s">
        <v>16</v>
      </c>
      <c r="J957" s="14" t="str">
        <f t="shared" si="14"/>
        <v>Personal</v>
      </c>
      <c r="K957" t="s">
        <v>17</v>
      </c>
      <c r="L957">
        <v>136.78772499999999</v>
      </c>
      <c r="M957" s="2">
        <v>35136.787725000002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s="16" t="s">
        <v>16</v>
      </c>
      <c r="J958" s="14" t="str">
        <f t="shared" si="14"/>
        <v>Personal</v>
      </c>
      <c r="K958" t="s">
        <v>17</v>
      </c>
      <c r="L958">
        <v>331.2</v>
      </c>
      <c r="M958" s="2">
        <v>35331.199999999997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s="16" t="s">
        <v>16</v>
      </c>
      <c r="J959" s="14" t="str">
        <f t="shared" si="14"/>
        <v>Personal</v>
      </c>
      <c r="K959" t="s">
        <v>17</v>
      </c>
      <c r="L959">
        <v>220.186677</v>
      </c>
      <c r="M959" s="2">
        <v>35220.186676999998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s="16" t="s">
        <v>16</v>
      </c>
      <c r="J960" s="14" t="str">
        <f t="shared" si="14"/>
        <v>Personal</v>
      </c>
      <c r="K960" t="s">
        <v>24</v>
      </c>
      <c r="L960">
        <v>170.798204</v>
      </c>
      <c r="M960" s="2">
        <v>35170.798203999999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s="16" t="s">
        <v>16</v>
      </c>
      <c r="J961" s="14" t="str">
        <f t="shared" si="14"/>
        <v>Personal</v>
      </c>
      <c r="K961" t="s">
        <v>17</v>
      </c>
      <c r="L961">
        <v>266.16553499999998</v>
      </c>
      <c r="M961" s="2">
        <v>35266.165535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s="16" t="s">
        <v>28</v>
      </c>
      <c r="J962" s="14" t="str">
        <f t="shared" si="14"/>
        <v>Corporate</v>
      </c>
      <c r="K962" t="s">
        <v>29</v>
      </c>
      <c r="L962">
        <v>98.921781999999993</v>
      </c>
      <c r="M962" s="2">
        <v>35098.921781999998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s="16" t="s">
        <v>16</v>
      </c>
      <c r="J963" s="14" t="str">
        <f t="shared" ref="J963:J1026" si="15">IF(I963&lt;&gt;"",LEFT(I963,SEARCH(" ",I963)-1),"")</f>
        <v>Personal</v>
      </c>
      <c r="K963" t="s">
        <v>17</v>
      </c>
      <c r="L963">
        <v>281.29590300000001</v>
      </c>
      <c r="M963" s="2">
        <v>35281.295902999998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s="16" t="s">
        <v>28</v>
      </c>
      <c r="J964" s="14" t="str">
        <f t="shared" si="15"/>
        <v>Corporate</v>
      </c>
      <c r="K964" t="s">
        <v>24</v>
      </c>
      <c r="L964">
        <v>631.74303899999995</v>
      </c>
      <c r="M964" s="2">
        <v>35631.743039000001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s="16" t="s">
        <v>16</v>
      </c>
      <c r="J965" s="14" t="str">
        <f t="shared" si="15"/>
        <v>Personal</v>
      </c>
      <c r="K965" t="s">
        <v>17</v>
      </c>
      <c r="L965">
        <v>468</v>
      </c>
      <c r="M965" s="2">
        <v>35468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s="16" t="s">
        <v>28</v>
      </c>
      <c r="J966" s="14" t="str">
        <f t="shared" si="15"/>
        <v>Corporate</v>
      </c>
      <c r="K966" t="s">
        <v>24</v>
      </c>
      <c r="L966">
        <v>29.209520999999999</v>
      </c>
      <c r="M966" s="2">
        <v>35029.209520999997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s="16" t="s">
        <v>16</v>
      </c>
      <c r="J967" s="14" t="str">
        <f t="shared" si="15"/>
        <v>Personal</v>
      </c>
      <c r="K967" t="s">
        <v>24</v>
      </c>
      <c r="L967">
        <v>136.88399899999999</v>
      </c>
      <c r="M967" s="2">
        <v>35136.883998999998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s="16" t="s">
        <v>16</v>
      </c>
      <c r="J968" s="14" t="str">
        <f t="shared" si="15"/>
        <v>Personal</v>
      </c>
      <c r="K968" t="s">
        <v>17</v>
      </c>
      <c r="L968">
        <v>312</v>
      </c>
      <c r="M968" s="2">
        <v>35312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s="16" t="s">
        <v>16</v>
      </c>
      <c r="J969" s="14" t="str">
        <f t="shared" si="15"/>
        <v>Personal</v>
      </c>
      <c r="K969" t="s">
        <v>17</v>
      </c>
      <c r="L969">
        <v>518.4</v>
      </c>
      <c r="M969" s="2">
        <v>35518.400000000001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s="16" t="s">
        <v>28</v>
      </c>
      <c r="J970" s="14" t="str">
        <f t="shared" si="15"/>
        <v>Corporate</v>
      </c>
      <c r="K970" t="s">
        <v>24</v>
      </c>
      <c r="L970">
        <v>31.755600999999999</v>
      </c>
      <c r="M970" s="2">
        <v>35031.755600999997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s="16" t="s">
        <v>16</v>
      </c>
      <c r="J971" s="14" t="str">
        <f t="shared" si="15"/>
        <v>Personal</v>
      </c>
      <c r="K971" t="s">
        <v>24</v>
      </c>
      <c r="L971">
        <v>224.27582000000001</v>
      </c>
      <c r="M971" s="2">
        <v>35224.275820000003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s="16" t="s">
        <v>16</v>
      </c>
      <c r="J972" s="14" t="str">
        <f t="shared" si="15"/>
        <v>Personal</v>
      </c>
      <c r="K972" t="s">
        <v>29</v>
      </c>
      <c r="L972">
        <v>830.4</v>
      </c>
      <c r="M972" s="2">
        <v>35830.400000000001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s="16" t="s">
        <v>16</v>
      </c>
      <c r="J973" s="14" t="str">
        <f t="shared" si="15"/>
        <v>Personal</v>
      </c>
      <c r="K973" t="s">
        <v>17</v>
      </c>
      <c r="L973">
        <v>480.15901100000002</v>
      </c>
      <c r="M973" s="2">
        <v>35480.159011000003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s="16" t="s">
        <v>28</v>
      </c>
      <c r="J974" s="14" t="str">
        <f t="shared" si="15"/>
        <v>Corporate</v>
      </c>
      <c r="K974" t="s">
        <v>24</v>
      </c>
      <c r="L974">
        <v>390.792553</v>
      </c>
      <c r="M974" s="2">
        <v>35390.792552999999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s="16" t="s">
        <v>28</v>
      </c>
      <c r="J975" s="14" t="str">
        <f t="shared" si="15"/>
        <v>Corporate</v>
      </c>
      <c r="K975" t="s">
        <v>17</v>
      </c>
      <c r="L975">
        <v>72.071195000000003</v>
      </c>
      <c r="M975" s="2">
        <v>35072.071194999997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s="16" t="s">
        <v>28</v>
      </c>
      <c r="J976" s="14" t="str">
        <f t="shared" si="15"/>
        <v>Corporate</v>
      </c>
      <c r="K976" t="s">
        <v>24</v>
      </c>
      <c r="L976">
        <v>316.8</v>
      </c>
      <c r="M976" s="2">
        <v>35316.800000000003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s="16" t="s">
        <v>16</v>
      </c>
      <c r="J977" s="14" t="str">
        <f t="shared" si="15"/>
        <v>Personal</v>
      </c>
      <c r="K977" t="s">
        <v>29</v>
      </c>
      <c r="L977">
        <v>552</v>
      </c>
      <c r="M977" s="2">
        <v>35552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s="16" t="s">
        <v>16</v>
      </c>
      <c r="J978" s="14" t="str">
        <f t="shared" si="15"/>
        <v>Personal</v>
      </c>
      <c r="K978" t="s">
        <v>29</v>
      </c>
      <c r="L978">
        <v>41.965252</v>
      </c>
      <c r="M978" s="2">
        <v>35041.965252000002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s="16" t="s">
        <v>39</v>
      </c>
      <c r="J979" s="14" t="str">
        <f t="shared" si="15"/>
        <v>Special</v>
      </c>
      <c r="K979" t="s">
        <v>29</v>
      </c>
      <c r="L979">
        <v>1027.000029</v>
      </c>
      <c r="M979" s="2">
        <v>36027.000029000003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s="16" t="s">
        <v>28</v>
      </c>
      <c r="J980" s="14" t="str">
        <f t="shared" si="15"/>
        <v>Corporate</v>
      </c>
      <c r="K980" t="s">
        <v>29</v>
      </c>
      <c r="L980">
        <v>319.82074699999998</v>
      </c>
      <c r="M980" s="2">
        <v>35319.820746999998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s="16" t="s">
        <v>28</v>
      </c>
      <c r="J981" s="14" t="str">
        <f t="shared" si="15"/>
        <v>Corporate</v>
      </c>
      <c r="K981" t="s">
        <v>17</v>
      </c>
      <c r="L981">
        <v>411.01116200000001</v>
      </c>
      <c r="M981" s="2">
        <v>35411.011162000003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s="16" t="s">
        <v>28</v>
      </c>
      <c r="J982" s="14" t="str">
        <f t="shared" si="15"/>
        <v>Corporate</v>
      </c>
      <c r="K982" t="s">
        <v>29</v>
      </c>
      <c r="L982">
        <v>600</v>
      </c>
      <c r="M982" s="2">
        <v>35600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s="16" t="s">
        <v>16</v>
      </c>
      <c r="J983" s="14" t="str">
        <f t="shared" si="15"/>
        <v>Personal</v>
      </c>
      <c r="K983" t="s">
        <v>78</v>
      </c>
      <c r="L983">
        <v>648</v>
      </c>
      <c r="M983" s="2">
        <v>35648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s="16" t="s">
        <v>16</v>
      </c>
      <c r="J984" s="14" t="str">
        <f t="shared" si="15"/>
        <v>Personal</v>
      </c>
      <c r="K984" t="s">
        <v>17</v>
      </c>
      <c r="L984">
        <v>4.1105850000000004</v>
      </c>
      <c r="M984" s="2">
        <v>35004.110585000002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s="16" t="s">
        <v>16</v>
      </c>
      <c r="J985" s="14" t="str">
        <f t="shared" si="15"/>
        <v>Personal</v>
      </c>
      <c r="K985" t="s">
        <v>17</v>
      </c>
      <c r="L985">
        <v>351.14990399999999</v>
      </c>
      <c r="M985" s="2">
        <v>35351.149903999998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s="16" t="s">
        <v>16</v>
      </c>
      <c r="J986" s="14" t="str">
        <f t="shared" si="15"/>
        <v>Personal</v>
      </c>
      <c r="K986" t="s">
        <v>17</v>
      </c>
      <c r="L986">
        <v>284.00017200000002</v>
      </c>
      <c r="M986" s="2">
        <v>35284.000172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s="16" t="s">
        <v>16</v>
      </c>
      <c r="J987" s="14" t="str">
        <f t="shared" si="15"/>
        <v>Personal</v>
      </c>
      <c r="K987" t="s">
        <v>24</v>
      </c>
      <c r="L987">
        <v>496.47476699999999</v>
      </c>
      <c r="M987" s="2">
        <v>35496.474767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s="16" t="s">
        <v>16</v>
      </c>
      <c r="J988" s="14" t="str">
        <f t="shared" si="15"/>
        <v>Personal</v>
      </c>
      <c r="K988" t="s">
        <v>29</v>
      </c>
      <c r="L988">
        <v>925.13714300000004</v>
      </c>
      <c r="M988" s="2">
        <v>35925.137143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s="16" t="s">
        <v>39</v>
      </c>
      <c r="J989" s="14" t="str">
        <f t="shared" si="15"/>
        <v>Special</v>
      </c>
      <c r="K989" t="s">
        <v>17</v>
      </c>
      <c r="L989">
        <v>13.164097</v>
      </c>
      <c r="M989" s="2">
        <v>35013.164097000001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s="16" t="s">
        <v>16</v>
      </c>
      <c r="J990" s="14" t="str">
        <f t="shared" si="15"/>
        <v>Personal</v>
      </c>
      <c r="K990" t="s">
        <v>17</v>
      </c>
      <c r="L990">
        <v>227.87207100000001</v>
      </c>
      <c r="M990" s="2">
        <v>35227.872070999998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s="16" t="s">
        <v>28</v>
      </c>
      <c r="J991" s="14" t="str">
        <f t="shared" si="15"/>
        <v>Corporate</v>
      </c>
      <c r="K991" t="s">
        <v>29</v>
      </c>
      <c r="L991">
        <v>463.335061</v>
      </c>
      <c r="M991" s="2">
        <v>35463.335060999998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s="16" t="s">
        <v>16</v>
      </c>
      <c r="J992" s="14" t="str">
        <f t="shared" si="15"/>
        <v>Personal</v>
      </c>
      <c r="K992" t="s">
        <v>17</v>
      </c>
      <c r="L992">
        <v>180.667969</v>
      </c>
      <c r="M992" s="2">
        <v>35180.667969000002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s="16" t="s">
        <v>16</v>
      </c>
      <c r="J993" s="14" t="str">
        <f t="shared" si="15"/>
        <v>Personal</v>
      </c>
      <c r="K993" t="s">
        <v>17</v>
      </c>
      <c r="L993">
        <v>484.8</v>
      </c>
      <c r="M993" s="2">
        <v>35484.800000000003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s="16" t="s">
        <v>16</v>
      </c>
      <c r="J994" s="14" t="str">
        <f t="shared" si="15"/>
        <v>Personal</v>
      </c>
      <c r="K994" t="s">
        <v>78</v>
      </c>
      <c r="L994">
        <v>508.8</v>
      </c>
      <c r="M994" s="2">
        <v>35508.800000000003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s="16" t="s">
        <v>16</v>
      </c>
      <c r="J995" s="14" t="str">
        <f t="shared" si="15"/>
        <v>Personal</v>
      </c>
      <c r="K995" t="s">
        <v>24</v>
      </c>
      <c r="L995">
        <v>350.4</v>
      </c>
      <c r="M995" s="2">
        <v>35350.400000000001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s="16" t="s">
        <v>16</v>
      </c>
      <c r="J996" s="14" t="str">
        <f t="shared" si="15"/>
        <v>Personal</v>
      </c>
      <c r="K996" t="s">
        <v>29</v>
      </c>
      <c r="L996">
        <v>302.76428299999998</v>
      </c>
      <c r="M996" s="2">
        <v>35302.764282999997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s="16" t="s">
        <v>16</v>
      </c>
      <c r="J997" s="14" t="str">
        <f t="shared" si="15"/>
        <v>Personal</v>
      </c>
      <c r="K997" t="s">
        <v>17</v>
      </c>
      <c r="L997">
        <v>340.8</v>
      </c>
      <c r="M997" s="2">
        <v>35340.800000000003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s="16" t="s">
        <v>16</v>
      </c>
      <c r="J998" s="14" t="str">
        <f t="shared" si="15"/>
        <v>Personal</v>
      </c>
      <c r="K998" t="s">
        <v>29</v>
      </c>
      <c r="L998">
        <v>513.6</v>
      </c>
      <c r="M998" s="2">
        <v>35513.599999999999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s="16" t="s">
        <v>28</v>
      </c>
      <c r="J999" s="14" t="str">
        <f t="shared" si="15"/>
        <v>Corporate</v>
      </c>
      <c r="K999" t="s">
        <v>24</v>
      </c>
      <c r="L999">
        <v>141.92283900000001</v>
      </c>
      <c r="M999" s="2">
        <v>35141.922838999999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s="16" t="s">
        <v>16</v>
      </c>
      <c r="J1000" s="14" t="str">
        <f t="shared" si="15"/>
        <v>Personal</v>
      </c>
      <c r="K1000" t="s">
        <v>24</v>
      </c>
      <c r="L1000">
        <v>349.78304600000001</v>
      </c>
      <c r="M1000" s="2">
        <v>35349.783045999997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s="16" t="s">
        <v>28</v>
      </c>
      <c r="J1001" s="14" t="str">
        <f t="shared" si="15"/>
        <v>Corporate</v>
      </c>
      <c r="K1001" t="s">
        <v>29</v>
      </c>
      <c r="L1001">
        <v>494.4</v>
      </c>
      <c r="M1001" s="2">
        <v>35494.400000000001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s="16" t="s">
        <v>16</v>
      </c>
      <c r="J1002" s="14" t="str">
        <f t="shared" si="15"/>
        <v>Personal</v>
      </c>
      <c r="K1002" t="s">
        <v>17</v>
      </c>
      <c r="L1002">
        <v>345.6</v>
      </c>
      <c r="M1002" s="2">
        <v>35345.599999999999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s="16" t="s">
        <v>16</v>
      </c>
      <c r="J1003" s="14" t="str">
        <f t="shared" si="15"/>
        <v>Personal</v>
      </c>
      <c r="K1003" t="s">
        <v>17</v>
      </c>
      <c r="L1003">
        <v>54.065537999999997</v>
      </c>
      <c r="M1003" s="2">
        <v>35054.065538000003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s="16" t="s">
        <v>16</v>
      </c>
      <c r="J1004" s="14" t="str">
        <f t="shared" si="15"/>
        <v>Personal</v>
      </c>
      <c r="K1004" t="s">
        <v>29</v>
      </c>
      <c r="L1004">
        <v>600</v>
      </c>
      <c r="M1004" s="2">
        <v>35600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s="16" t="s">
        <v>16</v>
      </c>
      <c r="J1005" s="14" t="str">
        <f t="shared" si="15"/>
        <v>Personal</v>
      </c>
      <c r="K1005" t="s">
        <v>17</v>
      </c>
      <c r="L1005">
        <v>342.51513599999998</v>
      </c>
      <c r="M1005" s="2">
        <v>35342.515136000002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s="16" t="s">
        <v>16</v>
      </c>
      <c r="J1006" s="14" t="str">
        <f t="shared" si="15"/>
        <v>Personal</v>
      </c>
      <c r="K1006" t="s">
        <v>17</v>
      </c>
      <c r="L1006">
        <v>441.6</v>
      </c>
      <c r="M1006" s="2">
        <v>35441.599999999999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s="16" t="s">
        <v>16</v>
      </c>
      <c r="J1007" s="14" t="str">
        <f t="shared" si="15"/>
        <v>Personal</v>
      </c>
      <c r="K1007" t="s">
        <v>24</v>
      </c>
      <c r="L1007">
        <v>1027.1772550000001</v>
      </c>
      <c r="M1007" s="2">
        <v>36027.177255000002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s="16" t="s">
        <v>16</v>
      </c>
      <c r="J1008" s="14" t="str">
        <f t="shared" si="15"/>
        <v>Personal</v>
      </c>
      <c r="K1008" t="s">
        <v>17</v>
      </c>
      <c r="L1008">
        <v>275.98997800000001</v>
      </c>
      <c r="M1008" s="2">
        <v>35275.989977999998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s="16" t="s">
        <v>16</v>
      </c>
      <c r="J1009" s="14" t="str">
        <f t="shared" si="15"/>
        <v>Personal</v>
      </c>
      <c r="K1009" t="s">
        <v>17</v>
      </c>
      <c r="L1009">
        <v>472.59968300000003</v>
      </c>
      <c r="M1009" s="2">
        <v>35472.599683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s="16" t="s">
        <v>39</v>
      </c>
      <c r="J1010" s="14" t="str">
        <f t="shared" si="15"/>
        <v>Special</v>
      </c>
      <c r="K1010" t="s">
        <v>78</v>
      </c>
      <c r="L1010">
        <v>1336.9317160000001</v>
      </c>
      <c r="M1010" s="2">
        <v>36336.931715999999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s="16" t="s">
        <v>28</v>
      </c>
      <c r="J1011" s="14" t="str">
        <f t="shared" si="15"/>
        <v>Corporate</v>
      </c>
      <c r="K1011" t="s">
        <v>29</v>
      </c>
      <c r="L1011">
        <v>547.20000000000005</v>
      </c>
      <c r="M1011" s="2">
        <v>35547.199999999997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s="16" t="s">
        <v>28</v>
      </c>
      <c r="J1012" s="14" t="str">
        <f t="shared" si="15"/>
        <v>Corporate</v>
      </c>
      <c r="K1012" t="s">
        <v>24</v>
      </c>
      <c r="L1012">
        <v>7.3459459999999996</v>
      </c>
      <c r="M1012" s="2">
        <v>35007.345946000001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s="16" t="s">
        <v>16</v>
      </c>
      <c r="J1013" s="14" t="str">
        <f t="shared" si="15"/>
        <v>Personal</v>
      </c>
      <c r="K1013" t="s">
        <v>65</v>
      </c>
      <c r="L1013">
        <v>540.14156600000001</v>
      </c>
      <c r="M1013" s="2">
        <v>35540.141565999998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s="16" t="s">
        <v>16</v>
      </c>
      <c r="J1014" s="14" t="str">
        <f t="shared" si="15"/>
        <v>Personal</v>
      </c>
      <c r="K1014" t="s">
        <v>17</v>
      </c>
      <c r="L1014">
        <v>383.36375800000002</v>
      </c>
      <c r="M1014" s="2">
        <v>35383.363758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s="16" t="s">
        <v>39</v>
      </c>
      <c r="J1015" s="14" t="str">
        <f t="shared" si="15"/>
        <v>Special</v>
      </c>
      <c r="K1015" t="s">
        <v>17</v>
      </c>
      <c r="L1015">
        <v>537.76515099999995</v>
      </c>
      <c r="M1015" s="2">
        <v>35537.765151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s="16" t="s">
        <v>16</v>
      </c>
      <c r="J1016" s="14" t="str">
        <f t="shared" si="15"/>
        <v>Personal</v>
      </c>
      <c r="K1016" t="s">
        <v>17</v>
      </c>
      <c r="L1016">
        <v>321.87347399999999</v>
      </c>
      <c r="M1016" s="2">
        <v>35321.873474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s="16" t="s">
        <v>16</v>
      </c>
      <c r="J1017" s="14" t="str">
        <f t="shared" si="15"/>
        <v>Personal</v>
      </c>
      <c r="K1017" t="s">
        <v>24</v>
      </c>
      <c r="L1017">
        <v>19.575683000000001</v>
      </c>
      <c r="M1017" s="2">
        <v>35019.575683000003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s="16" t="s">
        <v>16</v>
      </c>
      <c r="J1018" s="14" t="str">
        <f t="shared" si="15"/>
        <v>Personal</v>
      </c>
      <c r="K1018" t="s">
        <v>29</v>
      </c>
      <c r="L1018">
        <v>571.20000000000005</v>
      </c>
      <c r="M1018" s="2">
        <v>35571.199999999997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s="16" t="s">
        <v>16</v>
      </c>
      <c r="J1019" s="14" t="str">
        <f t="shared" si="15"/>
        <v>Personal</v>
      </c>
      <c r="K1019" t="s">
        <v>24</v>
      </c>
      <c r="L1019">
        <v>108.138715</v>
      </c>
      <c r="M1019" s="2">
        <v>35108.138715000001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s="16" t="s">
        <v>28</v>
      </c>
      <c r="J1020" s="14" t="str">
        <f t="shared" si="15"/>
        <v>Corporate</v>
      </c>
      <c r="K1020" t="s">
        <v>24</v>
      </c>
      <c r="L1020">
        <v>408</v>
      </c>
      <c r="M1020" s="2">
        <v>35408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s="16" t="s">
        <v>16</v>
      </c>
      <c r="J1021" s="14" t="str">
        <f t="shared" si="15"/>
        <v>Personal</v>
      </c>
      <c r="K1021" t="s">
        <v>17</v>
      </c>
      <c r="L1021">
        <v>707.30341599999997</v>
      </c>
      <c r="M1021" s="2">
        <v>35707.303416000002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s="16" t="s">
        <v>28</v>
      </c>
      <c r="J1022" s="14" t="str">
        <f t="shared" si="15"/>
        <v>Corporate</v>
      </c>
      <c r="K1022" t="s">
        <v>24</v>
      </c>
      <c r="L1022">
        <v>1067.333126</v>
      </c>
      <c r="M1022" s="2">
        <v>36067.333125999998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s="16" t="s">
        <v>16</v>
      </c>
      <c r="J1023" s="14" t="str">
        <f t="shared" si="15"/>
        <v>Personal</v>
      </c>
      <c r="K1023" t="s">
        <v>17</v>
      </c>
      <c r="L1023">
        <v>807.94729199999995</v>
      </c>
      <c r="M1023" s="2">
        <v>35807.947291999997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s="16" t="s">
        <v>16</v>
      </c>
      <c r="J1024" s="14" t="str">
        <f t="shared" si="15"/>
        <v>Personal</v>
      </c>
      <c r="K1024" t="s">
        <v>24</v>
      </c>
      <c r="L1024">
        <v>618.63095499999997</v>
      </c>
      <c r="M1024" s="2">
        <v>35618.630955000001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s="16" t="s">
        <v>28</v>
      </c>
      <c r="J1025" s="14" t="str">
        <f t="shared" si="15"/>
        <v>Corporate</v>
      </c>
      <c r="K1025" t="s">
        <v>17</v>
      </c>
      <c r="L1025">
        <v>404.272806</v>
      </c>
      <c r="M1025" s="2">
        <v>35404.272806000001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s="16" t="s">
        <v>16</v>
      </c>
      <c r="J1026" s="14" t="str">
        <f t="shared" si="15"/>
        <v>Personal</v>
      </c>
      <c r="K1026" t="s">
        <v>29</v>
      </c>
      <c r="L1026">
        <v>710.4</v>
      </c>
      <c r="M1026" s="2">
        <v>35710.400000000001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s="16" t="s">
        <v>28</v>
      </c>
      <c r="J1027" s="14" t="str">
        <f t="shared" ref="J1027:J1072" si="16">IF(I1027&lt;&gt;"",LEFT(I1027,SEARCH(" ",I1027)-1),"")</f>
        <v>Corporate</v>
      </c>
      <c r="K1027" t="s">
        <v>17</v>
      </c>
      <c r="L1027">
        <v>312</v>
      </c>
      <c r="M1027" s="2">
        <v>35312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s="16" t="s">
        <v>39</v>
      </c>
      <c r="J1028" s="14" t="str">
        <f t="shared" si="16"/>
        <v>Special</v>
      </c>
      <c r="K1028" t="s">
        <v>17</v>
      </c>
      <c r="L1028">
        <v>707.97761400000002</v>
      </c>
      <c r="M1028" s="2">
        <v>35707.977614000003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s="16" t="s">
        <v>28</v>
      </c>
      <c r="J1029" s="14" t="str">
        <f t="shared" si="16"/>
        <v>Corporate</v>
      </c>
      <c r="K1029" t="s">
        <v>17</v>
      </c>
      <c r="L1029">
        <v>336</v>
      </c>
      <c r="M1029" s="2">
        <v>35336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s="16" t="s">
        <v>16</v>
      </c>
      <c r="J1030" s="14" t="str">
        <f t="shared" si="16"/>
        <v>Personal</v>
      </c>
      <c r="K1030" t="s">
        <v>78</v>
      </c>
      <c r="L1030">
        <v>232.24232599999999</v>
      </c>
      <c r="M1030" s="2">
        <v>35232.242326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s="16" t="s">
        <v>16</v>
      </c>
      <c r="J1031" s="14" t="str">
        <f t="shared" si="16"/>
        <v>Personal</v>
      </c>
      <c r="K1031" t="s">
        <v>17</v>
      </c>
      <c r="L1031">
        <v>68.226000999999997</v>
      </c>
      <c r="M1031" s="2">
        <v>35068.226001000003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s="16" t="s">
        <v>16</v>
      </c>
      <c r="J1032" s="14" t="str">
        <f t="shared" si="16"/>
        <v>Personal</v>
      </c>
      <c r="K1032" t="s">
        <v>17</v>
      </c>
      <c r="L1032">
        <v>287.14980700000001</v>
      </c>
      <c r="M1032" s="2">
        <v>35287.149807000002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s="16" t="s">
        <v>16</v>
      </c>
      <c r="J1033" s="14" t="str">
        <f t="shared" si="16"/>
        <v>Personal</v>
      </c>
      <c r="K1033" t="s">
        <v>17</v>
      </c>
      <c r="L1033">
        <v>312</v>
      </c>
      <c r="M1033" s="2">
        <v>35312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s="16" t="s">
        <v>28</v>
      </c>
      <c r="J1034" s="14" t="str">
        <f t="shared" si="16"/>
        <v>Corporate</v>
      </c>
      <c r="K1034" t="s">
        <v>29</v>
      </c>
      <c r="L1034">
        <v>595.20000000000005</v>
      </c>
      <c r="M1034" s="2">
        <v>35595.199999999997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s="16" t="s">
        <v>16</v>
      </c>
      <c r="J1035" s="14" t="str">
        <f t="shared" si="16"/>
        <v>Personal</v>
      </c>
      <c r="K1035" t="s">
        <v>24</v>
      </c>
      <c r="L1035">
        <v>391.63662799999997</v>
      </c>
      <c r="M1035" s="2">
        <v>35391.636628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s="16" t="s">
        <v>16</v>
      </c>
      <c r="J1036" s="14" t="str">
        <f t="shared" si="16"/>
        <v>Personal</v>
      </c>
      <c r="K1036" t="s">
        <v>29</v>
      </c>
      <c r="L1036">
        <v>547.20000000000005</v>
      </c>
      <c r="M1036" s="2">
        <v>35547.199999999997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s="16" t="s">
        <v>16</v>
      </c>
      <c r="J1037" s="14" t="str">
        <f t="shared" si="16"/>
        <v>Personal</v>
      </c>
      <c r="K1037" t="s">
        <v>24</v>
      </c>
      <c r="L1037">
        <v>239.32857100000001</v>
      </c>
      <c r="M1037" s="2">
        <v>35239.328570999998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s="16" t="s">
        <v>16</v>
      </c>
      <c r="J1038" s="14" t="str">
        <f t="shared" si="16"/>
        <v>Personal</v>
      </c>
      <c r="K1038" t="s">
        <v>29</v>
      </c>
      <c r="L1038">
        <v>232.67441700000001</v>
      </c>
      <c r="M1038" s="2">
        <v>35232.674417000002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s="16" t="s">
        <v>16</v>
      </c>
      <c r="J1039" s="14" t="str">
        <f t="shared" si="16"/>
        <v>Personal</v>
      </c>
      <c r="K1039" t="s">
        <v>17</v>
      </c>
      <c r="L1039">
        <v>331.2</v>
      </c>
      <c r="M1039" s="2">
        <v>35331.199999999997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s="16" t="s">
        <v>16</v>
      </c>
      <c r="J1040" s="14" t="str">
        <f t="shared" si="16"/>
        <v>Personal</v>
      </c>
      <c r="K1040" t="s">
        <v>17</v>
      </c>
      <c r="L1040">
        <v>336.50961000000001</v>
      </c>
      <c r="M1040" s="2">
        <v>35336.509610000001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s="16" t="s">
        <v>28</v>
      </c>
      <c r="J1041" s="14" t="str">
        <f t="shared" si="16"/>
        <v>Corporate</v>
      </c>
      <c r="K1041" t="s">
        <v>17</v>
      </c>
      <c r="L1041">
        <v>470.4</v>
      </c>
      <c r="M1041" s="2">
        <v>35470.400000000001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s="16" t="s">
        <v>16</v>
      </c>
      <c r="J1042" s="14" t="str">
        <f t="shared" si="16"/>
        <v>Personal</v>
      </c>
      <c r="K1042" t="s">
        <v>17</v>
      </c>
      <c r="L1042">
        <v>345.6</v>
      </c>
      <c r="M1042" s="2">
        <v>35345.599999999999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s="16" t="s">
        <v>28</v>
      </c>
      <c r="J1043" s="14" t="str">
        <f t="shared" si="16"/>
        <v>Corporate</v>
      </c>
      <c r="K1043" t="s">
        <v>24</v>
      </c>
      <c r="L1043">
        <v>244.21228600000001</v>
      </c>
      <c r="M1043" s="2">
        <v>35244.212286000002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s="16" t="s">
        <v>16</v>
      </c>
      <c r="J1044" s="14" t="str">
        <f t="shared" si="16"/>
        <v>Personal</v>
      </c>
      <c r="K1044" t="s">
        <v>17</v>
      </c>
      <c r="L1044">
        <v>523.20000000000005</v>
      </c>
      <c r="M1044" s="2">
        <v>35523.199999999997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s="16" t="s">
        <v>16</v>
      </c>
      <c r="J1045" s="14" t="str">
        <f t="shared" si="16"/>
        <v>Personal</v>
      </c>
      <c r="K1045" t="s">
        <v>17</v>
      </c>
      <c r="L1045">
        <v>328.87086799999997</v>
      </c>
      <c r="M1045" s="2">
        <v>35328.870867999998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s="16" t="s">
        <v>16</v>
      </c>
      <c r="J1046" s="14" t="str">
        <f t="shared" si="16"/>
        <v>Personal</v>
      </c>
      <c r="K1046" t="s">
        <v>17</v>
      </c>
      <c r="L1046">
        <v>496.8</v>
      </c>
      <c r="M1046" s="2">
        <v>35496.800000000003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s="16" t="s">
        <v>28</v>
      </c>
      <c r="J1047" s="14" t="str">
        <f t="shared" si="16"/>
        <v>Corporate</v>
      </c>
      <c r="K1047" t="s">
        <v>29</v>
      </c>
      <c r="L1047">
        <v>85.063708000000005</v>
      </c>
      <c r="M1047" s="2">
        <v>35085.063708000001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s="16" t="s">
        <v>16</v>
      </c>
      <c r="J1048" s="14" t="str">
        <f t="shared" si="16"/>
        <v>Personal</v>
      </c>
      <c r="K1048" t="s">
        <v>29</v>
      </c>
      <c r="L1048">
        <v>1418.4</v>
      </c>
      <c r="M1048" s="2">
        <v>36418.400000000001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s="16" t="s">
        <v>16</v>
      </c>
      <c r="J1049" s="14" t="str">
        <f t="shared" si="16"/>
        <v>Personal</v>
      </c>
      <c r="K1049" t="s">
        <v>24</v>
      </c>
      <c r="L1049">
        <v>334.40871700000002</v>
      </c>
      <c r="M1049" s="2">
        <v>35334.408716999998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s="16" t="s">
        <v>16</v>
      </c>
      <c r="J1050" s="14" t="str">
        <f t="shared" si="16"/>
        <v>Personal</v>
      </c>
      <c r="K1050" t="s">
        <v>17</v>
      </c>
      <c r="L1050">
        <v>42.096415</v>
      </c>
      <c r="M1050" s="2">
        <v>35042.096415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s="16" t="s">
        <v>16</v>
      </c>
      <c r="J1051" s="14" t="str">
        <f t="shared" si="16"/>
        <v>Personal</v>
      </c>
      <c r="K1051" t="s">
        <v>24</v>
      </c>
      <c r="L1051">
        <v>300.52857899999998</v>
      </c>
      <c r="M1051" s="2">
        <v>35300.528578999998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s="16" t="s">
        <v>28</v>
      </c>
      <c r="J1052" s="14" t="str">
        <f t="shared" si="16"/>
        <v>Corporate</v>
      </c>
      <c r="K1052" t="s">
        <v>17</v>
      </c>
      <c r="L1052">
        <v>144.782152</v>
      </c>
      <c r="M1052" s="2">
        <v>35144.782152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s="16" t="s">
        <v>16</v>
      </c>
      <c r="J1053" s="14" t="str">
        <f t="shared" si="16"/>
        <v>Personal</v>
      </c>
      <c r="K1053" t="s">
        <v>29</v>
      </c>
      <c r="L1053">
        <v>64.598215999999994</v>
      </c>
      <c r="M1053" s="2">
        <v>35064.598215999999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s="16" t="s">
        <v>28</v>
      </c>
      <c r="J1054" s="14" t="str">
        <f t="shared" si="16"/>
        <v>Corporate</v>
      </c>
      <c r="K1054" t="s">
        <v>29</v>
      </c>
      <c r="L1054">
        <v>532.79999999999995</v>
      </c>
      <c r="M1054" s="2">
        <v>35532.800000000003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s="16" t="s">
        <v>16</v>
      </c>
      <c r="J1055" s="14" t="str">
        <f t="shared" si="16"/>
        <v>Personal</v>
      </c>
      <c r="K1055" t="s">
        <v>17</v>
      </c>
      <c r="L1055">
        <v>347.857619</v>
      </c>
      <c r="M1055" s="2">
        <v>35347.857619000002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s="16" t="s">
        <v>16</v>
      </c>
      <c r="J1056" s="14" t="str">
        <f t="shared" si="16"/>
        <v>Personal</v>
      </c>
      <c r="K1056" t="s">
        <v>17</v>
      </c>
      <c r="L1056">
        <v>245.447622</v>
      </c>
      <c r="M1056" s="2">
        <v>35245.447622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s="16" t="s">
        <v>16</v>
      </c>
      <c r="J1057" s="14" t="str">
        <f t="shared" si="16"/>
        <v>Personal</v>
      </c>
      <c r="K1057" t="s">
        <v>17</v>
      </c>
      <c r="L1057">
        <v>525.6</v>
      </c>
      <c r="M1057" s="2">
        <v>35525.599999999999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s="16" t="s">
        <v>28</v>
      </c>
      <c r="J1058" s="14" t="str">
        <f t="shared" si="16"/>
        <v>Corporate</v>
      </c>
      <c r="K1058" t="s">
        <v>17</v>
      </c>
      <c r="L1058">
        <v>61.769564000000003</v>
      </c>
      <c r="M1058" s="2">
        <v>35061.769564000002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s="16" t="s">
        <v>16</v>
      </c>
      <c r="J1059" s="14" t="str">
        <f t="shared" si="16"/>
        <v>Personal</v>
      </c>
      <c r="K1059" t="s">
        <v>24</v>
      </c>
      <c r="L1059">
        <v>316.8</v>
      </c>
      <c r="M1059" s="2">
        <v>35316.800000000003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s="16" t="s">
        <v>16</v>
      </c>
      <c r="J1060" s="14" t="str">
        <f t="shared" si="16"/>
        <v>Personal</v>
      </c>
      <c r="K1060" t="s">
        <v>65</v>
      </c>
      <c r="L1060">
        <v>955.2</v>
      </c>
      <c r="M1060" s="2">
        <v>35955.199999999997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s="16" t="s">
        <v>28</v>
      </c>
      <c r="J1061" s="14" t="str">
        <f t="shared" si="16"/>
        <v>Corporate</v>
      </c>
      <c r="K1061" t="s">
        <v>29</v>
      </c>
      <c r="L1061">
        <v>720.75294499999995</v>
      </c>
      <c r="M1061" s="2">
        <v>35720.752945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s="16" t="s">
        <v>16</v>
      </c>
      <c r="J1062" s="14" t="str">
        <f t="shared" si="16"/>
        <v>Personal</v>
      </c>
      <c r="K1062" t="s">
        <v>17</v>
      </c>
      <c r="L1062">
        <v>340.65696300000002</v>
      </c>
      <c r="M1062" s="2">
        <v>35340.656967592593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s="16" t="s">
        <v>16</v>
      </c>
      <c r="J1063" s="14" t="str">
        <f t="shared" si="16"/>
        <v>Personal</v>
      </c>
      <c r="K1063" t="s">
        <v>17</v>
      </c>
      <c r="L1063">
        <v>546.52489600000001</v>
      </c>
      <c r="M1063" s="2">
        <v>35546.524896000003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s="16" t="s">
        <v>16</v>
      </c>
      <c r="J1064" s="14" t="str">
        <f t="shared" si="16"/>
        <v>Personal</v>
      </c>
      <c r="K1064" t="s">
        <v>17</v>
      </c>
      <c r="L1064">
        <v>489.411833</v>
      </c>
      <c r="M1064" s="2">
        <v>35489.411832999998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s="16" t="s">
        <v>16</v>
      </c>
      <c r="J1065" s="14" t="str">
        <f t="shared" si="16"/>
        <v>Personal</v>
      </c>
      <c r="K1065" t="s">
        <v>17</v>
      </c>
      <c r="L1065">
        <v>171.32585599999999</v>
      </c>
      <c r="M1065" s="2">
        <v>35171.325856000003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s="16" t="s">
        <v>16</v>
      </c>
      <c r="J1066" s="14" t="str">
        <f t="shared" si="16"/>
        <v>Personal</v>
      </c>
      <c r="K1066" t="s">
        <v>24</v>
      </c>
      <c r="L1066">
        <v>249.08588700000001</v>
      </c>
      <c r="M1066" s="2">
        <v>35249.085887000001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s="16" t="s">
        <v>16</v>
      </c>
      <c r="J1067" s="14" t="str">
        <f t="shared" si="16"/>
        <v>Personal</v>
      </c>
      <c r="K1067" t="s">
        <v>17</v>
      </c>
      <c r="L1067">
        <v>30.874869</v>
      </c>
      <c r="M1067" s="2">
        <v>35030.874868999999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s="16" t="s">
        <v>16</v>
      </c>
      <c r="J1068" s="14" t="str">
        <f t="shared" si="16"/>
        <v>Personal</v>
      </c>
      <c r="K1068" t="s">
        <v>17</v>
      </c>
      <c r="L1068">
        <v>361.455219</v>
      </c>
      <c r="M1068" s="2">
        <v>35361.455219000003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s="16" t="s">
        <v>16</v>
      </c>
      <c r="J1069" s="14" t="str">
        <f t="shared" si="16"/>
        <v>Personal</v>
      </c>
      <c r="K1069" t="s">
        <v>29</v>
      </c>
      <c r="L1069">
        <v>207.320041</v>
      </c>
      <c r="M1069" s="2">
        <v>35207.320040999999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s="16" t="s">
        <v>16</v>
      </c>
      <c r="J1070" s="14" t="str">
        <f t="shared" si="16"/>
        <v>Personal</v>
      </c>
      <c r="K1070" t="s">
        <v>17</v>
      </c>
      <c r="L1070">
        <v>633.6</v>
      </c>
      <c r="M1070" s="2">
        <v>35633.599999999999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s="16" t="s">
        <v>39</v>
      </c>
      <c r="J1071" s="14" t="str">
        <f t="shared" si="16"/>
        <v>Special</v>
      </c>
      <c r="K1071" t="s">
        <v>29</v>
      </c>
      <c r="L1071">
        <v>547.20000000000005</v>
      </c>
      <c r="M1071" s="2">
        <v>35547.199999999997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s="16" t="s">
        <v>16</v>
      </c>
      <c r="J1072" s="14" t="str">
        <f t="shared" si="16"/>
        <v>Personal</v>
      </c>
      <c r="K1072" t="s">
        <v>24</v>
      </c>
      <c r="L1072">
        <v>537.6</v>
      </c>
      <c r="M1072" s="2">
        <v>35537.599999999999</v>
      </c>
    </row>
  </sheetData>
  <autoFilter ref="A1:M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M1072"/>
  <sheetViews>
    <sheetView topLeftCell="D1046" zoomScale="80" zoomScaleNormal="80" workbookViewId="0">
      <selection activeCell="K2" sqref="K2:K107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3" style="17" customWidth="1"/>
    <col min="12" max="12" width="18.1796875" bestFit="1" customWidth="1"/>
    <col min="13" max="13" width="10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18" t="s">
        <v>9192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 s="17">
        <f>IF(OR(J2="Four-Door Car",J2="SUV",J2="Luxury SUV"),4,IF(OR(J2="Two-Door Car",J2="Sports Car",J2="Luxury Car"),2,""))</f>
        <v>4</v>
      </c>
      <c r="L2">
        <v>2.7049340000000002</v>
      </c>
      <c r="M2" s="2">
        <v>35002.704934000001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17">
        <f t="shared" ref="K3:K66" si="0">IF(OR(J3="Four-Door Car",J3="SUV",J3="Luxury SUV"),4,IF(OR(J3="Two-Door Car",J3="Sports Car",J3="Luxury Car"),2,""))</f>
        <v>4</v>
      </c>
      <c r="L3">
        <v>1131.464935</v>
      </c>
      <c r="M3" s="2">
        <v>36131.464934999996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17">
        <f t="shared" si="0"/>
        <v>2</v>
      </c>
      <c r="L4">
        <v>566.47224700000004</v>
      </c>
      <c r="M4" s="2">
        <v>35566.472246999998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17">
        <f t="shared" si="0"/>
        <v>4</v>
      </c>
      <c r="L5">
        <v>529.88134400000001</v>
      </c>
      <c r="M5" s="2">
        <v>35529.881344000001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17">
        <f t="shared" si="0"/>
        <v>4</v>
      </c>
      <c r="L6">
        <v>17.269323</v>
      </c>
      <c r="M6" s="2">
        <v>35017.269323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17">
        <f t="shared" si="0"/>
        <v>2</v>
      </c>
      <c r="L7">
        <v>159.38304199999999</v>
      </c>
      <c r="M7" s="2">
        <v>35159.383042000001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17">
        <f t="shared" si="0"/>
        <v>4</v>
      </c>
      <c r="L8">
        <v>321.60000000000002</v>
      </c>
      <c r="M8" s="2">
        <v>35321.599999999999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17">
        <f t="shared" si="0"/>
        <v>4</v>
      </c>
      <c r="L9">
        <v>363.02967999999998</v>
      </c>
      <c r="M9" s="2">
        <v>35363.02968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17">
        <f t="shared" si="0"/>
        <v>4</v>
      </c>
      <c r="L10">
        <v>511.2</v>
      </c>
      <c r="M10" s="2">
        <v>35511.199999999997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17">
        <f t="shared" si="0"/>
        <v>4</v>
      </c>
      <c r="L11">
        <v>425.52783399999998</v>
      </c>
      <c r="M11" s="2">
        <v>35425.527834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17">
        <f t="shared" si="0"/>
        <v>4</v>
      </c>
      <c r="L12">
        <v>482.4</v>
      </c>
      <c r="M12" s="2">
        <v>35482.400000000001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17">
        <f t="shared" si="0"/>
        <v>4</v>
      </c>
      <c r="L13">
        <v>528</v>
      </c>
      <c r="M13" s="2">
        <v>35528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17">
        <f t="shared" si="0"/>
        <v>4</v>
      </c>
      <c r="L14">
        <v>472.02973700000001</v>
      </c>
      <c r="M14" s="2">
        <v>35472.029736999997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17">
        <f t="shared" si="0"/>
        <v>4</v>
      </c>
      <c r="L15">
        <v>528</v>
      </c>
      <c r="M15" s="2">
        <v>35528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17">
        <f t="shared" si="0"/>
        <v>4</v>
      </c>
      <c r="L16">
        <v>307.13913200000002</v>
      </c>
      <c r="M16" s="2">
        <v>35307.139131999997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17">
        <f t="shared" si="0"/>
        <v>4</v>
      </c>
      <c r="L17">
        <v>42.920271</v>
      </c>
      <c r="M17" s="2">
        <v>35042.920271000003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17">
        <f t="shared" si="0"/>
        <v>2</v>
      </c>
      <c r="L18">
        <v>454.24509799999998</v>
      </c>
      <c r="M18" s="2">
        <v>35454.245097999999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17">
        <f t="shared" si="0"/>
        <v>4</v>
      </c>
      <c r="L19">
        <v>647.44203100000004</v>
      </c>
      <c r="M19" s="2">
        <v>35647.442030999999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17">
        <f t="shared" si="0"/>
        <v>4</v>
      </c>
      <c r="L20">
        <v>308.98166400000002</v>
      </c>
      <c r="M20" s="2">
        <v>35308.981663999999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17">
        <f t="shared" si="0"/>
        <v>4</v>
      </c>
      <c r="L21">
        <v>484.8</v>
      </c>
      <c r="M21" s="2">
        <v>35484.800000000003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17">
        <f t="shared" si="0"/>
        <v>2</v>
      </c>
      <c r="L22">
        <v>355.2</v>
      </c>
      <c r="M22" s="2">
        <v>35355.199999999997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17">
        <f t="shared" si="0"/>
        <v>2</v>
      </c>
      <c r="L23">
        <v>20.382876</v>
      </c>
      <c r="M23" s="2">
        <v>35020.382876000003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17">
        <f t="shared" si="0"/>
        <v>4</v>
      </c>
      <c r="L24">
        <v>511.2</v>
      </c>
      <c r="M24" s="2">
        <v>35511.199999999997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17">
        <f t="shared" si="0"/>
        <v>4</v>
      </c>
      <c r="L25">
        <v>554.37676299999998</v>
      </c>
      <c r="M25" s="2">
        <v>35554.376763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17">
        <f t="shared" si="0"/>
        <v>4</v>
      </c>
      <c r="L26">
        <v>439.2</v>
      </c>
      <c r="M26" s="2">
        <v>35439.199999999997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17">
        <f t="shared" si="0"/>
        <v>4</v>
      </c>
      <c r="L27">
        <v>389.18500599999999</v>
      </c>
      <c r="M27" s="2">
        <v>35389.185006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17">
        <f t="shared" si="0"/>
        <v>4</v>
      </c>
      <c r="L28">
        <v>799.2</v>
      </c>
      <c r="M28" s="2">
        <v>35799.199999999997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17">
        <f t="shared" si="0"/>
        <v>4</v>
      </c>
      <c r="L29">
        <v>20.985105000000001</v>
      </c>
      <c r="M29" s="2">
        <v>35020.985105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17">
        <f t="shared" si="0"/>
        <v>4</v>
      </c>
      <c r="L30">
        <v>532.79999999999995</v>
      </c>
      <c r="M30" s="2">
        <v>35532.800000000003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17">
        <f t="shared" si="0"/>
        <v>4</v>
      </c>
      <c r="L31">
        <v>384</v>
      </c>
      <c r="M31" s="2">
        <v>35384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17">
        <f t="shared" si="0"/>
        <v>4</v>
      </c>
      <c r="L32">
        <v>322.29404299999999</v>
      </c>
      <c r="M32" s="2">
        <v>35322.294043000002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17">
        <f t="shared" si="0"/>
        <v>4</v>
      </c>
      <c r="L33">
        <v>615.92776900000001</v>
      </c>
      <c r="M33" s="2">
        <v>35615.927769000002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17">
        <f t="shared" si="0"/>
        <v>4</v>
      </c>
      <c r="L34">
        <v>308.15089</v>
      </c>
      <c r="M34" s="2">
        <v>35308.150889999997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17">
        <f t="shared" si="0"/>
        <v>4</v>
      </c>
      <c r="L35">
        <v>23.820157999999999</v>
      </c>
      <c r="M35" s="2">
        <v>35023.820158000002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17">
        <f t="shared" si="0"/>
        <v>4</v>
      </c>
      <c r="L36">
        <v>15.437681</v>
      </c>
      <c r="M36" s="2">
        <v>35015.437681000003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17">
        <f t="shared" si="0"/>
        <v>4</v>
      </c>
      <c r="L37">
        <v>204.47514699999999</v>
      </c>
      <c r="M37" s="2">
        <v>35204.475146999997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17">
        <f t="shared" si="0"/>
        <v>4</v>
      </c>
      <c r="L38">
        <v>561.6</v>
      </c>
      <c r="M38" s="2">
        <v>35561.599999999999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17">
        <f t="shared" si="0"/>
        <v>4</v>
      </c>
      <c r="L39">
        <v>436.8</v>
      </c>
      <c r="M39" s="2">
        <v>35436.800000000003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17">
        <f t="shared" si="0"/>
        <v>2</v>
      </c>
      <c r="L40">
        <v>648</v>
      </c>
      <c r="M40" s="2">
        <v>35648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17">
        <f t="shared" si="0"/>
        <v>4</v>
      </c>
      <c r="L41">
        <v>157.39784900000001</v>
      </c>
      <c r="M41" s="2">
        <v>35157.397849000001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17">
        <f t="shared" si="0"/>
        <v>2</v>
      </c>
      <c r="L42">
        <v>484.31853599999999</v>
      </c>
      <c r="M42" s="2">
        <v>35484.318535999999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17">
        <f t="shared" si="0"/>
        <v>2</v>
      </c>
      <c r="L43">
        <v>18.918935000000001</v>
      </c>
      <c r="M43" s="2">
        <v>35018.918935000002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17">
        <f t="shared" si="0"/>
        <v>4</v>
      </c>
      <c r="L44">
        <v>882.87194499999998</v>
      </c>
      <c r="M44" s="2">
        <v>35882.871944999999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17">
        <f t="shared" si="0"/>
        <v>2</v>
      </c>
      <c r="L45">
        <v>494.4</v>
      </c>
      <c r="M45" s="2">
        <v>35494.400000000001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17">
        <f t="shared" si="0"/>
        <v>4</v>
      </c>
      <c r="L46">
        <v>31.707317</v>
      </c>
      <c r="M46" s="2">
        <v>35031.707317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17">
        <f t="shared" si="0"/>
        <v>4</v>
      </c>
      <c r="L47">
        <v>0.51775300000000002</v>
      </c>
      <c r="M47" s="2">
        <v>35000.517753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17">
        <f t="shared" si="0"/>
        <v>4</v>
      </c>
      <c r="L48">
        <v>579.16595400000006</v>
      </c>
      <c r="M48" s="2">
        <v>35579.165953999996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17">
        <f t="shared" si="0"/>
        <v>2</v>
      </c>
      <c r="L49">
        <v>447.79343999999998</v>
      </c>
      <c r="M49" s="2">
        <v>35447.793440000001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17">
        <f t="shared" si="0"/>
        <v>4</v>
      </c>
      <c r="L50">
        <v>529.62408400000004</v>
      </c>
      <c r="M50" s="2">
        <v>35529.624084000003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17">
        <f t="shared" si="0"/>
        <v>4</v>
      </c>
      <c r="L51">
        <v>313.02317499999998</v>
      </c>
      <c r="M51" s="2">
        <v>35313.023175000002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17">
        <f t="shared" si="0"/>
        <v>4</v>
      </c>
      <c r="L52">
        <v>593.830288</v>
      </c>
      <c r="M52" s="2">
        <v>35593.830287999997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17">
        <f t="shared" si="0"/>
        <v>4</v>
      </c>
      <c r="L53">
        <v>508.8</v>
      </c>
      <c r="M53" s="2">
        <v>35508.800000000003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17">
        <f t="shared" si="0"/>
        <v>4</v>
      </c>
      <c r="L54">
        <v>173.95607200000001</v>
      </c>
      <c r="M54" s="2">
        <v>35173.956072000001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17">
        <f t="shared" si="0"/>
        <v>2</v>
      </c>
      <c r="L55">
        <v>33.192802999999998</v>
      </c>
      <c r="M55" s="2">
        <v>35033.192802999998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17">
        <f t="shared" si="0"/>
        <v>4</v>
      </c>
      <c r="L56">
        <v>831.62597900000003</v>
      </c>
      <c r="M56" s="2">
        <v>35831.625978999997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17">
        <f t="shared" si="0"/>
        <v>4</v>
      </c>
      <c r="L57">
        <v>436.8</v>
      </c>
      <c r="M57" s="2">
        <v>35436.800000000003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17">
        <f t="shared" si="0"/>
        <v>4</v>
      </c>
      <c r="L58">
        <v>302.56518999999997</v>
      </c>
      <c r="M58" s="2">
        <v>35302.565190000001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17">
        <f t="shared" si="0"/>
        <v>4</v>
      </c>
      <c r="L59">
        <v>484.8</v>
      </c>
      <c r="M59" s="2">
        <v>35484.800000000003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17">
        <f t="shared" si="0"/>
        <v>4</v>
      </c>
      <c r="L60">
        <v>704.76811099999998</v>
      </c>
      <c r="M60" s="2">
        <v>35704.768110999998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17">
        <f t="shared" si="0"/>
        <v>4</v>
      </c>
      <c r="L61">
        <v>518.4</v>
      </c>
      <c r="M61" s="2">
        <v>35518.400000000001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17">
        <f t="shared" si="0"/>
        <v>4</v>
      </c>
      <c r="L62">
        <v>312</v>
      </c>
      <c r="M62" s="2">
        <v>35312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17">
        <f t="shared" si="0"/>
        <v>2</v>
      </c>
      <c r="L63">
        <v>504</v>
      </c>
      <c r="M63" s="2">
        <v>35504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17">
        <f t="shared" si="0"/>
        <v>2</v>
      </c>
      <c r="L64">
        <v>863.32732399999998</v>
      </c>
      <c r="M64" s="2">
        <v>35863.327323999998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17">
        <f t="shared" si="0"/>
        <v>4</v>
      </c>
      <c r="L65">
        <v>104.331355</v>
      </c>
      <c r="M65" s="2">
        <v>35104.331355000002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17">
        <f t="shared" si="0"/>
        <v>4</v>
      </c>
      <c r="L66">
        <v>676.391482</v>
      </c>
      <c r="M66" s="2">
        <v>35676.391481999999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17">
        <f t="shared" ref="K67:K130" si="1">IF(OR(J67="Four-Door Car",J67="SUV",J67="Luxury SUV"),4,IF(OR(J67="Two-Door Car",J67="Sports Car",J67="Luxury Car"),2,""))</f>
        <v>4</v>
      </c>
      <c r="L67">
        <v>350.4</v>
      </c>
      <c r="M67" s="2">
        <v>35350.400000000001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17">
        <f t="shared" si="1"/>
        <v>4</v>
      </c>
      <c r="L68">
        <v>537.6</v>
      </c>
      <c r="M68" s="2">
        <v>35537.599999999999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17">
        <f t="shared" si="1"/>
        <v>2</v>
      </c>
      <c r="L69">
        <v>465.258644</v>
      </c>
      <c r="M69" s="2">
        <v>35465.258644000001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17">
        <f t="shared" si="1"/>
        <v>2</v>
      </c>
      <c r="L70">
        <v>456</v>
      </c>
      <c r="M70" s="2">
        <v>35456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17">
        <f t="shared" si="1"/>
        <v>4</v>
      </c>
      <c r="L71">
        <v>500.25423499999999</v>
      </c>
      <c r="M71" s="2">
        <v>35500.254235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17">
        <f t="shared" si="1"/>
        <v>4</v>
      </c>
      <c r="L72">
        <v>281.45104199999997</v>
      </c>
      <c r="M72" s="2">
        <v>35281.451042000001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17">
        <f t="shared" si="1"/>
        <v>2</v>
      </c>
      <c r="L73">
        <v>5.4345049999999997</v>
      </c>
      <c r="M73" s="2">
        <v>35005.434504999997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17">
        <f t="shared" si="1"/>
        <v>4</v>
      </c>
      <c r="L74">
        <v>307.2</v>
      </c>
      <c r="M74" s="2">
        <v>35307.199999999997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17">
        <f t="shared" si="1"/>
        <v>2</v>
      </c>
      <c r="L75">
        <v>982.39961300000004</v>
      </c>
      <c r="M75" s="2">
        <v>35982.399613000001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17">
        <f t="shared" si="1"/>
        <v>2</v>
      </c>
      <c r="L76">
        <v>467.80363799999998</v>
      </c>
      <c r="M76" s="2">
        <v>35467.803637999998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17">
        <f t="shared" si="1"/>
        <v>4</v>
      </c>
      <c r="L77">
        <v>350.4</v>
      </c>
      <c r="M77" s="2">
        <v>35350.400000000001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17">
        <f t="shared" si="1"/>
        <v>4</v>
      </c>
      <c r="L78">
        <v>29.03416</v>
      </c>
      <c r="M78" s="2">
        <v>35029.034160000003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17">
        <f t="shared" si="1"/>
        <v>4</v>
      </c>
      <c r="L79">
        <v>321.60000000000002</v>
      </c>
      <c r="M79" s="2">
        <v>35321.599999999999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 s="17">
        <f t="shared" si="1"/>
        <v>4</v>
      </c>
      <c r="L80">
        <v>41.122303000000002</v>
      </c>
      <c r="M80" s="2">
        <v>35041.122302999996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17">
        <f t="shared" si="1"/>
        <v>2</v>
      </c>
      <c r="L81">
        <v>427.63121000000001</v>
      </c>
      <c r="M81" s="2">
        <v>35427.63121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17">
        <f t="shared" si="1"/>
        <v>2</v>
      </c>
      <c r="L82">
        <v>25.807684999999999</v>
      </c>
      <c r="M82" s="2">
        <v>35025.807685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17">
        <f t="shared" si="1"/>
        <v>4</v>
      </c>
      <c r="L83">
        <v>787.99331299999994</v>
      </c>
      <c r="M83" s="2">
        <v>35787.993312999999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17">
        <f t="shared" si="1"/>
        <v>4</v>
      </c>
      <c r="L84">
        <v>489.6</v>
      </c>
      <c r="M84" s="2">
        <v>35489.599999999999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17">
        <f t="shared" si="1"/>
        <v>4</v>
      </c>
      <c r="L85">
        <v>302.39999999999998</v>
      </c>
      <c r="M85" s="2">
        <v>35302.400000000001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17">
        <f t="shared" si="1"/>
        <v>4</v>
      </c>
      <c r="L86">
        <v>475.62325099999998</v>
      </c>
      <c r="M86" s="2">
        <v>35475.623250999997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17">
        <f t="shared" si="1"/>
        <v>4</v>
      </c>
      <c r="L87">
        <v>45.215058999999997</v>
      </c>
      <c r="M87" s="2">
        <v>35045.215059000002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17">
        <f t="shared" si="1"/>
        <v>4</v>
      </c>
      <c r="L88">
        <v>460.8</v>
      </c>
      <c r="M88" s="2">
        <v>35460.800000000003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17">
        <f t="shared" si="1"/>
        <v>4</v>
      </c>
      <c r="L89">
        <v>282.151207</v>
      </c>
      <c r="M89" s="2">
        <v>35282.151207000003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17">
        <f t="shared" si="1"/>
        <v>4</v>
      </c>
      <c r="L90">
        <v>321.60000000000002</v>
      </c>
      <c r="M90" s="2">
        <v>35321.599999999999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17">
        <f t="shared" si="1"/>
        <v>4</v>
      </c>
      <c r="L91">
        <v>364.8</v>
      </c>
      <c r="M91" s="2">
        <v>35364.800000000003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17">
        <f t="shared" si="1"/>
        <v>2</v>
      </c>
      <c r="L92">
        <v>679.82759199999998</v>
      </c>
      <c r="M92" s="2">
        <v>35679.827592000001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17">
        <f t="shared" si="1"/>
        <v>2</v>
      </c>
      <c r="L93">
        <v>46.041452</v>
      </c>
      <c r="M93" s="2">
        <v>35046.041451999998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17">
        <f t="shared" si="1"/>
        <v>4</v>
      </c>
      <c r="L94">
        <v>11.879037</v>
      </c>
      <c r="M94" s="2">
        <v>35011.879036999999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17">
        <f t="shared" si="1"/>
        <v>2</v>
      </c>
      <c r="L95">
        <v>350.52903300000003</v>
      </c>
      <c r="M95" s="2">
        <v>35350.529032999999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17">
        <f t="shared" si="1"/>
        <v>4</v>
      </c>
      <c r="L96">
        <v>863.39469999999994</v>
      </c>
      <c r="M96" s="2">
        <v>35863.394699999997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17">
        <f t="shared" si="1"/>
        <v>4</v>
      </c>
      <c r="L97">
        <v>492.12753199999997</v>
      </c>
      <c r="M97" s="2">
        <v>35492.127531999999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17">
        <f t="shared" si="1"/>
        <v>4</v>
      </c>
      <c r="L98">
        <v>132.58828800000001</v>
      </c>
      <c r="M98" s="2">
        <v>35132.588287999999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17">
        <f t="shared" si="1"/>
        <v>4</v>
      </c>
      <c r="L99">
        <v>297.60000000000002</v>
      </c>
      <c r="M99" s="2">
        <v>35297.599999999999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17">
        <f t="shared" si="1"/>
        <v>4</v>
      </c>
      <c r="L100">
        <v>269.90512899999999</v>
      </c>
      <c r="M100" s="2">
        <v>35269.905128999999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17">
        <f t="shared" si="1"/>
        <v>2</v>
      </c>
      <c r="L101">
        <v>380.036697</v>
      </c>
      <c r="M101" s="2">
        <v>35380.036697000003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17">
        <f t="shared" si="1"/>
        <v>4</v>
      </c>
      <c r="L102">
        <v>513.6</v>
      </c>
      <c r="M102" s="2">
        <v>35513.599999999999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17">
        <f t="shared" si="1"/>
        <v>4</v>
      </c>
      <c r="L103">
        <v>425.26630799999998</v>
      </c>
      <c r="M103" s="2">
        <v>35425.266307999998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17">
        <f t="shared" si="1"/>
        <v>2</v>
      </c>
      <c r="L104">
        <v>49.011099000000002</v>
      </c>
      <c r="M104" s="2">
        <v>35049.011099000003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17">
        <f t="shared" si="1"/>
        <v>4</v>
      </c>
      <c r="L105">
        <v>513.6</v>
      </c>
      <c r="M105" s="2">
        <v>35513.599999999999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17">
        <f t="shared" si="1"/>
        <v>4</v>
      </c>
      <c r="L106">
        <v>936</v>
      </c>
      <c r="M106" s="2">
        <v>35936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17">
        <f t="shared" si="1"/>
        <v>4</v>
      </c>
      <c r="L107">
        <v>142.06276800000001</v>
      </c>
      <c r="M107" s="2">
        <v>35142.062768000003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17">
        <f t="shared" si="1"/>
        <v>4</v>
      </c>
      <c r="L108">
        <v>45.152521</v>
      </c>
      <c r="M108" s="2">
        <v>35045.152521000004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17">
        <f t="shared" si="1"/>
        <v>4</v>
      </c>
      <c r="L109">
        <v>561.6</v>
      </c>
      <c r="M109" s="2">
        <v>35561.599999999999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17">
        <f t="shared" si="1"/>
        <v>2</v>
      </c>
      <c r="L110">
        <v>30.567357000000001</v>
      </c>
      <c r="M110" s="2">
        <v>35030.567357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17">
        <f t="shared" si="1"/>
        <v>4</v>
      </c>
      <c r="L111">
        <v>271.60679900000002</v>
      </c>
      <c r="M111" s="2">
        <v>35271.606799000001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17">
        <f t="shared" si="1"/>
        <v>4</v>
      </c>
      <c r="L112">
        <v>408</v>
      </c>
      <c r="M112" s="2">
        <v>35408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17">
        <f t="shared" si="1"/>
        <v>2</v>
      </c>
      <c r="L113">
        <v>46.158116999999997</v>
      </c>
      <c r="M113" s="2">
        <v>35046.158116999999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17">
        <f t="shared" si="1"/>
        <v>4</v>
      </c>
      <c r="L114">
        <v>784.8</v>
      </c>
      <c r="M114" s="2">
        <v>35784.800000000003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17">
        <f t="shared" si="1"/>
        <v>4</v>
      </c>
      <c r="L115">
        <v>316.8</v>
      </c>
      <c r="M115" s="2">
        <v>35316.800000000003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17">
        <f t="shared" si="1"/>
        <v>4</v>
      </c>
      <c r="L116">
        <v>48.046869000000001</v>
      </c>
      <c r="M116" s="2">
        <v>35048.046868999998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17">
        <f t="shared" si="1"/>
        <v>4</v>
      </c>
      <c r="L117">
        <v>489.6</v>
      </c>
      <c r="M117" s="2">
        <v>35489.599999999999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17">
        <f t="shared" si="1"/>
        <v>4</v>
      </c>
      <c r="L118">
        <v>638.4</v>
      </c>
      <c r="M118" s="2">
        <v>35638.400000000001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17">
        <f t="shared" si="1"/>
        <v>2</v>
      </c>
      <c r="L119">
        <v>465.63395400000002</v>
      </c>
      <c r="M119" s="2">
        <v>35465.633953999997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17">
        <f t="shared" si="1"/>
        <v>2</v>
      </c>
      <c r="L120">
        <v>368.40014600000001</v>
      </c>
      <c r="M120" s="2">
        <v>35368.400146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17">
        <f t="shared" si="1"/>
        <v>4</v>
      </c>
      <c r="L121">
        <v>236.90200100000001</v>
      </c>
      <c r="M121" s="2">
        <v>35236.902001000002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17">
        <f t="shared" si="1"/>
        <v>4</v>
      </c>
      <c r="L122">
        <v>49.451117000000004</v>
      </c>
      <c r="M122" s="2">
        <v>35049.451116999997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17">
        <f t="shared" si="1"/>
        <v>2</v>
      </c>
      <c r="L123">
        <v>64.109662999999998</v>
      </c>
      <c r="M123" s="2">
        <v>35064.109663000003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17">
        <f t="shared" si="1"/>
        <v>2</v>
      </c>
      <c r="L124">
        <v>326.39999999999998</v>
      </c>
      <c r="M124" s="2">
        <v>35326.400000000001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17">
        <f t="shared" si="1"/>
        <v>4</v>
      </c>
      <c r="L125">
        <v>921.6</v>
      </c>
      <c r="M125" s="2">
        <v>35921.599999999999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17">
        <f t="shared" si="1"/>
        <v>4</v>
      </c>
      <c r="L126">
        <v>101.89645</v>
      </c>
      <c r="M126" s="2">
        <v>35101.89645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17">
        <f t="shared" si="1"/>
        <v>4</v>
      </c>
      <c r="L127">
        <v>542.4</v>
      </c>
      <c r="M127" s="2">
        <v>35542.400000000001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17">
        <f t="shared" si="1"/>
        <v>4</v>
      </c>
      <c r="L128">
        <v>143.747794</v>
      </c>
      <c r="M128" s="2">
        <v>35143.747794000003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17">
        <f t="shared" si="1"/>
        <v>4</v>
      </c>
      <c r="L129">
        <v>424.07715899999999</v>
      </c>
      <c r="M129" s="2">
        <v>35424.077159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17">
        <f t="shared" si="1"/>
        <v>4</v>
      </c>
      <c r="L130">
        <v>316.8</v>
      </c>
      <c r="M130" s="2">
        <v>35316.800000000003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17">
        <f t="shared" ref="K131:K194" si="2">IF(OR(J131="Four-Door Car",J131="SUV",J131="Luxury SUV"),4,IF(OR(J131="Two-Door Car",J131="Sports Car",J131="Luxury Car"),2,""))</f>
        <v>2</v>
      </c>
      <c r="L131">
        <v>50.422181000000002</v>
      </c>
      <c r="M131" s="2">
        <v>35050.422181000002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17">
        <f t="shared" si="2"/>
        <v>2</v>
      </c>
      <c r="L132">
        <v>523.20000000000005</v>
      </c>
      <c r="M132" s="2">
        <v>35523.199999999997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17">
        <f t="shared" si="2"/>
        <v>4</v>
      </c>
      <c r="L133">
        <v>113.801497</v>
      </c>
      <c r="M133" s="2">
        <v>35113.801497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17">
        <f t="shared" si="2"/>
        <v>4</v>
      </c>
      <c r="L134">
        <v>192.87572</v>
      </c>
      <c r="M134" s="2">
        <v>35192.875719999996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17">
        <f t="shared" si="2"/>
        <v>4</v>
      </c>
      <c r="L135">
        <v>828.66271900000004</v>
      </c>
      <c r="M135" s="2">
        <v>35828.662719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17">
        <f t="shared" si="2"/>
        <v>4</v>
      </c>
      <c r="L136">
        <v>532.79999999999995</v>
      </c>
      <c r="M136" s="2">
        <v>35532.800000000003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17">
        <f t="shared" si="2"/>
        <v>4</v>
      </c>
      <c r="L137">
        <v>975.10709799999995</v>
      </c>
      <c r="M137" s="2">
        <v>35975.107098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17">
        <f t="shared" si="2"/>
        <v>2</v>
      </c>
      <c r="L138">
        <v>53.798707999999998</v>
      </c>
      <c r="M138" s="2">
        <v>35053.798708000002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17">
        <f t="shared" si="2"/>
        <v>4</v>
      </c>
      <c r="L139">
        <v>50.528354999999998</v>
      </c>
      <c r="M139" s="2">
        <v>35050.528355000002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17">
        <f t="shared" si="2"/>
        <v>4</v>
      </c>
      <c r="L140">
        <v>289.91219999999998</v>
      </c>
      <c r="M140" s="2">
        <v>35289.912199999999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17">
        <f t="shared" si="2"/>
        <v>4</v>
      </c>
      <c r="L141">
        <v>392.60437100000001</v>
      </c>
      <c r="M141" s="2">
        <v>35392.604371000001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17">
        <f t="shared" si="2"/>
        <v>2</v>
      </c>
      <c r="L142">
        <v>721.24220600000001</v>
      </c>
      <c r="M142" s="2">
        <v>35721.242206000003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17">
        <f t="shared" si="2"/>
        <v>4</v>
      </c>
      <c r="L143">
        <v>456.52384999999998</v>
      </c>
      <c r="M143" s="2">
        <v>35456.523849999998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17">
        <f t="shared" si="2"/>
        <v>2</v>
      </c>
      <c r="L144">
        <v>1087.995426</v>
      </c>
      <c r="M144" s="2">
        <v>36087.995426000001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17">
        <f t="shared" si="2"/>
        <v>4</v>
      </c>
      <c r="L145">
        <v>51.961914999999998</v>
      </c>
      <c r="M145" s="2">
        <v>35051.961915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17">
        <f t="shared" si="2"/>
        <v>4</v>
      </c>
      <c r="L146">
        <v>460.8</v>
      </c>
      <c r="M146" s="2">
        <v>35460.800000000003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17">
        <f t="shared" si="2"/>
        <v>4</v>
      </c>
      <c r="L147">
        <v>251.99208300000001</v>
      </c>
      <c r="M147" s="2">
        <v>35251.992082999997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17">
        <f t="shared" si="2"/>
        <v>4</v>
      </c>
      <c r="L148">
        <v>345.6</v>
      </c>
      <c r="M148" s="2">
        <v>35345.599999999999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17">
        <f t="shared" si="2"/>
        <v>2</v>
      </c>
      <c r="L149">
        <v>321.60000000000002</v>
      </c>
      <c r="M149" s="2">
        <v>35321.599999999999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17">
        <f t="shared" si="2"/>
        <v>4</v>
      </c>
      <c r="L150">
        <v>99.257608000000005</v>
      </c>
      <c r="M150" s="2">
        <v>35099.257608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17">
        <f t="shared" si="2"/>
        <v>4</v>
      </c>
      <c r="L151">
        <v>504</v>
      </c>
      <c r="M151" s="2">
        <v>35504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17">
        <f t="shared" si="2"/>
        <v>4</v>
      </c>
      <c r="L152">
        <v>56.731577999999999</v>
      </c>
      <c r="M152" s="2">
        <v>35056.731577999999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17">
        <f t="shared" si="2"/>
        <v>4</v>
      </c>
      <c r="L153">
        <v>57.562323999999997</v>
      </c>
      <c r="M153" s="2">
        <v>35057.562323999999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17">
        <f t="shared" si="2"/>
        <v>4</v>
      </c>
      <c r="L154">
        <v>604.79999999999995</v>
      </c>
      <c r="M154" s="2">
        <v>35604.800000000003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17">
        <f t="shared" si="2"/>
        <v>4</v>
      </c>
      <c r="L155">
        <v>8.3127289999999991</v>
      </c>
      <c r="M155" s="2">
        <v>35008.312728999997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17">
        <f t="shared" si="2"/>
        <v>4</v>
      </c>
      <c r="L156">
        <v>316.59922799999998</v>
      </c>
      <c r="M156" s="2">
        <v>35316.599227999999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17">
        <f t="shared" si="2"/>
        <v>4</v>
      </c>
      <c r="L157">
        <v>312</v>
      </c>
      <c r="M157" s="2">
        <v>35312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17">
        <f t="shared" si="2"/>
        <v>4</v>
      </c>
      <c r="L158">
        <v>56.300724000000002</v>
      </c>
      <c r="M158" s="2">
        <v>35056.300724000001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17">
        <f t="shared" si="2"/>
        <v>4</v>
      </c>
      <c r="L159">
        <v>393.6</v>
      </c>
      <c r="M159" s="2">
        <v>35393.599999999999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17">
        <f t="shared" si="2"/>
        <v>2</v>
      </c>
      <c r="L160">
        <v>701.70823900000005</v>
      </c>
      <c r="M160" s="2">
        <v>35701.708239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17">
        <f t="shared" si="2"/>
        <v>2</v>
      </c>
      <c r="L161">
        <v>128.70556300000001</v>
      </c>
      <c r="M161" s="2">
        <v>35128.705563000003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17">
        <f t="shared" si="2"/>
        <v>2</v>
      </c>
      <c r="L162">
        <v>679.36837800000001</v>
      </c>
      <c r="M162" s="2">
        <v>35679.368377999999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17">
        <f t="shared" si="2"/>
        <v>4</v>
      </c>
      <c r="L163">
        <v>59.987126000000004</v>
      </c>
      <c r="M163" s="2">
        <v>35059.987126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17">
        <f t="shared" si="2"/>
        <v>4</v>
      </c>
      <c r="L164">
        <v>566.4</v>
      </c>
      <c r="M164" s="2">
        <v>35566.400000000001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17">
        <f t="shared" si="2"/>
        <v>2</v>
      </c>
      <c r="L165">
        <v>61.654262000000003</v>
      </c>
      <c r="M165" s="2">
        <v>35061.654261999996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17">
        <f t="shared" si="2"/>
        <v>4</v>
      </c>
      <c r="L166">
        <v>554.4</v>
      </c>
      <c r="M166" s="2">
        <v>35554.400000000001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17">
        <f t="shared" si="2"/>
        <v>4</v>
      </c>
      <c r="L167">
        <v>465.41476999999998</v>
      </c>
      <c r="M167" s="2">
        <v>35465.414770000003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17">
        <f t="shared" si="2"/>
        <v>4</v>
      </c>
      <c r="L168">
        <v>496.8</v>
      </c>
      <c r="M168" s="2">
        <v>35496.800000000003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17">
        <f t="shared" si="2"/>
        <v>4</v>
      </c>
      <c r="L169">
        <v>292.8</v>
      </c>
      <c r="M169" s="2">
        <v>35292.800000000003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17">
        <f t="shared" si="2"/>
        <v>4</v>
      </c>
      <c r="L170">
        <v>256.81383699999998</v>
      </c>
      <c r="M170" s="2">
        <v>35256.813837000002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17">
        <f t="shared" si="2"/>
        <v>4</v>
      </c>
      <c r="L171">
        <v>355.2</v>
      </c>
      <c r="M171" s="2">
        <v>35355.199999999997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17">
        <f t="shared" si="2"/>
        <v>4</v>
      </c>
      <c r="L172">
        <v>542.31940099999997</v>
      </c>
      <c r="M172" s="2">
        <v>35542.319401000001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17">
        <f t="shared" si="2"/>
        <v>4</v>
      </c>
      <c r="L173">
        <v>303.14839899999998</v>
      </c>
      <c r="M173" s="2">
        <v>35303.148398999998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17">
        <f t="shared" si="2"/>
        <v>4</v>
      </c>
      <c r="L174">
        <v>25.438063</v>
      </c>
      <c r="M174" s="2">
        <v>35025.438063000001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17">
        <f t="shared" si="2"/>
        <v>4</v>
      </c>
      <c r="L175">
        <v>292.8</v>
      </c>
      <c r="M175" s="2">
        <v>35292.800000000003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17">
        <f t="shared" si="2"/>
        <v>4</v>
      </c>
      <c r="L176">
        <v>787.99331299999994</v>
      </c>
      <c r="M176" s="2">
        <v>35787.993312999999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17">
        <f t="shared" si="2"/>
        <v>2</v>
      </c>
      <c r="L177">
        <v>84.024412999999996</v>
      </c>
      <c r="M177" s="2">
        <v>35084.024412999999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17">
        <f t="shared" si="2"/>
        <v>4</v>
      </c>
      <c r="L178">
        <v>61.693770999999998</v>
      </c>
      <c r="M178" s="2">
        <v>35061.693770999998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17">
        <f t="shared" si="2"/>
        <v>2</v>
      </c>
      <c r="L179">
        <v>232.92614499999999</v>
      </c>
      <c r="M179" s="2">
        <v>35232.926144999998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17">
        <f t="shared" si="2"/>
        <v>4</v>
      </c>
      <c r="L180">
        <v>68.179721000000001</v>
      </c>
      <c r="M180" s="2">
        <v>35068.179721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17">
        <f t="shared" si="2"/>
        <v>2</v>
      </c>
      <c r="L181">
        <v>710.43377499999997</v>
      </c>
      <c r="M181" s="2">
        <v>35710.433774999998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17">
        <f t="shared" si="2"/>
        <v>4</v>
      </c>
      <c r="L182">
        <v>552</v>
      </c>
      <c r="M182" s="2">
        <v>35552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17">
        <f t="shared" si="2"/>
        <v>2</v>
      </c>
      <c r="L183">
        <v>1122.658899</v>
      </c>
      <c r="M183" s="2">
        <v>36122.658899000002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17">
        <f t="shared" si="2"/>
        <v>4</v>
      </c>
      <c r="L184">
        <v>408.37474600000002</v>
      </c>
      <c r="M184" s="2">
        <v>35408.374746000001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17">
        <f t="shared" si="2"/>
        <v>4</v>
      </c>
      <c r="L185">
        <v>408</v>
      </c>
      <c r="M185" s="2">
        <v>35408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17">
        <f t="shared" si="2"/>
        <v>4</v>
      </c>
      <c r="L186">
        <v>792</v>
      </c>
      <c r="M186" s="2">
        <v>35792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17">
        <f t="shared" si="2"/>
        <v>4</v>
      </c>
      <c r="L187">
        <v>532.79999999999995</v>
      </c>
      <c r="M187" s="2">
        <v>35532.800000000003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17">
        <f t="shared" si="2"/>
        <v>4</v>
      </c>
      <c r="L188">
        <v>754.35892899999999</v>
      </c>
      <c r="M188" s="2">
        <v>35754.358929000002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17">
        <f t="shared" si="2"/>
        <v>4</v>
      </c>
      <c r="L189">
        <v>702.99003200000004</v>
      </c>
      <c r="M189" s="2">
        <v>35702.990032000002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17">
        <f t="shared" si="2"/>
        <v>4</v>
      </c>
      <c r="L190">
        <v>206.83711099999999</v>
      </c>
      <c r="M190" s="2">
        <v>35206.837111000001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17">
        <f t="shared" si="2"/>
        <v>4</v>
      </c>
      <c r="L191">
        <v>275.395894</v>
      </c>
      <c r="M191" s="2">
        <v>35275.395894000001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17">
        <f t="shared" si="2"/>
        <v>4</v>
      </c>
      <c r="L192">
        <v>459.73812800000002</v>
      </c>
      <c r="M192" s="2">
        <v>35459.738127999997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17">
        <f t="shared" si="2"/>
        <v>2</v>
      </c>
      <c r="L193">
        <v>496.8</v>
      </c>
      <c r="M193" s="2">
        <v>35496.800000000003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17">
        <f t="shared" si="2"/>
        <v>2</v>
      </c>
      <c r="L194">
        <v>336</v>
      </c>
      <c r="M194" s="2">
        <v>35336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17">
        <f t="shared" ref="K195:K258" si="3">IF(OR(J195="Four-Door Car",J195="SUV",J195="Luxury SUV"),4,IF(OR(J195="Two-Door Car",J195="Sports Car",J195="Luxury Car"),2,""))</f>
        <v>2</v>
      </c>
      <c r="L195">
        <v>321.60000000000002</v>
      </c>
      <c r="M195" s="2">
        <v>35321.599999999999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17">
        <f t="shared" si="3"/>
        <v>4</v>
      </c>
      <c r="L196">
        <v>302.39999999999998</v>
      </c>
      <c r="M196" s="2">
        <v>35302.400000000001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17">
        <f t="shared" si="3"/>
        <v>4</v>
      </c>
      <c r="L197">
        <v>430.99410699999999</v>
      </c>
      <c r="M197" s="2">
        <v>35430.994106999999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17">
        <f t="shared" si="3"/>
        <v>4</v>
      </c>
      <c r="L198">
        <v>1836</v>
      </c>
      <c r="M198" s="2">
        <v>36836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17">
        <f t="shared" si="3"/>
        <v>4</v>
      </c>
      <c r="L199">
        <v>67.632475999999997</v>
      </c>
      <c r="M199" s="2">
        <v>35067.632475999999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17">
        <f t="shared" si="3"/>
        <v>2</v>
      </c>
      <c r="L200">
        <v>844.48191799999995</v>
      </c>
      <c r="M200" s="2">
        <v>35844.481917999998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17">
        <f t="shared" si="3"/>
        <v>4</v>
      </c>
      <c r="L201">
        <v>364.8</v>
      </c>
      <c r="M201" s="2">
        <v>35364.800000000003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17">
        <f t="shared" si="3"/>
        <v>4</v>
      </c>
      <c r="L202">
        <v>722.48699399999998</v>
      </c>
      <c r="M202" s="2">
        <v>35722.486993999999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17">
        <f t="shared" si="3"/>
        <v>4</v>
      </c>
      <c r="L203">
        <v>590.4</v>
      </c>
      <c r="M203" s="2">
        <v>35590.400000000001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17">
        <f t="shared" si="3"/>
        <v>4</v>
      </c>
      <c r="L204">
        <v>481.02751599999999</v>
      </c>
      <c r="M204" s="2">
        <v>35481.027516000002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17">
        <f t="shared" si="3"/>
        <v>4</v>
      </c>
      <c r="L205">
        <v>1124.4277340000001</v>
      </c>
      <c r="M205" s="2">
        <v>36124.427733999997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17">
        <f t="shared" si="3"/>
        <v>4</v>
      </c>
      <c r="L206">
        <v>669.68200100000001</v>
      </c>
      <c r="M206" s="2">
        <v>35669.682001000001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17">
        <f t="shared" si="3"/>
        <v>4</v>
      </c>
      <c r="L207">
        <v>1284.093173</v>
      </c>
      <c r="M207" s="2">
        <v>36284.093173000001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17">
        <f t="shared" si="3"/>
        <v>4</v>
      </c>
      <c r="L208">
        <v>240.259479</v>
      </c>
      <c r="M208" s="2">
        <v>35240.259479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17">
        <f t="shared" si="3"/>
        <v>4</v>
      </c>
      <c r="L209">
        <v>912</v>
      </c>
      <c r="M209" s="2">
        <v>35912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17">
        <f t="shared" si="3"/>
        <v>4</v>
      </c>
      <c r="L210">
        <v>556.79999999999995</v>
      </c>
      <c r="M210" s="2">
        <v>35556.800000000003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17">
        <f t="shared" si="3"/>
        <v>4</v>
      </c>
      <c r="L211">
        <v>115.086827</v>
      </c>
      <c r="M211" s="2">
        <v>35115.086826999999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17">
        <f t="shared" si="3"/>
        <v>2</v>
      </c>
      <c r="L212">
        <v>470.4</v>
      </c>
      <c r="M212" s="2">
        <v>35470.400000000001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17">
        <f t="shared" si="3"/>
        <v>4</v>
      </c>
      <c r="L213">
        <v>321.60000000000002</v>
      </c>
      <c r="M213" s="2">
        <v>35321.599999999999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17">
        <f t="shared" si="3"/>
        <v>2</v>
      </c>
      <c r="L214">
        <v>383.16747099999998</v>
      </c>
      <c r="M214" s="2">
        <v>35383.167471000001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17">
        <f t="shared" si="3"/>
        <v>4</v>
      </c>
      <c r="L215">
        <v>307.96329100000003</v>
      </c>
      <c r="M215" s="2">
        <v>35307.963291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17">
        <f t="shared" si="3"/>
        <v>4</v>
      </c>
      <c r="L216">
        <v>355.2</v>
      </c>
      <c r="M216" s="2">
        <v>35355.199999999997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17">
        <f t="shared" si="3"/>
        <v>4</v>
      </c>
      <c r="L217">
        <v>520.36475199999995</v>
      </c>
      <c r="M217" s="2">
        <v>35520.364752000001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17">
        <f t="shared" si="3"/>
        <v>2</v>
      </c>
      <c r="L218">
        <v>466.436375</v>
      </c>
      <c r="M218" s="2">
        <v>35466.436374999997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17">
        <f t="shared" si="3"/>
        <v>2</v>
      </c>
      <c r="L219">
        <v>451.67030899999997</v>
      </c>
      <c r="M219" s="2">
        <v>35451.670309000001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17">
        <f t="shared" si="3"/>
        <v>2</v>
      </c>
      <c r="L220">
        <v>537.6</v>
      </c>
      <c r="M220" s="2">
        <v>35537.599999999999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17">
        <f t="shared" si="3"/>
        <v>4</v>
      </c>
      <c r="L221">
        <v>345.6</v>
      </c>
      <c r="M221" s="2">
        <v>35345.599999999999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17">
        <f t="shared" si="3"/>
        <v>4</v>
      </c>
      <c r="L222">
        <v>355.2</v>
      </c>
      <c r="M222" s="2">
        <v>35355.199999999997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17">
        <f t="shared" si="3"/>
        <v>4</v>
      </c>
      <c r="L223">
        <v>331.2</v>
      </c>
      <c r="M223" s="2">
        <v>35331.199999999997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17">
        <f t="shared" si="3"/>
        <v>4</v>
      </c>
      <c r="L224">
        <v>428.73465599999997</v>
      </c>
      <c r="M224" s="2">
        <v>35428.734656000001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17">
        <f t="shared" si="3"/>
        <v>2</v>
      </c>
      <c r="L225">
        <v>398.4</v>
      </c>
      <c r="M225" s="2">
        <v>35398.400000000001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17">
        <f t="shared" si="3"/>
        <v>4</v>
      </c>
      <c r="L226">
        <v>494.4</v>
      </c>
      <c r="M226" s="2">
        <v>35494.400000000001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17">
        <f t="shared" si="3"/>
        <v>4</v>
      </c>
      <c r="L227">
        <v>369.6</v>
      </c>
      <c r="M227" s="2">
        <v>35369.599999999999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17">
        <f t="shared" si="3"/>
        <v>2</v>
      </c>
      <c r="L228">
        <v>831.75283899999999</v>
      </c>
      <c r="M228" s="2">
        <v>35831.752839000001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17">
        <f t="shared" si="3"/>
        <v>4</v>
      </c>
      <c r="L229">
        <v>156.12491399999999</v>
      </c>
      <c r="M229" s="2">
        <v>35156.124914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17">
        <f t="shared" si="3"/>
        <v>4</v>
      </c>
      <c r="L230">
        <v>373.42818699999998</v>
      </c>
      <c r="M230" s="2">
        <v>35373.428186999998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17">
        <f t="shared" si="3"/>
        <v>4</v>
      </c>
      <c r="L231">
        <v>395.93481500000001</v>
      </c>
      <c r="M231" s="2">
        <v>35395.934815000001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17">
        <f t="shared" si="3"/>
        <v>4</v>
      </c>
      <c r="L232">
        <v>350.4</v>
      </c>
      <c r="M232" s="2">
        <v>35350.400000000001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17">
        <f t="shared" si="3"/>
        <v>2</v>
      </c>
      <c r="L233">
        <v>231.201886</v>
      </c>
      <c r="M233" s="2">
        <v>35231.201886000003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17">
        <f t="shared" si="3"/>
        <v>4</v>
      </c>
      <c r="L234">
        <v>289.90410500000002</v>
      </c>
      <c r="M234" s="2">
        <v>35289.904105000001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17">
        <f t="shared" si="3"/>
        <v>4</v>
      </c>
      <c r="L235">
        <v>729.6</v>
      </c>
      <c r="M235" s="2">
        <v>35729.599999999999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17">
        <f t="shared" si="3"/>
        <v>2</v>
      </c>
      <c r="L236">
        <v>326.39999999999998</v>
      </c>
      <c r="M236" s="2">
        <v>35326.400000000001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17">
        <f t="shared" si="3"/>
        <v>2</v>
      </c>
      <c r="L237">
        <v>350.4</v>
      </c>
      <c r="M237" s="2">
        <v>35350.400000000001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17">
        <f t="shared" si="3"/>
        <v>4</v>
      </c>
      <c r="L238">
        <v>105.765111</v>
      </c>
      <c r="M238" s="2">
        <v>35105.765111000001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17">
        <f t="shared" si="3"/>
        <v>4</v>
      </c>
      <c r="L239">
        <v>639.46454800000004</v>
      </c>
      <c r="M239" s="2">
        <v>35639.464548000004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17">
        <f t="shared" si="3"/>
        <v>4</v>
      </c>
      <c r="L240">
        <v>292.8</v>
      </c>
      <c r="M240" s="2">
        <v>35292.800000000003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17">
        <f t="shared" si="3"/>
        <v>4</v>
      </c>
      <c r="L241">
        <v>383.44232799999997</v>
      </c>
      <c r="M241" s="2">
        <v>35383.442327999997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17">
        <f t="shared" si="3"/>
        <v>2</v>
      </c>
      <c r="L242">
        <v>316.8</v>
      </c>
      <c r="M242" s="2">
        <v>35316.800000000003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17">
        <f t="shared" si="3"/>
        <v>4</v>
      </c>
      <c r="L243">
        <v>99.085943</v>
      </c>
      <c r="M243" s="2">
        <v>35099.085942999998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17">
        <f t="shared" si="3"/>
        <v>4</v>
      </c>
      <c r="L244">
        <v>307.2</v>
      </c>
      <c r="M244" s="2">
        <v>35307.199999999997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17">
        <f t="shared" si="3"/>
        <v>2</v>
      </c>
      <c r="L245">
        <v>566.935022</v>
      </c>
      <c r="M245" s="2">
        <v>35566.935021999998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17">
        <f t="shared" si="3"/>
        <v>2</v>
      </c>
      <c r="L246">
        <v>436.8</v>
      </c>
      <c r="M246" s="2">
        <v>35436.800000000003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17">
        <f t="shared" si="3"/>
        <v>2</v>
      </c>
      <c r="L247">
        <v>412.8</v>
      </c>
      <c r="M247" s="2">
        <v>35412.800000000003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17">
        <f t="shared" si="3"/>
        <v>4</v>
      </c>
      <c r="L248">
        <v>307.2</v>
      </c>
      <c r="M248" s="2">
        <v>35307.199999999997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17">
        <f t="shared" si="3"/>
        <v>4</v>
      </c>
      <c r="L249">
        <v>388.8</v>
      </c>
      <c r="M249" s="2">
        <v>35388.800000000003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17">
        <f t="shared" si="3"/>
        <v>4</v>
      </c>
      <c r="L250">
        <v>2345.4134410000001</v>
      </c>
      <c r="M250" s="2">
        <v>37345.413440999997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17">
        <f t="shared" si="3"/>
        <v>4</v>
      </c>
      <c r="L251">
        <v>321.60000000000002</v>
      </c>
      <c r="M251" s="2">
        <v>35321.599999999999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17">
        <f t="shared" si="3"/>
        <v>2</v>
      </c>
      <c r="L252">
        <v>773.47097699999995</v>
      </c>
      <c r="M252" s="2">
        <v>35773.470976999997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17">
        <f t="shared" si="3"/>
        <v>2</v>
      </c>
      <c r="L253">
        <v>424.88344799999999</v>
      </c>
      <c r="M253" s="2">
        <v>35424.883448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17">
        <f t="shared" si="3"/>
        <v>4</v>
      </c>
      <c r="L254">
        <v>523.20000000000005</v>
      </c>
      <c r="M254" s="2">
        <v>35523.199999999997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17">
        <f t="shared" si="3"/>
        <v>4</v>
      </c>
      <c r="L255">
        <v>508.8</v>
      </c>
      <c r="M255" s="2">
        <v>35508.800000000003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17">
        <f t="shared" si="3"/>
        <v>4</v>
      </c>
      <c r="L256">
        <v>364.24030699999997</v>
      </c>
      <c r="M256" s="2">
        <v>35364.240307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17">
        <f t="shared" si="3"/>
        <v>4</v>
      </c>
      <c r="L257">
        <v>638.4</v>
      </c>
      <c r="M257" s="2">
        <v>35638.400000000001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17">
        <f t="shared" si="3"/>
        <v>4</v>
      </c>
      <c r="L258">
        <v>354.729129</v>
      </c>
      <c r="M258" s="2">
        <v>35354.729128999999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17">
        <f t="shared" ref="K259:K322" si="4">IF(OR(J259="Four-Door Car",J259="SUV",J259="Luxury SUV"),4,IF(OR(J259="Two-Door Car",J259="Sports Car",J259="Luxury Car"),2,""))</f>
        <v>2</v>
      </c>
      <c r="L259">
        <v>283.99595299999999</v>
      </c>
      <c r="M259" s="2">
        <v>35283.995952999998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17">
        <f t="shared" si="4"/>
        <v>4</v>
      </c>
      <c r="L260">
        <v>403.2</v>
      </c>
      <c r="M260" s="2">
        <v>35403.199999999997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17">
        <f t="shared" si="4"/>
        <v>4</v>
      </c>
      <c r="L261">
        <v>20.543175999999999</v>
      </c>
      <c r="M261" s="2">
        <v>35020.543175999999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17">
        <f t="shared" si="4"/>
        <v>4</v>
      </c>
      <c r="L262">
        <v>385.11543699999999</v>
      </c>
      <c r="M262" s="2">
        <v>35385.115437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17">
        <f t="shared" si="4"/>
        <v>4</v>
      </c>
      <c r="L263">
        <v>140.16503499999999</v>
      </c>
      <c r="M263" s="2">
        <v>35140.165034999998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17">
        <f t="shared" si="4"/>
        <v>4</v>
      </c>
      <c r="L264">
        <v>326.39999999999998</v>
      </c>
      <c r="M264" s="2">
        <v>35326.400000000001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17">
        <f t="shared" si="4"/>
        <v>4</v>
      </c>
      <c r="L265">
        <v>321.60000000000002</v>
      </c>
      <c r="M265" s="2">
        <v>35321.599999999999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17">
        <f t="shared" si="4"/>
        <v>4</v>
      </c>
      <c r="L266">
        <v>398.4</v>
      </c>
      <c r="M266" s="2">
        <v>35398.400000000001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17">
        <f t="shared" si="4"/>
        <v>4</v>
      </c>
      <c r="L267">
        <v>102.879769</v>
      </c>
      <c r="M267" s="2">
        <v>35102.879768999999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17">
        <f t="shared" si="4"/>
        <v>4</v>
      </c>
      <c r="L268">
        <v>56.868288999999997</v>
      </c>
      <c r="M268" s="2">
        <v>35056.868288999998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17">
        <f t="shared" si="4"/>
        <v>2</v>
      </c>
      <c r="L269">
        <v>463.158502</v>
      </c>
      <c r="M269" s="2">
        <v>35463.158501999998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17">
        <f t="shared" si="4"/>
        <v>4</v>
      </c>
      <c r="L270">
        <v>205.44406599999999</v>
      </c>
      <c r="M270" s="2">
        <v>35205.444065999996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17">
        <f t="shared" si="4"/>
        <v>2</v>
      </c>
      <c r="L271">
        <v>741.6</v>
      </c>
      <c r="M271" s="2">
        <v>35741.599999999999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17">
        <f t="shared" si="4"/>
        <v>2</v>
      </c>
      <c r="L272">
        <v>56.371966999999998</v>
      </c>
      <c r="M272" s="2">
        <v>35056.371966999999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17">
        <f t="shared" si="4"/>
        <v>4</v>
      </c>
      <c r="L273">
        <v>813.6</v>
      </c>
      <c r="M273" s="2">
        <v>35813.599999999999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17">
        <f t="shared" si="4"/>
        <v>4</v>
      </c>
      <c r="L274">
        <v>494.4</v>
      </c>
      <c r="M274" s="2">
        <v>35494.400000000001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17">
        <f t="shared" si="4"/>
        <v>2</v>
      </c>
      <c r="L275">
        <v>795.86407899999995</v>
      </c>
      <c r="M275" s="2">
        <v>35795.864078999999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17">
        <f t="shared" si="4"/>
        <v>4</v>
      </c>
      <c r="L276">
        <v>614.4</v>
      </c>
      <c r="M276" s="2">
        <v>35614.400000000001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17">
        <f t="shared" si="4"/>
        <v>2</v>
      </c>
      <c r="L277">
        <v>72.438681000000003</v>
      </c>
      <c r="M277" s="2">
        <v>35072.438681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17">
        <f t="shared" si="4"/>
        <v>4</v>
      </c>
      <c r="L278">
        <v>532.79999999999995</v>
      </c>
      <c r="M278" s="2">
        <v>35532.800000000003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17">
        <f t="shared" si="4"/>
        <v>4</v>
      </c>
      <c r="L279">
        <v>67.881546</v>
      </c>
      <c r="M279" s="2">
        <v>35067.881545999997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17">
        <f t="shared" si="4"/>
        <v>2</v>
      </c>
      <c r="L280">
        <v>402.63682899999998</v>
      </c>
      <c r="M280" s="2">
        <v>35402.636829000003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17">
        <f t="shared" si="4"/>
        <v>2</v>
      </c>
      <c r="L281">
        <v>641.38861599999996</v>
      </c>
      <c r="M281" s="2">
        <v>35641.388615999997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17">
        <f t="shared" si="4"/>
        <v>4</v>
      </c>
      <c r="L282">
        <v>342.48117300000001</v>
      </c>
      <c r="M282" s="2">
        <v>35342.481173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17">
        <f t="shared" si="4"/>
        <v>2</v>
      </c>
      <c r="L283">
        <v>331.2</v>
      </c>
      <c r="M283" s="2">
        <v>35331.199999999997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17">
        <f t="shared" si="4"/>
        <v>4</v>
      </c>
      <c r="L284">
        <v>340.8</v>
      </c>
      <c r="M284" s="2">
        <v>35340.800000000003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17">
        <f t="shared" si="4"/>
        <v>2</v>
      </c>
      <c r="L285">
        <v>412.10193299999997</v>
      </c>
      <c r="M285" s="2">
        <v>35412.101932999998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17">
        <f t="shared" si="4"/>
        <v>2</v>
      </c>
      <c r="L286">
        <v>73.700573000000006</v>
      </c>
      <c r="M286" s="2">
        <v>35073.700573000002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17">
        <f t="shared" si="4"/>
        <v>4</v>
      </c>
      <c r="L287">
        <v>374.4</v>
      </c>
      <c r="M287" s="2">
        <v>35374.400000000001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17">
        <f t="shared" si="4"/>
        <v>4</v>
      </c>
      <c r="L288">
        <v>350.4</v>
      </c>
      <c r="M288" s="2">
        <v>35350.400000000001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17">
        <f t="shared" si="4"/>
        <v>4</v>
      </c>
      <c r="L289">
        <v>345.6</v>
      </c>
      <c r="M289" s="2">
        <v>35345.599999999999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17">
        <f t="shared" si="4"/>
        <v>2</v>
      </c>
      <c r="L290">
        <v>722.02474199999995</v>
      </c>
      <c r="M290" s="2">
        <v>35722.024742000001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17">
        <f t="shared" si="4"/>
        <v>4</v>
      </c>
      <c r="L291">
        <v>259.36111699999998</v>
      </c>
      <c r="M291" s="2">
        <v>35259.361117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17">
        <f t="shared" si="4"/>
        <v>4</v>
      </c>
      <c r="L292">
        <v>537.6</v>
      </c>
      <c r="M292" s="2">
        <v>35537.599999999999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17">
        <f t="shared" si="4"/>
        <v>4</v>
      </c>
      <c r="L293">
        <v>396.295614</v>
      </c>
      <c r="M293" s="2">
        <v>35396.295614000002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17">
        <f t="shared" si="4"/>
        <v>2</v>
      </c>
      <c r="L294">
        <v>358.28156200000001</v>
      </c>
      <c r="M294" s="2">
        <v>35358.281561999996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17">
        <f t="shared" si="4"/>
        <v>4</v>
      </c>
      <c r="L295">
        <v>653.38856399999997</v>
      </c>
      <c r="M295" s="2">
        <v>35653.388564000001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17">
        <f t="shared" si="4"/>
        <v>2</v>
      </c>
      <c r="L296">
        <v>121.032372</v>
      </c>
      <c r="M296" s="2">
        <v>35121.032372000001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17">
        <f t="shared" si="4"/>
        <v>4</v>
      </c>
      <c r="L297">
        <v>92.813395999999997</v>
      </c>
      <c r="M297" s="2">
        <v>35092.813395999998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17">
        <f t="shared" si="4"/>
        <v>4</v>
      </c>
      <c r="L298">
        <v>528</v>
      </c>
      <c r="M298" s="2">
        <v>35528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17">
        <f t="shared" si="4"/>
        <v>4</v>
      </c>
      <c r="L299">
        <v>159.636956</v>
      </c>
      <c r="M299" s="2">
        <v>35159.636956000002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17">
        <f t="shared" si="4"/>
        <v>4</v>
      </c>
      <c r="L300">
        <v>476.15695699999998</v>
      </c>
      <c r="M300" s="2">
        <v>35476.156956999999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17">
        <f t="shared" si="4"/>
        <v>4</v>
      </c>
      <c r="L301">
        <v>727.2</v>
      </c>
      <c r="M301" s="2">
        <v>35727.199999999997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17">
        <f t="shared" si="4"/>
        <v>4</v>
      </c>
      <c r="L302">
        <v>321.60000000000002</v>
      </c>
      <c r="M302" s="2">
        <v>35321.599999999999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17">
        <f t="shared" si="4"/>
        <v>4</v>
      </c>
      <c r="L303">
        <v>42.078344999999999</v>
      </c>
      <c r="M303" s="2">
        <v>35042.078345000002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17">
        <f t="shared" si="4"/>
        <v>2</v>
      </c>
      <c r="L304">
        <v>561.6</v>
      </c>
      <c r="M304" s="2">
        <v>35561.599999999999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17">
        <f t="shared" si="4"/>
        <v>4</v>
      </c>
      <c r="L305">
        <v>200.11606</v>
      </c>
      <c r="M305" s="2">
        <v>35200.11606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17">
        <f t="shared" si="4"/>
        <v>4</v>
      </c>
      <c r="L306">
        <v>676.94402300000002</v>
      </c>
      <c r="M306" s="2">
        <v>35676.944023000004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17">
        <f t="shared" si="4"/>
        <v>4</v>
      </c>
      <c r="L307">
        <v>76.609295000000003</v>
      </c>
      <c r="M307" s="2">
        <v>35076.609295000002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17">
        <f t="shared" si="4"/>
        <v>4</v>
      </c>
      <c r="L308">
        <v>830.623064</v>
      </c>
      <c r="M308" s="2">
        <v>35830.623063999999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17">
        <f t="shared" si="4"/>
        <v>4</v>
      </c>
      <c r="L309">
        <v>580.47325899999998</v>
      </c>
      <c r="M309" s="2">
        <v>35580.473258999999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17">
        <f t="shared" si="4"/>
        <v>4</v>
      </c>
      <c r="L310">
        <v>60.036682999999996</v>
      </c>
      <c r="M310" s="2">
        <v>35060.036682999998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17">
        <f t="shared" si="4"/>
        <v>4</v>
      </c>
      <c r="L311">
        <v>321.60000000000002</v>
      </c>
      <c r="M311" s="2">
        <v>35321.599999999999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17">
        <f t="shared" si="4"/>
        <v>4</v>
      </c>
      <c r="L312">
        <v>47.531010000000002</v>
      </c>
      <c r="M312" s="2">
        <v>35047.531009999999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17">
        <f t="shared" si="4"/>
        <v>4</v>
      </c>
      <c r="L313">
        <v>303.87275199999999</v>
      </c>
      <c r="M313" s="2">
        <v>35303.872752000003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17">
        <f t="shared" si="4"/>
        <v>4</v>
      </c>
      <c r="L314">
        <v>100.62006700000001</v>
      </c>
      <c r="M314" s="2">
        <v>35100.620067000003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17">
        <f t="shared" si="4"/>
        <v>4</v>
      </c>
      <c r="L315">
        <v>481.33989100000002</v>
      </c>
      <c r="M315" s="2">
        <v>35481.339891000003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17">
        <f t="shared" si="4"/>
        <v>4</v>
      </c>
      <c r="L316">
        <v>508.8</v>
      </c>
      <c r="M316" s="2">
        <v>35508.800000000003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17">
        <f t="shared" si="4"/>
        <v>4</v>
      </c>
      <c r="L317">
        <v>1101.5999999999999</v>
      </c>
      <c r="M317" s="2">
        <v>36101.599999999999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17">
        <f t="shared" si="4"/>
        <v>4</v>
      </c>
      <c r="L318">
        <v>86.320021999999994</v>
      </c>
      <c r="M318" s="2">
        <v>35086.320022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17">
        <f t="shared" si="4"/>
        <v>2</v>
      </c>
      <c r="L319">
        <v>470.4</v>
      </c>
      <c r="M319" s="2">
        <v>35470.400000000001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17">
        <f t="shared" si="4"/>
        <v>4</v>
      </c>
      <c r="L320">
        <v>667.2</v>
      </c>
      <c r="M320" s="2">
        <v>35667.199999999997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17">
        <f t="shared" si="4"/>
        <v>4</v>
      </c>
      <c r="L321">
        <v>56.60333</v>
      </c>
      <c r="M321" s="2">
        <v>35056.603329999998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17">
        <f t="shared" si="4"/>
        <v>4</v>
      </c>
      <c r="L322">
        <v>262.86517199999997</v>
      </c>
      <c r="M322" s="2">
        <v>35262.865171999998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17">
        <f t="shared" ref="K323:K386" si="5">IF(OR(J323="Four-Door Car",J323="SUV",J323="Luxury SUV"),4,IF(OR(J323="Two-Door Car",J323="Sports Car",J323="Luxury Car"),2,""))</f>
        <v>4</v>
      </c>
      <c r="L323">
        <v>309.577946</v>
      </c>
      <c r="M323" s="2">
        <v>35309.577945999998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17">
        <f t="shared" si="5"/>
        <v>4</v>
      </c>
      <c r="L324">
        <v>350.4</v>
      </c>
      <c r="M324" s="2">
        <v>35350.400000000001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17">
        <f t="shared" si="5"/>
        <v>4</v>
      </c>
      <c r="L325">
        <v>365.36458099999999</v>
      </c>
      <c r="M325" s="2">
        <v>35365.364581000002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17">
        <f t="shared" si="5"/>
        <v>4</v>
      </c>
      <c r="L326">
        <v>384</v>
      </c>
      <c r="M326" s="2">
        <v>35384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17">
        <f t="shared" si="5"/>
        <v>4</v>
      </c>
      <c r="L327">
        <v>489.6</v>
      </c>
      <c r="M327" s="2">
        <v>35489.599999999999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17">
        <f t="shared" si="5"/>
        <v>4</v>
      </c>
      <c r="L328">
        <v>705.6</v>
      </c>
      <c r="M328" s="2">
        <v>35705.599999999999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17">
        <f t="shared" si="5"/>
        <v>4</v>
      </c>
      <c r="L329">
        <v>9.5152800000000006</v>
      </c>
      <c r="M329" s="2">
        <v>35009.51528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17">
        <f t="shared" si="5"/>
        <v>4</v>
      </c>
      <c r="L330">
        <v>244.564334</v>
      </c>
      <c r="M330" s="2">
        <v>35244.564334000002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17">
        <f t="shared" si="5"/>
        <v>2</v>
      </c>
      <c r="L331">
        <v>639.10555599999998</v>
      </c>
      <c r="M331" s="2">
        <v>35639.105556000002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17">
        <f t="shared" si="5"/>
        <v>4</v>
      </c>
      <c r="L332">
        <v>453.6</v>
      </c>
      <c r="M332" s="2">
        <v>35453.599999999999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17">
        <f t="shared" si="5"/>
        <v>4</v>
      </c>
      <c r="L333">
        <v>532.79999999999995</v>
      </c>
      <c r="M333" s="2">
        <v>35532.800000000003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17">
        <f t="shared" si="5"/>
        <v>2</v>
      </c>
      <c r="L334">
        <v>511.2</v>
      </c>
      <c r="M334" s="2">
        <v>35511.199999999997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17">
        <f t="shared" si="5"/>
        <v>4</v>
      </c>
      <c r="L335">
        <v>554.52296899999999</v>
      </c>
      <c r="M335" s="2">
        <v>35554.522968999998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17">
        <f t="shared" si="5"/>
        <v>4</v>
      </c>
      <c r="L336">
        <v>336</v>
      </c>
      <c r="M336" s="2">
        <v>35336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17">
        <f t="shared" si="5"/>
        <v>2</v>
      </c>
      <c r="L337">
        <v>402.44982299999998</v>
      </c>
      <c r="M337" s="2">
        <v>35402.449823000003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17">
        <f t="shared" si="5"/>
        <v>4</v>
      </c>
      <c r="L338">
        <v>327.02053899999999</v>
      </c>
      <c r="M338" s="2">
        <v>35327.020538999997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17">
        <f t="shared" si="5"/>
        <v>4</v>
      </c>
      <c r="L339">
        <v>5.3952999999999998</v>
      </c>
      <c r="M339" s="2">
        <v>35005.395299999996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17">
        <f t="shared" si="5"/>
        <v>4</v>
      </c>
      <c r="L340">
        <v>131.40129099999999</v>
      </c>
      <c r="M340" s="2">
        <v>35131.401291000002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17">
        <f t="shared" si="5"/>
        <v>2</v>
      </c>
      <c r="L341">
        <v>99.382942999999997</v>
      </c>
      <c r="M341" s="2">
        <v>35099.382942999997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17">
        <f t="shared" si="5"/>
        <v>4</v>
      </c>
      <c r="L342">
        <v>856.8</v>
      </c>
      <c r="M342" s="2">
        <v>35856.800000000003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17">
        <f t="shared" si="5"/>
        <v>4</v>
      </c>
      <c r="L343">
        <v>739.2</v>
      </c>
      <c r="M343" s="2">
        <v>35739.199999999997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17">
        <f t="shared" si="5"/>
        <v>4</v>
      </c>
      <c r="L344">
        <v>518.4</v>
      </c>
      <c r="M344" s="2">
        <v>35518.400000000001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17">
        <f t="shared" si="5"/>
        <v>4</v>
      </c>
      <c r="L345">
        <v>292.8</v>
      </c>
      <c r="M345" s="2">
        <v>35292.800000000003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17">
        <f t="shared" si="5"/>
        <v>4</v>
      </c>
      <c r="L346">
        <v>340.8</v>
      </c>
      <c r="M346" s="2">
        <v>35340.800000000003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17">
        <f t="shared" si="5"/>
        <v>4</v>
      </c>
      <c r="L347">
        <v>350.4</v>
      </c>
      <c r="M347" s="2">
        <v>35350.400000000001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17">
        <f t="shared" si="5"/>
        <v>4</v>
      </c>
      <c r="L348">
        <v>340.8</v>
      </c>
      <c r="M348" s="2">
        <v>35340.800000000003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17">
        <f t="shared" si="5"/>
        <v>4</v>
      </c>
      <c r="L349">
        <v>84.218362999999997</v>
      </c>
      <c r="M349" s="2">
        <v>35084.218363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17">
        <f t="shared" si="5"/>
        <v>4</v>
      </c>
      <c r="L350">
        <v>64.546876999999995</v>
      </c>
      <c r="M350" s="2">
        <v>35064.546877000001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17">
        <f t="shared" si="5"/>
        <v>4</v>
      </c>
      <c r="L351">
        <v>441.6</v>
      </c>
      <c r="M351" s="2">
        <v>35441.599999999999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17">
        <f t="shared" si="5"/>
        <v>4</v>
      </c>
      <c r="L352">
        <v>37.910623000000001</v>
      </c>
      <c r="M352" s="2">
        <v>35037.910623000003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17">
        <f t="shared" si="5"/>
        <v>4</v>
      </c>
      <c r="L353">
        <v>202.860399</v>
      </c>
      <c r="M353" s="2">
        <v>35202.860398999997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17">
        <f t="shared" si="5"/>
        <v>4</v>
      </c>
      <c r="L354">
        <v>345.6</v>
      </c>
      <c r="M354" s="2">
        <v>35345.599999999999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17">
        <f t="shared" si="5"/>
        <v>4</v>
      </c>
      <c r="L355">
        <v>85.809816999999995</v>
      </c>
      <c r="M355" s="2">
        <v>35085.809817000001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17">
        <f t="shared" si="5"/>
        <v>4</v>
      </c>
      <c r="L356">
        <v>91.146660999999995</v>
      </c>
      <c r="M356" s="2">
        <v>35091.146660999999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17">
        <f t="shared" si="5"/>
        <v>2</v>
      </c>
      <c r="L357">
        <v>355.2</v>
      </c>
      <c r="M357" s="2">
        <v>35355.199999999997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17">
        <f t="shared" si="5"/>
        <v>4</v>
      </c>
      <c r="L358">
        <v>286.23493100000002</v>
      </c>
      <c r="M358" s="2">
        <v>35286.234930999999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17">
        <f t="shared" si="5"/>
        <v>4</v>
      </c>
      <c r="L359">
        <v>1159.2</v>
      </c>
      <c r="M359" s="2">
        <v>36159.199999999997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17">
        <f t="shared" si="5"/>
        <v>4</v>
      </c>
      <c r="L360">
        <v>316.8</v>
      </c>
      <c r="M360" s="2">
        <v>35316.800000000003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17">
        <f t="shared" si="5"/>
        <v>4</v>
      </c>
      <c r="L361">
        <v>466.57079099999999</v>
      </c>
      <c r="M361" s="2">
        <v>35466.570790999998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17">
        <f t="shared" si="5"/>
        <v>4</v>
      </c>
      <c r="L362">
        <v>331.2</v>
      </c>
      <c r="M362" s="2">
        <v>35331.199999999997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17">
        <f t="shared" si="5"/>
        <v>4</v>
      </c>
      <c r="L363">
        <v>364.8</v>
      </c>
      <c r="M363" s="2">
        <v>35364.800000000003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17">
        <f t="shared" si="5"/>
        <v>2</v>
      </c>
      <c r="L364">
        <v>1252.4062349999999</v>
      </c>
      <c r="M364" s="2">
        <v>36252.406235000002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17">
        <f t="shared" si="5"/>
        <v>4</v>
      </c>
      <c r="L365">
        <v>331.2</v>
      </c>
      <c r="M365" s="2">
        <v>35331.199999999997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17">
        <f t="shared" si="5"/>
        <v>4</v>
      </c>
      <c r="L366">
        <v>312</v>
      </c>
      <c r="M366" s="2">
        <v>35312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17">
        <f t="shared" si="5"/>
        <v>4</v>
      </c>
      <c r="L367">
        <v>421.48445600000002</v>
      </c>
      <c r="M367" s="2">
        <v>35421.484455999998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17">
        <f t="shared" si="5"/>
        <v>4</v>
      </c>
      <c r="L368">
        <v>430.505942</v>
      </c>
      <c r="M368" s="2">
        <v>35430.505942000003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17">
        <f t="shared" si="5"/>
        <v>4</v>
      </c>
      <c r="L369">
        <v>398.502948</v>
      </c>
      <c r="M369" s="2">
        <v>35398.502948000001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17">
        <f t="shared" si="5"/>
        <v>4</v>
      </c>
      <c r="L370">
        <v>7.646763</v>
      </c>
      <c r="M370" s="2">
        <v>35007.646762999997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17">
        <f t="shared" si="5"/>
        <v>4</v>
      </c>
      <c r="L371">
        <v>55.510525999999999</v>
      </c>
      <c r="M371" s="2">
        <v>35055.510525999998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17">
        <f t="shared" si="5"/>
        <v>2</v>
      </c>
      <c r="L372">
        <v>351.270869</v>
      </c>
      <c r="M372" s="2">
        <v>35351.270869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17">
        <f t="shared" si="5"/>
        <v>2</v>
      </c>
      <c r="L373">
        <v>806.4</v>
      </c>
      <c r="M373" s="2">
        <v>35806.400000000001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17">
        <f t="shared" si="5"/>
        <v>4</v>
      </c>
      <c r="L374">
        <v>647.45458299999996</v>
      </c>
      <c r="M374" s="2">
        <v>35647.454582999999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17">
        <f t="shared" si="5"/>
        <v>4</v>
      </c>
      <c r="L375">
        <v>508.8</v>
      </c>
      <c r="M375" s="2">
        <v>35508.800000000003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17">
        <f t="shared" si="5"/>
        <v>2</v>
      </c>
      <c r="L376">
        <v>128.43823</v>
      </c>
      <c r="M376" s="2">
        <v>35128.43823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17">
        <f t="shared" si="5"/>
        <v>4</v>
      </c>
      <c r="L377">
        <v>302.03397100000001</v>
      </c>
      <c r="M377" s="2">
        <v>35302.033970999997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17">
        <f t="shared" si="5"/>
        <v>4</v>
      </c>
      <c r="L378">
        <v>480</v>
      </c>
      <c r="M378" s="2">
        <v>35480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17">
        <f t="shared" si="5"/>
        <v>4</v>
      </c>
      <c r="L379">
        <v>1003.160633</v>
      </c>
      <c r="M379" s="2">
        <v>36003.160633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17">
        <f t="shared" si="5"/>
        <v>2</v>
      </c>
      <c r="L380">
        <v>518.4</v>
      </c>
      <c r="M380" s="2">
        <v>35518.400000000001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17">
        <f t="shared" si="5"/>
        <v>4</v>
      </c>
      <c r="L381">
        <v>379.2</v>
      </c>
      <c r="M381" s="2">
        <v>35379.199999999997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17">
        <f t="shared" si="5"/>
        <v>4</v>
      </c>
      <c r="L382">
        <v>244.36207200000001</v>
      </c>
      <c r="M382" s="2">
        <v>35244.362072000004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17">
        <f t="shared" si="5"/>
        <v>4</v>
      </c>
      <c r="L383">
        <v>201.455005</v>
      </c>
      <c r="M383" s="2">
        <v>35201.455005000003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17">
        <f t="shared" si="5"/>
        <v>4</v>
      </c>
      <c r="L384">
        <v>91.550979999999996</v>
      </c>
      <c r="M384" s="2">
        <v>35091.55098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17">
        <f t="shared" si="5"/>
        <v>4</v>
      </c>
      <c r="L385">
        <v>552</v>
      </c>
      <c r="M385" s="2">
        <v>35552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17">
        <f t="shared" si="5"/>
        <v>4</v>
      </c>
      <c r="L386">
        <v>91.834667999999994</v>
      </c>
      <c r="M386" s="2">
        <v>35091.834668000003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17">
        <f t="shared" ref="K387:K450" si="6">IF(OR(J387="Four-Door Car",J387="SUV",J387="Luxury SUV"),4,IF(OR(J387="Two-Door Car",J387="Sports Car",J387="Luxury Car"),2,""))</f>
        <v>4</v>
      </c>
      <c r="L387">
        <v>707.43083200000001</v>
      </c>
      <c r="M387" s="2">
        <v>35707.430831999998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17">
        <f t="shared" si="6"/>
        <v>4</v>
      </c>
      <c r="L388">
        <v>92.915250999999998</v>
      </c>
      <c r="M388" s="2">
        <v>35092.915250999999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17">
        <f t="shared" si="6"/>
        <v>4</v>
      </c>
      <c r="L389">
        <v>376.126419</v>
      </c>
      <c r="M389" s="2">
        <v>35376.126419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17">
        <f t="shared" si="6"/>
        <v>2</v>
      </c>
      <c r="L390">
        <v>701.70823900000005</v>
      </c>
      <c r="M390" s="2">
        <v>35701.708239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17">
        <f t="shared" si="6"/>
        <v>4</v>
      </c>
      <c r="L391">
        <v>152.18424400000001</v>
      </c>
      <c r="M391" s="2">
        <v>35152.184243999996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17">
        <f t="shared" si="6"/>
        <v>4</v>
      </c>
      <c r="L392">
        <v>176.81941399999999</v>
      </c>
      <c r="M392" s="2">
        <v>35176.819413999998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17">
        <f t="shared" si="6"/>
        <v>4</v>
      </c>
      <c r="L393">
        <v>104.454624</v>
      </c>
      <c r="M393" s="2">
        <v>35104.454623999998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17">
        <f t="shared" si="6"/>
        <v>4</v>
      </c>
      <c r="L394">
        <v>941.71805400000005</v>
      </c>
      <c r="M394" s="2">
        <v>35941.718053999997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17">
        <f t="shared" si="6"/>
        <v>2</v>
      </c>
      <c r="L395">
        <v>468</v>
      </c>
      <c r="M395" s="2">
        <v>35468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17">
        <f t="shared" si="6"/>
        <v>2</v>
      </c>
      <c r="L396">
        <v>94.030308000000005</v>
      </c>
      <c r="M396" s="2">
        <v>35094.030308000001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17">
        <f t="shared" si="6"/>
        <v>4</v>
      </c>
      <c r="L397">
        <v>460.8</v>
      </c>
      <c r="M397" s="2">
        <v>35460.800000000003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17">
        <f t="shared" si="6"/>
        <v>2</v>
      </c>
      <c r="L398">
        <v>67.859881000000001</v>
      </c>
      <c r="M398" s="2">
        <v>35067.859880999997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17">
        <f t="shared" si="6"/>
        <v>4</v>
      </c>
      <c r="L399">
        <v>539.84300299999995</v>
      </c>
      <c r="M399" s="2">
        <v>35539.843003000002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17">
        <f t="shared" si="6"/>
        <v>4</v>
      </c>
      <c r="L400">
        <v>556.79999999999995</v>
      </c>
      <c r="M400" s="2">
        <v>35556.800000000003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17">
        <f t="shared" si="6"/>
        <v>4</v>
      </c>
      <c r="L401">
        <v>350.4</v>
      </c>
      <c r="M401" s="2">
        <v>35350.400000000001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17">
        <f t="shared" si="6"/>
        <v>4</v>
      </c>
      <c r="L402">
        <v>95.193156999999999</v>
      </c>
      <c r="M402" s="2">
        <v>35095.193157000002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17">
        <f t="shared" si="6"/>
        <v>4</v>
      </c>
      <c r="L403">
        <v>95.338504999999998</v>
      </c>
      <c r="M403" s="2">
        <v>35095.338505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17">
        <f t="shared" si="6"/>
        <v>4</v>
      </c>
      <c r="L404">
        <v>626.4</v>
      </c>
      <c r="M404" s="2">
        <v>35626.400000000001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17">
        <f t="shared" si="6"/>
        <v>4</v>
      </c>
      <c r="L405">
        <v>321.60000000000002</v>
      </c>
      <c r="M405" s="2">
        <v>35321.599999999999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17">
        <f t="shared" si="6"/>
        <v>4</v>
      </c>
      <c r="L406">
        <v>494.39502399999998</v>
      </c>
      <c r="M406" s="2">
        <v>35494.395023999998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17">
        <f t="shared" si="6"/>
        <v>4</v>
      </c>
      <c r="L407">
        <v>115.545086</v>
      </c>
      <c r="M407" s="2">
        <v>35115.545085999998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17">
        <f t="shared" si="6"/>
        <v>4</v>
      </c>
      <c r="L408">
        <v>19.938980999999998</v>
      </c>
      <c r="M408" s="2">
        <v>35019.938980999999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17">
        <f t="shared" si="6"/>
        <v>2</v>
      </c>
      <c r="L409">
        <v>799.92674099999999</v>
      </c>
      <c r="M409" s="2">
        <v>35799.926741000003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17">
        <f t="shared" si="6"/>
        <v>2</v>
      </c>
      <c r="L410">
        <v>523.20000000000005</v>
      </c>
      <c r="M410" s="2">
        <v>35523.199999999997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17">
        <f t="shared" si="6"/>
        <v>4</v>
      </c>
      <c r="L411">
        <v>878.4</v>
      </c>
      <c r="M411" s="2">
        <v>35878.400000000001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17">
        <f t="shared" si="6"/>
        <v>4</v>
      </c>
      <c r="L412">
        <v>444.47067600000003</v>
      </c>
      <c r="M412" s="2">
        <v>35444.470675999997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17">
        <f t="shared" si="6"/>
        <v>4</v>
      </c>
      <c r="L413">
        <v>268.81998499999997</v>
      </c>
      <c r="M413" s="2">
        <v>35268.819985000002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17">
        <f t="shared" si="6"/>
        <v>4</v>
      </c>
      <c r="L414">
        <v>331.2</v>
      </c>
      <c r="M414" s="2">
        <v>35331.199999999997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17">
        <f t="shared" si="6"/>
        <v>2</v>
      </c>
      <c r="L415">
        <v>297.60000000000002</v>
      </c>
      <c r="M415" s="2">
        <v>35297.599999999999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17">
        <f t="shared" si="6"/>
        <v>4</v>
      </c>
      <c r="L416">
        <v>412.8</v>
      </c>
      <c r="M416" s="2">
        <v>35412.800000000003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17">
        <f t="shared" si="6"/>
        <v>2</v>
      </c>
      <c r="L417">
        <v>806.4</v>
      </c>
      <c r="M417" s="2">
        <v>35806.400000000001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17">
        <f t="shared" si="6"/>
        <v>2</v>
      </c>
      <c r="L418">
        <v>101.28806899999999</v>
      </c>
      <c r="M418" s="2">
        <v>35101.288069000002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17">
        <f t="shared" si="6"/>
        <v>4</v>
      </c>
      <c r="L419">
        <v>532.79999999999995</v>
      </c>
      <c r="M419" s="2">
        <v>35532.800000000003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17">
        <f t="shared" si="6"/>
        <v>2</v>
      </c>
      <c r="L420">
        <v>1317.6</v>
      </c>
      <c r="M420" s="2">
        <v>36317.599999999999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17">
        <f t="shared" si="6"/>
        <v>4</v>
      </c>
      <c r="L421">
        <v>691.41237799999999</v>
      </c>
      <c r="M421" s="2">
        <v>35691.412378000001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17">
        <f t="shared" si="6"/>
        <v>2</v>
      </c>
      <c r="L422">
        <v>804.81185900000003</v>
      </c>
      <c r="M422" s="2">
        <v>35804.811859000001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17">
        <f t="shared" si="6"/>
        <v>4</v>
      </c>
      <c r="L423">
        <v>297.60000000000002</v>
      </c>
      <c r="M423" s="2">
        <v>35297.599999999999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17">
        <f t="shared" si="6"/>
        <v>2</v>
      </c>
      <c r="L424">
        <v>1090.8643400000001</v>
      </c>
      <c r="M424" s="2">
        <v>36090.86434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17">
        <f t="shared" si="6"/>
        <v>2</v>
      </c>
      <c r="L425">
        <v>50.587035</v>
      </c>
      <c r="M425" s="2">
        <v>35050.587034999997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17">
        <f t="shared" si="6"/>
        <v>4</v>
      </c>
      <c r="L426">
        <v>537.6</v>
      </c>
      <c r="M426" s="2">
        <v>35537.599999999999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17">
        <f t="shared" si="6"/>
        <v>2</v>
      </c>
      <c r="L427">
        <v>151.528482</v>
      </c>
      <c r="M427" s="2">
        <v>35151.528482000002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17">
        <f t="shared" si="6"/>
        <v>4</v>
      </c>
      <c r="L428">
        <v>347.07594799999998</v>
      </c>
      <c r="M428" s="2">
        <v>35347.075947999998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17">
        <f t="shared" si="6"/>
        <v>2</v>
      </c>
      <c r="L429">
        <v>271.69752899999997</v>
      </c>
      <c r="M429" s="2">
        <v>35271.697528999997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17">
        <f t="shared" si="6"/>
        <v>4</v>
      </c>
      <c r="L430">
        <v>638.4</v>
      </c>
      <c r="M430" s="2">
        <v>35638.400000000001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17">
        <f t="shared" si="6"/>
        <v>4</v>
      </c>
      <c r="L431">
        <v>849.6</v>
      </c>
      <c r="M431" s="2">
        <v>35849.599999999999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17">
        <f t="shared" si="6"/>
        <v>2</v>
      </c>
      <c r="L432">
        <v>110.484661</v>
      </c>
      <c r="M432" s="2">
        <v>35110.484661000002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17">
        <f t="shared" si="6"/>
        <v>4</v>
      </c>
      <c r="L433">
        <v>113.534474</v>
      </c>
      <c r="M433" s="2">
        <v>35113.534474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17">
        <f t="shared" si="6"/>
        <v>4</v>
      </c>
      <c r="L434">
        <v>528</v>
      </c>
      <c r="M434" s="2">
        <v>35528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17">
        <f t="shared" si="6"/>
        <v>2</v>
      </c>
      <c r="L435">
        <v>595.20000000000005</v>
      </c>
      <c r="M435" s="2">
        <v>35595.199999999997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17">
        <f t="shared" si="6"/>
        <v>4</v>
      </c>
      <c r="L436">
        <v>113.60950800000001</v>
      </c>
      <c r="M436" s="2">
        <v>35113.609508000001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17">
        <f t="shared" si="6"/>
        <v>4</v>
      </c>
      <c r="L437">
        <v>1337.0634869999999</v>
      </c>
      <c r="M437" s="2">
        <v>36337.063486999999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17">
        <f t="shared" si="6"/>
        <v>2</v>
      </c>
      <c r="L438">
        <v>114.273025</v>
      </c>
      <c r="M438" s="2">
        <v>35114.273025000002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17">
        <f t="shared" si="6"/>
        <v>4</v>
      </c>
      <c r="L439">
        <v>125.194389</v>
      </c>
      <c r="M439" s="2">
        <v>35125.194388999997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17">
        <f t="shared" si="6"/>
        <v>2</v>
      </c>
      <c r="L440">
        <v>235.22097099999999</v>
      </c>
      <c r="M440" s="2">
        <v>35235.220971000002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17">
        <f t="shared" si="6"/>
        <v>4</v>
      </c>
      <c r="L441">
        <v>395.34111000000001</v>
      </c>
      <c r="M441" s="2">
        <v>35395.341110000001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17">
        <f t="shared" si="6"/>
        <v>4</v>
      </c>
      <c r="L442">
        <v>114.798771</v>
      </c>
      <c r="M442" s="2">
        <v>35114.798771000002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17">
        <f t="shared" si="6"/>
        <v>2</v>
      </c>
      <c r="L443">
        <v>772.79851099999996</v>
      </c>
      <c r="M443" s="2">
        <v>35772.798511000001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17">
        <f t="shared" si="6"/>
        <v>4</v>
      </c>
      <c r="L444">
        <v>633.6</v>
      </c>
      <c r="M444" s="2">
        <v>35633.599999999999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17">
        <f t="shared" si="6"/>
        <v>4</v>
      </c>
      <c r="L445">
        <v>350.4</v>
      </c>
      <c r="M445" s="2">
        <v>35350.400000000001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17">
        <f t="shared" si="6"/>
        <v>2</v>
      </c>
      <c r="L446">
        <v>168.51714899999999</v>
      </c>
      <c r="M446" s="2">
        <v>35168.517148999999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17">
        <f t="shared" si="6"/>
        <v>4</v>
      </c>
      <c r="L447">
        <v>307.2</v>
      </c>
      <c r="M447" s="2">
        <v>35307.199999999997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17">
        <f t="shared" si="6"/>
        <v>4</v>
      </c>
      <c r="L448">
        <v>633.6</v>
      </c>
      <c r="M448" s="2">
        <v>35633.599999999999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17">
        <f t="shared" si="6"/>
        <v>4</v>
      </c>
      <c r="L449">
        <v>504</v>
      </c>
      <c r="M449" s="2">
        <v>35504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17">
        <f t="shared" si="6"/>
        <v>4</v>
      </c>
      <c r="L450">
        <v>845.654042</v>
      </c>
      <c r="M450" s="2">
        <v>35845.654042000002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17">
        <f t="shared" ref="K451:K514" si="7">IF(OR(J451="Four-Door Car",J451="SUV",J451="Luxury SUV"),4,IF(OR(J451="Two-Door Car",J451="Sports Car",J451="Luxury Car"),2,""))</f>
        <v>4</v>
      </c>
      <c r="L451">
        <v>115.728852</v>
      </c>
      <c r="M451" s="2">
        <v>35115.728852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17">
        <f t="shared" si="7"/>
        <v>2</v>
      </c>
      <c r="L452">
        <v>668.29396999999994</v>
      </c>
      <c r="M452" s="2">
        <v>35668.293969999999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17">
        <f t="shared" si="7"/>
        <v>4</v>
      </c>
      <c r="L453">
        <v>700.90163199999995</v>
      </c>
      <c r="M453" s="2">
        <v>35700.901632000001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17">
        <f t="shared" si="7"/>
        <v>4</v>
      </c>
      <c r="L454">
        <v>525.6</v>
      </c>
      <c r="M454" s="2">
        <v>35525.599999999999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17">
        <f t="shared" si="7"/>
        <v>4</v>
      </c>
      <c r="L455">
        <v>25.298999999999999</v>
      </c>
      <c r="M455" s="2">
        <v>35025.298999999999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17">
        <f t="shared" si="7"/>
        <v>4</v>
      </c>
      <c r="L456">
        <v>375.33009700000002</v>
      </c>
      <c r="M456" s="2">
        <v>35375.330096999998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17">
        <f t="shared" si="7"/>
        <v>4</v>
      </c>
      <c r="L457">
        <v>418.23366700000003</v>
      </c>
      <c r="M457" s="2">
        <v>35418.233667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17">
        <f t="shared" si="7"/>
        <v>2</v>
      </c>
      <c r="L458">
        <v>398.240791</v>
      </c>
      <c r="M458" s="2">
        <v>35398.240790999997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17">
        <f t="shared" si="7"/>
        <v>2</v>
      </c>
      <c r="L459">
        <v>938.51342499999998</v>
      </c>
      <c r="M459" s="2">
        <v>35938.513424999997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17">
        <f t="shared" si="7"/>
        <v>4</v>
      </c>
      <c r="L460">
        <v>338.61986899999999</v>
      </c>
      <c r="M460" s="2">
        <v>35338.619869000002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17">
        <f t="shared" si="7"/>
        <v>2</v>
      </c>
      <c r="L461">
        <v>339.34453100000002</v>
      </c>
      <c r="M461" s="2">
        <v>35339.344531000002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17">
        <f t="shared" si="7"/>
        <v>4</v>
      </c>
      <c r="L462">
        <v>302.81883299999998</v>
      </c>
      <c r="M462" s="2">
        <v>35302.818832999998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17">
        <f t="shared" si="7"/>
        <v>4</v>
      </c>
      <c r="L463">
        <v>619.165344</v>
      </c>
      <c r="M463" s="2">
        <v>35619.165344000001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17">
        <f t="shared" si="7"/>
        <v>4</v>
      </c>
      <c r="L464">
        <v>326.39999999999998</v>
      </c>
      <c r="M464" s="2">
        <v>35326.400000000001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17">
        <f t="shared" si="7"/>
        <v>2</v>
      </c>
      <c r="L465">
        <v>259.561195</v>
      </c>
      <c r="M465" s="2">
        <v>35259.561195000002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17">
        <f t="shared" si="7"/>
        <v>4</v>
      </c>
      <c r="L466">
        <v>336</v>
      </c>
      <c r="M466" s="2">
        <v>35336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17">
        <f t="shared" si="7"/>
        <v>2</v>
      </c>
      <c r="L467">
        <v>364.8</v>
      </c>
      <c r="M467" s="2">
        <v>35364.800000000003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17">
        <f t="shared" si="7"/>
        <v>4</v>
      </c>
      <c r="L468">
        <v>179.161843</v>
      </c>
      <c r="M468" s="2">
        <v>35179.161843000002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17">
        <f t="shared" si="7"/>
        <v>4</v>
      </c>
      <c r="L469">
        <v>662.4</v>
      </c>
      <c r="M469" s="2">
        <v>35662.400000000001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17">
        <f t="shared" si="7"/>
        <v>4</v>
      </c>
      <c r="L470">
        <v>75.501852</v>
      </c>
      <c r="M470" s="2">
        <v>35075.501852000001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17">
        <f t="shared" si="7"/>
        <v>4</v>
      </c>
      <c r="L471">
        <v>306.98359599999998</v>
      </c>
      <c r="M471" s="2">
        <v>35306.983595999998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17">
        <f t="shared" si="7"/>
        <v>4</v>
      </c>
      <c r="L472">
        <v>84.026848000000001</v>
      </c>
      <c r="M472" s="2">
        <v>35084.026848000001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17">
        <f t="shared" si="7"/>
        <v>4</v>
      </c>
      <c r="L473">
        <v>139.489926</v>
      </c>
      <c r="M473" s="2">
        <v>35139.489926000002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17">
        <f t="shared" si="7"/>
        <v>2</v>
      </c>
      <c r="L474">
        <v>607.44590000000005</v>
      </c>
      <c r="M474" s="2">
        <v>35607.445899999999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17">
        <f t="shared" si="7"/>
        <v>2</v>
      </c>
      <c r="L475">
        <v>631.12437199999999</v>
      </c>
      <c r="M475" s="2">
        <v>35631.124371999998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17">
        <f t="shared" si="7"/>
        <v>4</v>
      </c>
      <c r="L476">
        <v>628.02349400000003</v>
      </c>
      <c r="M476" s="2">
        <v>35628.023494000001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17">
        <f t="shared" si="7"/>
        <v>2</v>
      </c>
      <c r="L477">
        <v>336</v>
      </c>
      <c r="M477" s="2">
        <v>35336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17">
        <f t="shared" si="7"/>
        <v>2</v>
      </c>
      <c r="L478">
        <v>426.655599</v>
      </c>
      <c r="M478" s="2">
        <v>35426.655598999998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17">
        <f t="shared" si="7"/>
        <v>4</v>
      </c>
      <c r="L479">
        <v>91.417923000000002</v>
      </c>
      <c r="M479" s="2">
        <v>35091.417923000001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17">
        <f t="shared" si="7"/>
        <v>2</v>
      </c>
      <c r="L480">
        <v>317.84481199999999</v>
      </c>
      <c r="M480" s="2">
        <v>35317.844812000003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17">
        <f t="shared" si="7"/>
        <v>2</v>
      </c>
      <c r="L481">
        <v>118.446235</v>
      </c>
      <c r="M481" s="2">
        <v>35118.446235000003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17">
        <f t="shared" si="7"/>
        <v>4</v>
      </c>
      <c r="L482">
        <v>86.461582000000007</v>
      </c>
      <c r="M482" s="2">
        <v>35086.461582000004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17">
        <f t="shared" si="7"/>
        <v>4</v>
      </c>
      <c r="L483">
        <v>118.45497400000001</v>
      </c>
      <c r="M483" s="2">
        <v>35118.454974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17">
        <f t="shared" si="7"/>
        <v>4</v>
      </c>
      <c r="L484">
        <v>321.60000000000002</v>
      </c>
      <c r="M484" s="2">
        <v>35321.599999999999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17">
        <f t="shared" si="7"/>
        <v>2</v>
      </c>
      <c r="L485">
        <v>362.77454499999999</v>
      </c>
      <c r="M485" s="2">
        <v>35362.774545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17">
        <f t="shared" si="7"/>
        <v>4</v>
      </c>
      <c r="L486">
        <v>221.85618400000001</v>
      </c>
      <c r="M486" s="2">
        <v>35221.856183999997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17">
        <f t="shared" si="7"/>
        <v>4</v>
      </c>
      <c r="L487">
        <v>980.16908100000001</v>
      </c>
      <c r="M487" s="2">
        <v>35980.169081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17">
        <f t="shared" si="7"/>
        <v>4</v>
      </c>
      <c r="L488">
        <v>614.67590600000005</v>
      </c>
      <c r="M488" s="2">
        <v>35614.675905999997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17">
        <f t="shared" si="7"/>
        <v>4</v>
      </c>
      <c r="L489">
        <v>662.4</v>
      </c>
      <c r="M489" s="2">
        <v>35662.400000000001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17">
        <f t="shared" si="7"/>
        <v>2</v>
      </c>
      <c r="L490">
        <v>331.2</v>
      </c>
      <c r="M490" s="2">
        <v>35331.199999999997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17">
        <f t="shared" si="7"/>
        <v>4</v>
      </c>
      <c r="L491">
        <v>145.25216800000001</v>
      </c>
      <c r="M491" s="2">
        <v>35145.252167999999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17">
        <f t="shared" si="7"/>
        <v>4</v>
      </c>
      <c r="L492">
        <v>374.24078300000002</v>
      </c>
      <c r="M492" s="2">
        <v>35374.240783000001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17">
        <f t="shared" si="7"/>
        <v>4</v>
      </c>
      <c r="L493">
        <v>355.2</v>
      </c>
      <c r="M493" s="2">
        <v>35355.199999999997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17">
        <f t="shared" si="7"/>
        <v>2</v>
      </c>
      <c r="L494">
        <v>528</v>
      </c>
      <c r="M494" s="2">
        <v>35528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17">
        <f t="shared" si="7"/>
        <v>2</v>
      </c>
      <c r="L495">
        <v>619.20000000000005</v>
      </c>
      <c r="M495" s="2">
        <v>35619.199999999997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17">
        <f t="shared" si="7"/>
        <v>4</v>
      </c>
      <c r="L496">
        <v>80.669257000000002</v>
      </c>
      <c r="M496" s="2">
        <v>35080.669257000001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17">
        <f t="shared" si="7"/>
        <v>4</v>
      </c>
      <c r="L497">
        <v>561.6</v>
      </c>
      <c r="M497" s="2">
        <v>35561.599999999999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17">
        <f t="shared" si="7"/>
        <v>4</v>
      </c>
      <c r="L498">
        <v>1324.8</v>
      </c>
      <c r="M498" s="2">
        <v>36324.800000000003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17">
        <f t="shared" si="7"/>
        <v>4</v>
      </c>
      <c r="L499">
        <v>504</v>
      </c>
      <c r="M499" s="2">
        <v>35504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17">
        <f t="shared" si="7"/>
        <v>4</v>
      </c>
      <c r="L500">
        <v>460.8</v>
      </c>
      <c r="M500" s="2">
        <v>35460.800000000003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17">
        <f t="shared" si="7"/>
        <v>4</v>
      </c>
      <c r="L501">
        <v>468.56613299999998</v>
      </c>
      <c r="M501" s="2">
        <v>35468.566133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17">
        <f t="shared" si="7"/>
        <v>2</v>
      </c>
      <c r="L502">
        <v>842.43785000000003</v>
      </c>
      <c r="M502" s="2">
        <v>35842.437850000002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17">
        <f t="shared" si="7"/>
        <v>4</v>
      </c>
      <c r="L503">
        <v>475.2</v>
      </c>
      <c r="M503" s="2">
        <v>35475.199999999997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17">
        <f t="shared" si="7"/>
        <v>4</v>
      </c>
      <c r="L504">
        <v>1171.9311700000001</v>
      </c>
      <c r="M504" s="2">
        <v>36171.931170000003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17">
        <f t="shared" si="7"/>
        <v>4</v>
      </c>
      <c r="L505">
        <v>268.47180200000003</v>
      </c>
      <c r="M505" s="2">
        <v>35268.471802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17">
        <f t="shared" si="7"/>
        <v>2</v>
      </c>
      <c r="L506">
        <v>494.4</v>
      </c>
      <c r="M506" s="2">
        <v>35494.400000000001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17">
        <f t="shared" si="7"/>
        <v>4</v>
      </c>
      <c r="L507">
        <v>475.2</v>
      </c>
      <c r="M507" s="2">
        <v>35475.199999999997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17">
        <f t="shared" si="7"/>
        <v>4</v>
      </c>
      <c r="L508">
        <v>138.722385</v>
      </c>
      <c r="M508" s="2">
        <v>35138.722385000001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17">
        <f t="shared" si="7"/>
        <v>4</v>
      </c>
      <c r="L509">
        <v>345.6</v>
      </c>
      <c r="M509" s="2">
        <v>35345.599999999999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17">
        <f t="shared" si="7"/>
        <v>4</v>
      </c>
      <c r="L510">
        <v>467.24802</v>
      </c>
      <c r="M510" s="2">
        <v>35467.248019999999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17">
        <f t="shared" si="7"/>
        <v>2</v>
      </c>
      <c r="L511">
        <v>467.50323600000002</v>
      </c>
      <c r="M511" s="2">
        <v>35467.503235999997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17">
        <f t="shared" si="7"/>
        <v>4</v>
      </c>
      <c r="L512">
        <v>1214.4000000000001</v>
      </c>
      <c r="M512" s="2">
        <v>36214.400000000001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17">
        <f t="shared" si="7"/>
        <v>4</v>
      </c>
      <c r="L513">
        <v>667.2</v>
      </c>
      <c r="M513" s="2">
        <v>35667.199999999997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17">
        <f t="shared" si="7"/>
        <v>2</v>
      </c>
      <c r="L514">
        <v>192.08529899999999</v>
      </c>
      <c r="M514" s="2">
        <v>35192.085298999998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17">
        <f t="shared" ref="K515:K578" si="8">IF(OR(J515="Four-Door Car",J515="SUV",J515="Luxury SUV"),4,IF(OR(J515="Two-Door Car",J515="Sports Car",J515="Luxury Car"),2,""))</f>
        <v>4</v>
      </c>
      <c r="L515">
        <v>619.97388899999999</v>
      </c>
      <c r="M515" s="2">
        <v>35619.973889000001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17">
        <f t="shared" si="8"/>
        <v>4</v>
      </c>
      <c r="L516">
        <v>1002.782553</v>
      </c>
      <c r="M516" s="2">
        <v>36002.782552999997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17">
        <f t="shared" si="8"/>
        <v>2</v>
      </c>
      <c r="L517">
        <v>321.60000000000002</v>
      </c>
      <c r="M517" s="2">
        <v>35321.599999999999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17">
        <f t="shared" si="8"/>
        <v>4</v>
      </c>
      <c r="L518">
        <v>384</v>
      </c>
      <c r="M518" s="2">
        <v>35384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17">
        <f t="shared" si="8"/>
        <v>4</v>
      </c>
      <c r="L519">
        <v>251.774574</v>
      </c>
      <c r="M519" s="2">
        <v>35251.774574000003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17">
        <f t="shared" si="8"/>
        <v>2</v>
      </c>
      <c r="L520">
        <v>866.20832099999996</v>
      </c>
      <c r="M520" s="2">
        <v>35866.208320999998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17">
        <f t="shared" si="8"/>
        <v>4</v>
      </c>
      <c r="L521">
        <v>1210.9209490000001</v>
      </c>
      <c r="M521" s="2">
        <v>36210.920948999999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17">
        <f t="shared" si="8"/>
        <v>4</v>
      </c>
      <c r="L522">
        <v>599.64846599999998</v>
      </c>
      <c r="M522" s="2">
        <v>35599.648465999999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17">
        <f t="shared" si="8"/>
        <v>4</v>
      </c>
      <c r="L523">
        <v>787.99331299999994</v>
      </c>
      <c r="M523" s="2">
        <v>35787.993312999999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17">
        <f t="shared" si="8"/>
        <v>2</v>
      </c>
      <c r="L524">
        <v>2027.724442</v>
      </c>
      <c r="M524" s="2">
        <v>37027.724441999999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17">
        <f t="shared" si="8"/>
        <v>4</v>
      </c>
      <c r="L525">
        <v>619.20000000000005</v>
      </c>
      <c r="M525" s="2">
        <v>35619.199999999997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17">
        <f t="shared" si="8"/>
        <v>2</v>
      </c>
      <c r="L526">
        <v>72.852046999999999</v>
      </c>
      <c r="M526" s="2">
        <v>35072.852047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17">
        <f t="shared" si="8"/>
        <v>4</v>
      </c>
      <c r="L527">
        <v>449.81967100000003</v>
      </c>
      <c r="M527" s="2">
        <v>35449.819670999997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17">
        <f t="shared" si="8"/>
        <v>2</v>
      </c>
      <c r="L528">
        <v>302.39999999999998</v>
      </c>
      <c r="M528" s="2">
        <v>35302.400000000001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17">
        <f t="shared" si="8"/>
        <v>2</v>
      </c>
      <c r="L529">
        <v>316.8</v>
      </c>
      <c r="M529" s="2">
        <v>35316.800000000003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17">
        <f t="shared" si="8"/>
        <v>4</v>
      </c>
      <c r="L530">
        <v>489.6</v>
      </c>
      <c r="M530" s="2">
        <v>35489.599999999999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17">
        <f t="shared" si="8"/>
        <v>4</v>
      </c>
      <c r="L531">
        <v>56.60333</v>
      </c>
      <c r="M531" s="2">
        <v>35056.603329999998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17">
        <f t="shared" si="8"/>
        <v>4</v>
      </c>
      <c r="L532">
        <v>259.06086199999999</v>
      </c>
      <c r="M532" s="2">
        <v>35259.060861999998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17">
        <f t="shared" si="8"/>
        <v>2</v>
      </c>
      <c r="L533">
        <v>456</v>
      </c>
      <c r="M533" s="2">
        <v>35456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17">
        <f t="shared" si="8"/>
        <v>4</v>
      </c>
      <c r="L534">
        <v>364.8</v>
      </c>
      <c r="M534" s="2">
        <v>35364.800000000003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17">
        <f t="shared" si="8"/>
        <v>4</v>
      </c>
      <c r="L535">
        <v>470.4</v>
      </c>
      <c r="M535" s="2">
        <v>35470.400000000001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17">
        <f t="shared" si="8"/>
        <v>4</v>
      </c>
      <c r="L536">
        <v>299.35608300000001</v>
      </c>
      <c r="M536" s="2">
        <v>35299.356082999999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17">
        <f t="shared" si="8"/>
        <v>4</v>
      </c>
      <c r="L537">
        <v>699.16790000000003</v>
      </c>
      <c r="M537" s="2">
        <v>35699.1679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17">
        <f t="shared" si="8"/>
        <v>4</v>
      </c>
      <c r="L538">
        <v>117.959654</v>
      </c>
      <c r="M538" s="2">
        <v>35117.959653999998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17">
        <f t="shared" si="8"/>
        <v>4</v>
      </c>
      <c r="L539">
        <v>545.24034099999994</v>
      </c>
      <c r="M539" s="2">
        <v>35545.240340999997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17">
        <f t="shared" si="8"/>
        <v>2</v>
      </c>
      <c r="L540">
        <v>350.4</v>
      </c>
      <c r="M540" s="2">
        <v>35350.400000000001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17">
        <f t="shared" si="8"/>
        <v>4</v>
      </c>
      <c r="L541">
        <v>328.23143199999998</v>
      </c>
      <c r="M541" s="2">
        <v>35328.231432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17">
        <f t="shared" si="8"/>
        <v>2</v>
      </c>
      <c r="L542">
        <v>66.568641999999997</v>
      </c>
      <c r="M542" s="2">
        <v>35066.568641999998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17">
        <f t="shared" si="8"/>
        <v>2</v>
      </c>
      <c r="L543">
        <v>1382.4</v>
      </c>
      <c r="M543" s="2">
        <v>36382.400000000001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17">
        <f t="shared" si="8"/>
        <v>4</v>
      </c>
      <c r="L544">
        <v>121.306839</v>
      </c>
      <c r="M544" s="2">
        <v>35121.306838999997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17">
        <f t="shared" si="8"/>
        <v>4</v>
      </c>
      <c r="L545">
        <v>609.6</v>
      </c>
      <c r="M545" s="2">
        <v>35609.599999999999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17">
        <f t="shared" si="8"/>
        <v>4</v>
      </c>
      <c r="L546">
        <v>542.4</v>
      </c>
      <c r="M546" s="2">
        <v>35542.400000000001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17">
        <f t="shared" si="8"/>
        <v>4</v>
      </c>
      <c r="L547">
        <v>532.79999999999995</v>
      </c>
      <c r="M547" s="2">
        <v>35532.800000000003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17">
        <f t="shared" si="8"/>
        <v>4</v>
      </c>
      <c r="L548">
        <v>125.93300499999999</v>
      </c>
      <c r="M548" s="2">
        <v>35125.933004999999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17">
        <f t="shared" si="8"/>
        <v>4</v>
      </c>
      <c r="L549">
        <v>655.41332999999997</v>
      </c>
      <c r="M549" s="2">
        <v>35655.413330000003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17">
        <f t="shared" si="8"/>
        <v>4</v>
      </c>
      <c r="L550">
        <v>312</v>
      </c>
      <c r="M550" s="2">
        <v>35312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17">
        <f t="shared" si="8"/>
        <v>4</v>
      </c>
      <c r="L551">
        <v>345.6</v>
      </c>
      <c r="M551" s="2">
        <v>35345.599999999999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17">
        <f t="shared" si="8"/>
        <v>4</v>
      </c>
      <c r="L552">
        <v>673.34265000000005</v>
      </c>
      <c r="M552" s="2">
        <v>35673.342649999999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17">
        <f t="shared" si="8"/>
        <v>4</v>
      </c>
      <c r="L553">
        <v>619.20000000000005</v>
      </c>
      <c r="M553" s="2">
        <v>35619.199999999997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17">
        <f t="shared" si="8"/>
        <v>4</v>
      </c>
      <c r="L554">
        <v>513.6</v>
      </c>
      <c r="M554" s="2">
        <v>35513.599999999999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17">
        <f t="shared" si="8"/>
        <v>4</v>
      </c>
      <c r="L555">
        <v>23.810490999999999</v>
      </c>
      <c r="M555" s="2">
        <v>35023.810490999997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17">
        <f t="shared" si="8"/>
        <v>2</v>
      </c>
      <c r="L556">
        <v>451.2</v>
      </c>
      <c r="M556" s="2">
        <v>35451.199999999997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17">
        <f t="shared" si="8"/>
        <v>2</v>
      </c>
      <c r="L557">
        <v>350.4</v>
      </c>
      <c r="M557" s="2">
        <v>35350.400000000001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17">
        <f t="shared" si="8"/>
        <v>4</v>
      </c>
      <c r="L558">
        <v>307.2</v>
      </c>
      <c r="M558" s="2">
        <v>35307.199999999997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17">
        <f t="shared" si="8"/>
        <v>4</v>
      </c>
      <c r="L559">
        <v>408</v>
      </c>
      <c r="M559" s="2">
        <v>35408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17">
        <f t="shared" si="8"/>
        <v>4</v>
      </c>
      <c r="L560">
        <v>231.92217299999999</v>
      </c>
      <c r="M560" s="2">
        <v>35231.922172999999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17">
        <f t="shared" si="8"/>
        <v>2</v>
      </c>
      <c r="L561">
        <v>772.8</v>
      </c>
      <c r="M561" s="2">
        <v>35772.800000000003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17">
        <f t="shared" si="8"/>
        <v>4</v>
      </c>
      <c r="L562">
        <v>664.98024199999998</v>
      </c>
      <c r="M562" s="2">
        <v>35664.980241999998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17">
        <f t="shared" si="8"/>
        <v>4</v>
      </c>
      <c r="L563">
        <v>128.64594600000001</v>
      </c>
      <c r="M563" s="2">
        <v>35128.645945999997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17">
        <f t="shared" si="8"/>
        <v>4</v>
      </c>
      <c r="L564">
        <v>46.492038999999998</v>
      </c>
      <c r="M564" s="2">
        <v>35046.492038999997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17">
        <f t="shared" si="8"/>
        <v>4</v>
      </c>
      <c r="L565">
        <v>432</v>
      </c>
      <c r="M565" s="2">
        <v>35432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17">
        <f t="shared" si="8"/>
        <v>4</v>
      </c>
      <c r="L566">
        <v>78.085149000000001</v>
      </c>
      <c r="M566" s="2">
        <v>35078.085148999999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17">
        <f t="shared" si="8"/>
        <v>2</v>
      </c>
      <c r="L567">
        <v>564.46655599999997</v>
      </c>
      <c r="M567" s="2">
        <v>35564.466555999999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17">
        <f t="shared" si="8"/>
        <v>2</v>
      </c>
      <c r="L568">
        <v>739.2</v>
      </c>
      <c r="M568" s="2">
        <v>35739.199999999997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17">
        <f t="shared" si="8"/>
        <v>4</v>
      </c>
      <c r="L569">
        <v>792</v>
      </c>
      <c r="M569" s="2">
        <v>35792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17">
        <f t="shared" si="8"/>
        <v>4</v>
      </c>
      <c r="L570">
        <v>289.04073399999999</v>
      </c>
      <c r="M570" s="2">
        <v>35289.040734000002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17">
        <f t="shared" si="8"/>
        <v>2</v>
      </c>
      <c r="L571">
        <v>155.938593</v>
      </c>
      <c r="M571" s="2">
        <v>35155.938592999999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17">
        <f t="shared" si="8"/>
        <v>4</v>
      </c>
      <c r="L572">
        <v>302.39999999999998</v>
      </c>
      <c r="M572" s="2">
        <v>35302.400000000001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17">
        <f t="shared" si="8"/>
        <v>2</v>
      </c>
      <c r="L573">
        <v>326.54942499999999</v>
      </c>
      <c r="M573" s="2">
        <v>35326.549424999997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17">
        <f t="shared" si="8"/>
        <v>2</v>
      </c>
      <c r="L574">
        <v>653.65668000000005</v>
      </c>
      <c r="M574" s="2">
        <v>35653.65668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17">
        <f t="shared" si="8"/>
        <v>4</v>
      </c>
      <c r="L575">
        <v>103.93560100000001</v>
      </c>
      <c r="M575" s="2">
        <v>35103.935600999997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17">
        <f t="shared" si="8"/>
        <v>4</v>
      </c>
      <c r="L576">
        <v>809.53234099999997</v>
      </c>
      <c r="M576" s="2">
        <v>35809.532340999998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17">
        <f t="shared" si="8"/>
        <v>2</v>
      </c>
      <c r="L577">
        <v>321.60000000000002</v>
      </c>
      <c r="M577" s="2">
        <v>35321.599999999999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17">
        <f t="shared" si="8"/>
        <v>2</v>
      </c>
      <c r="L578">
        <v>528</v>
      </c>
      <c r="M578" s="2">
        <v>35528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17">
        <f t="shared" ref="K579:K642" si="9">IF(OR(J579="Four-Door Car",J579="SUV",J579="Luxury SUV"),4,IF(OR(J579="Two-Door Car",J579="Sports Car",J579="Luxury Car"),2,""))</f>
        <v>2</v>
      </c>
      <c r="L579">
        <v>312</v>
      </c>
      <c r="M579" s="2">
        <v>35312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17">
        <f t="shared" si="9"/>
        <v>4</v>
      </c>
      <c r="L580">
        <v>580.72531000000004</v>
      </c>
      <c r="M580" s="2">
        <v>35580.725310000002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17">
        <f t="shared" si="9"/>
        <v>4</v>
      </c>
      <c r="L581">
        <v>133.73539500000001</v>
      </c>
      <c r="M581" s="2">
        <v>35133.735395000003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17">
        <f t="shared" si="9"/>
        <v>4</v>
      </c>
      <c r="L582">
        <v>238.00507400000001</v>
      </c>
      <c r="M582" s="2">
        <v>35238.005074000001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17">
        <f t="shared" si="9"/>
        <v>2</v>
      </c>
      <c r="L583">
        <v>1577.6744169999999</v>
      </c>
      <c r="M583" s="2">
        <v>36577.674417000002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17">
        <f t="shared" si="9"/>
        <v>2</v>
      </c>
      <c r="L584">
        <v>135.89244400000001</v>
      </c>
      <c r="M584" s="2">
        <v>35135.892443999997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17">
        <f t="shared" si="9"/>
        <v>4</v>
      </c>
      <c r="L585">
        <v>135.26124999999999</v>
      </c>
      <c r="M585" s="2">
        <v>35135.261250000003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17">
        <f t="shared" si="9"/>
        <v>2</v>
      </c>
      <c r="L586">
        <v>571.20000000000005</v>
      </c>
      <c r="M586" s="2">
        <v>35571.199999999997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17">
        <f t="shared" si="9"/>
        <v>4</v>
      </c>
      <c r="L587">
        <v>331.2</v>
      </c>
      <c r="M587" s="2">
        <v>35331.199999999997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17">
        <f t="shared" si="9"/>
        <v>4</v>
      </c>
      <c r="L588">
        <v>566.4</v>
      </c>
      <c r="M588" s="2">
        <v>35566.400000000001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17">
        <f t="shared" si="9"/>
        <v>4</v>
      </c>
      <c r="L589">
        <v>297.60000000000002</v>
      </c>
      <c r="M589" s="2">
        <v>35297.599999999999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17">
        <f t="shared" si="9"/>
        <v>4</v>
      </c>
      <c r="L590">
        <v>312</v>
      </c>
      <c r="M590" s="2">
        <v>35312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17">
        <f t="shared" si="9"/>
        <v>2</v>
      </c>
      <c r="L591">
        <v>637.06345799999997</v>
      </c>
      <c r="M591" s="2">
        <v>35637.063457999997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17">
        <f t="shared" si="9"/>
        <v>4</v>
      </c>
      <c r="L592">
        <v>537.6</v>
      </c>
      <c r="M592" s="2">
        <v>35537.599999999999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17">
        <f t="shared" si="9"/>
        <v>4</v>
      </c>
      <c r="L593">
        <v>460.8</v>
      </c>
      <c r="M593" s="2">
        <v>35460.800000000003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17">
        <f t="shared" si="9"/>
        <v>2</v>
      </c>
      <c r="L594">
        <v>75.936096000000006</v>
      </c>
      <c r="M594" s="2">
        <v>35075.936095999998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17">
        <f t="shared" si="9"/>
        <v>4</v>
      </c>
      <c r="L595">
        <v>799.2</v>
      </c>
      <c r="M595" s="2">
        <v>35799.199999999997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17">
        <f t="shared" si="9"/>
        <v>2</v>
      </c>
      <c r="L596">
        <v>136.29108299999999</v>
      </c>
      <c r="M596" s="2">
        <v>35136.291082999996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17">
        <f t="shared" si="9"/>
        <v>4</v>
      </c>
      <c r="L597">
        <v>67.530904000000007</v>
      </c>
      <c r="M597" s="2">
        <v>35067.530903999999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17">
        <f t="shared" si="9"/>
        <v>4</v>
      </c>
      <c r="L598">
        <v>312.92125600000003</v>
      </c>
      <c r="M598" s="2">
        <v>35312.921256000001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17">
        <f t="shared" si="9"/>
        <v>4</v>
      </c>
      <c r="L599">
        <v>166.937747</v>
      </c>
      <c r="M599" s="2">
        <v>35166.937747000004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17">
        <f t="shared" si="9"/>
        <v>4</v>
      </c>
      <c r="L600">
        <v>566.4</v>
      </c>
      <c r="M600" s="2">
        <v>35566.400000000001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17">
        <f t="shared" si="9"/>
        <v>4</v>
      </c>
      <c r="L601">
        <v>135.382194</v>
      </c>
      <c r="M601" s="2">
        <v>35135.382193999998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17">
        <f t="shared" si="9"/>
        <v>4</v>
      </c>
      <c r="L602">
        <v>17.742954000000001</v>
      </c>
      <c r="M602" s="2">
        <v>35017.742954000001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17">
        <f t="shared" si="9"/>
        <v>2</v>
      </c>
      <c r="L603">
        <v>1.8383670000000001</v>
      </c>
      <c r="M603" s="2">
        <v>35001.838366999997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17">
        <f t="shared" si="9"/>
        <v>4</v>
      </c>
      <c r="L604">
        <v>197.77600899999999</v>
      </c>
      <c r="M604" s="2">
        <v>35197.776009000001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17">
        <f t="shared" si="9"/>
        <v>4</v>
      </c>
      <c r="L605">
        <v>612.102262</v>
      </c>
      <c r="M605" s="2">
        <v>35612.102262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17">
        <f t="shared" si="9"/>
        <v>2</v>
      </c>
      <c r="L606">
        <v>331.2</v>
      </c>
      <c r="M606" s="2">
        <v>35331.199999999997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17">
        <f t="shared" si="9"/>
        <v>2</v>
      </c>
      <c r="L607">
        <v>316.8</v>
      </c>
      <c r="M607" s="2">
        <v>35316.800000000003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17">
        <f t="shared" si="9"/>
        <v>4</v>
      </c>
      <c r="L608">
        <v>1193.0361539999999</v>
      </c>
      <c r="M608" s="2">
        <v>36193.036154000001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17">
        <f t="shared" si="9"/>
        <v>4</v>
      </c>
      <c r="L609">
        <v>600</v>
      </c>
      <c r="M609" s="2">
        <v>35600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17">
        <f t="shared" si="9"/>
        <v>4</v>
      </c>
      <c r="L610">
        <v>136.82953699999999</v>
      </c>
      <c r="M610" s="2">
        <v>35136.829536999998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17">
        <f t="shared" si="9"/>
        <v>4</v>
      </c>
      <c r="L611">
        <v>926.4</v>
      </c>
      <c r="M611" s="2">
        <v>35926.400000000001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17">
        <f t="shared" si="9"/>
        <v>4</v>
      </c>
      <c r="L612">
        <v>392.63639999999998</v>
      </c>
      <c r="M612" s="2">
        <v>35392.636400000003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17">
        <f t="shared" si="9"/>
        <v>2</v>
      </c>
      <c r="L613">
        <v>215.22647599999999</v>
      </c>
      <c r="M613" s="2">
        <v>35215.226476000003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17">
        <f t="shared" si="9"/>
        <v>4</v>
      </c>
      <c r="L614">
        <v>160.59866199999999</v>
      </c>
      <c r="M614" s="2">
        <v>35160.598661999997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17">
        <f t="shared" si="9"/>
        <v>4</v>
      </c>
      <c r="L615">
        <v>371.80302899999998</v>
      </c>
      <c r="M615" s="2">
        <v>35371.803029000002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17">
        <f t="shared" si="9"/>
        <v>4</v>
      </c>
      <c r="L616">
        <v>312</v>
      </c>
      <c r="M616" s="2">
        <v>35312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17">
        <f t="shared" si="9"/>
        <v>4</v>
      </c>
      <c r="L617">
        <v>443.67039899999997</v>
      </c>
      <c r="M617" s="2">
        <v>35443.670399000002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17">
        <f t="shared" si="9"/>
        <v>4</v>
      </c>
      <c r="L618">
        <v>612.30058099999997</v>
      </c>
      <c r="M618" s="2">
        <v>35612.300581000003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17">
        <f t="shared" si="9"/>
        <v>4</v>
      </c>
      <c r="L619">
        <v>290.391526</v>
      </c>
      <c r="M619" s="2">
        <v>35290.391525999999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17">
        <f t="shared" si="9"/>
        <v>4</v>
      </c>
      <c r="L620">
        <v>316.79533700000002</v>
      </c>
      <c r="M620" s="2">
        <v>35316.795337000003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17">
        <f t="shared" si="9"/>
        <v>4</v>
      </c>
      <c r="L621">
        <v>405.52793700000001</v>
      </c>
      <c r="M621" s="2">
        <v>35405.527936999999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17">
        <f t="shared" si="9"/>
        <v>4</v>
      </c>
      <c r="L622">
        <v>208.59824599999999</v>
      </c>
      <c r="M622" s="2">
        <v>35208.598246000001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17">
        <f t="shared" si="9"/>
        <v>4</v>
      </c>
      <c r="L623">
        <v>138.13087899999999</v>
      </c>
      <c r="M623" s="2">
        <v>35138.130878999997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17">
        <f t="shared" si="9"/>
        <v>2</v>
      </c>
      <c r="L624">
        <v>301.437365</v>
      </c>
      <c r="M624" s="2">
        <v>35301.437364999998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17">
        <f t="shared" si="9"/>
        <v>2</v>
      </c>
      <c r="L625">
        <v>456.47311500000001</v>
      </c>
      <c r="M625" s="2">
        <v>35456.473115000001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17">
        <f t="shared" si="9"/>
        <v>4</v>
      </c>
      <c r="L626">
        <v>152.338562</v>
      </c>
      <c r="M626" s="2">
        <v>35152.338561999997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17">
        <f t="shared" si="9"/>
        <v>4</v>
      </c>
      <c r="L627">
        <v>491.75536799999998</v>
      </c>
      <c r="M627" s="2">
        <v>35491.755367999998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17">
        <f t="shared" si="9"/>
        <v>2</v>
      </c>
      <c r="L628">
        <v>48.517439000000003</v>
      </c>
      <c r="M628" s="2">
        <v>35048.517439000003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17">
        <f t="shared" si="9"/>
        <v>2</v>
      </c>
      <c r="L629">
        <v>430.37504899999999</v>
      </c>
      <c r="M629" s="2">
        <v>35430.375049000002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17">
        <f t="shared" si="9"/>
        <v>2</v>
      </c>
      <c r="L630">
        <v>633.6</v>
      </c>
      <c r="M630" s="2">
        <v>35633.599999999999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17">
        <f t="shared" si="9"/>
        <v>4</v>
      </c>
      <c r="L631">
        <v>350.4</v>
      </c>
      <c r="M631" s="2">
        <v>35350.400000000001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17">
        <f t="shared" si="9"/>
        <v>4</v>
      </c>
      <c r="L632">
        <v>246.48912300000001</v>
      </c>
      <c r="M632" s="2">
        <v>35246.489122999999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17">
        <f t="shared" si="9"/>
        <v>4</v>
      </c>
      <c r="L633">
        <v>128.969729</v>
      </c>
      <c r="M633" s="2">
        <v>35128.969728999997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17">
        <f t="shared" si="9"/>
        <v>4</v>
      </c>
      <c r="L634">
        <v>185.35535300000001</v>
      </c>
      <c r="M634" s="2">
        <v>35185.355352999999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17">
        <f t="shared" si="9"/>
        <v>4</v>
      </c>
      <c r="L635">
        <v>1300.8</v>
      </c>
      <c r="M635" s="2">
        <v>36300.800000000003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17">
        <f t="shared" si="9"/>
        <v>4</v>
      </c>
      <c r="L636">
        <v>9.0713050000000006</v>
      </c>
      <c r="M636" s="2">
        <v>35009.071304999998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17">
        <f t="shared" si="9"/>
        <v>4</v>
      </c>
      <c r="L637">
        <v>133.47531499999999</v>
      </c>
      <c r="M637" s="2">
        <v>35133.475315000003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17">
        <f t="shared" si="9"/>
        <v>4</v>
      </c>
      <c r="L638">
        <v>141.199465</v>
      </c>
      <c r="M638" s="2">
        <v>35141.199464999998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17">
        <f t="shared" si="9"/>
        <v>4</v>
      </c>
      <c r="L639">
        <v>321.60000000000002</v>
      </c>
      <c r="M639" s="2">
        <v>35321.599999999999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17">
        <f t="shared" si="9"/>
        <v>2</v>
      </c>
      <c r="L640">
        <v>623.22361699999999</v>
      </c>
      <c r="M640" s="2">
        <v>35623.223617000003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17">
        <f t="shared" si="9"/>
        <v>4</v>
      </c>
      <c r="L641">
        <v>427.2</v>
      </c>
      <c r="M641" s="2">
        <v>35427.199999999997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17">
        <f t="shared" si="9"/>
        <v>4</v>
      </c>
      <c r="L642">
        <v>141.72505100000001</v>
      </c>
      <c r="M642" s="2">
        <v>35141.725051000001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17">
        <f t="shared" ref="K643:K706" si="10">IF(OR(J643="Four-Door Car",J643="SUV",J643="Luxury SUV"),4,IF(OR(J643="Two-Door Car",J643="Sports Car",J643="Luxury Car"),2,""))</f>
        <v>4</v>
      </c>
      <c r="L643">
        <v>321.60000000000002</v>
      </c>
      <c r="M643" s="2">
        <v>35321.599999999999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17">
        <f t="shared" si="10"/>
        <v>4</v>
      </c>
      <c r="L644">
        <v>494.4</v>
      </c>
      <c r="M644" s="2">
        <v>35494.400000000001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17">
        <f t="shared" si="10"/>
        <v>2</v>
      </c>
      <c r="L645">
        <v>211.33693700000001</v>
      </c>
      <c r="M645" s="2">
        <v>35211.336937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17">
        <f t="shared" si="10"/>
        <v>4</v>
      </c>
      <c r="L646">
        <v>147.08030299999999</v>
      </c>
      <c r="M646" s="2">
        <v>35147.080303000002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17">
        <f t="shared" si="10"/>
        <v>4</v>
      </c>
      <c r="L647">
        <v>862.76295700000003</v>
      </c>
      <c r="M647" s="2">
        <v>35862.762956999999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17">
        <f t="shared" si="10"/>
        <v>4</v>
      </c>
      <c r="L648">
        <v>513.6</v>
      </c>
      <c r="M648" s="2">
        <v>35513.599999999999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17">
        <f t="shared" si="10"/>
        <v>2</v>
      </c>
      <c r="L649">
        <v>113.36776500000001</v>
      </c>
      <c r="M649" s="2">
        <v>35113.367765000003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17">
        <f t="shared" si="10"/>
        <v>4</v>
      </c>
      <c r="L650">
        <v>537.6</v>
      </c>
      <c r="M650" s="2">
        <v>35537.599999999999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17">
        <f t="shared" si="10"/>
        <v>4</v>
      </c>
      <c r="L651">
        <v>943.2</v>
      </c>
      <c r="M651" s="2">
        <v>35943.199999999997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17">
        <f t="shared" si="10"/>
        <v>4</v>
      </c>
      <c r="L652">
        <v>117.67272199999999</v>
      </c>
      <c r="M652" s="2">
        <v>35117.672722000003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17">
        <f t="shared" si="10"/>
        <v>4</v>
      </c>
      <c r="L653">
        <v>225.145949</v>
      </c>
      <c r="M653" s="2">
        <v>35225.145948999998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17">
        <f t="shared" si="10"/>
        <v>2</v>
      </c>
      <c r="L654">
        <v>456</v>
      </c>
      <c r="M654" s="2">
        <v>35456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17">
        <f t="shared" si="10"/>
        <v>4</v>
      </c>
      <c r="L655">
        <v>182.43256500000001</v>
      </c>
      <c r="M655" s="2">
        <v>35182.432565000003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17">
        <f t="shared" si="10"/>
        <v>2</v>
      </c>
      <c r="L656">
        <v>148.17315199999999</v>
      </c>
      <c r="M656" s="2">
        <v>35148.173152000003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17">
        <f t="shared" si="10"/>
        <v>2</v>
      </c>
      <c r="L657">
        <v>525.6</v>
      </c>
      <c r="M657" s="2">
        <v>35525.599999999999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17">
        <f t="shared" si="10"/>
        <v>4</v>
      </c>
      <c r="L658">
        <v>155.57080199999999</v>
      </c>
      <c r="M658" s="2">
        <v>35155.570802000002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17">
        <f t="shared" si="10"/>
        <v>4</v>
      </c>
      <c r="L659">
        <v>156.12491399999999</v>
      </c>
      <c r="M659" s="2">
        <v>35156.124914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17">
        <f t="shared" si="10"/>
        <v>2</v>
      </c>
      <c r="L660">
        <v>212.391975</v>
      </c>
      <c r="M660" s="2">
        <v>35212.391974999999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17">
        <f t="shared" si="10"/>
        <v>2</v>
      </c>
      <c r="L661">
        <v>297.60000000000002</v>
      </c>
      <c r="M661" s="2">
        <v>35297.599999999999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17">
        <f t="shared" si="10"/>
        <v>4</v>
      </c>
      <c r="L662">
        <v>174.04156599999999</v>
      </c>
      <c r="M662" s="2">
        <v>35174.041566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17">
        <f t="shared" si="10"/>
        <v>4</v>
      </c>
      <c r="L663">
        <v>156.12491399999999</v>
      </c>
      <c r="M663" s="2">
        <v>35156.124914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17">
        <f t="shared" si="10"/>
        <v>4</v>
      </c>
      <c r="L664">
        <v>486.27855699999998</v>
      </c>
      <c r="M664" s="2">
        <v>35486.278556999998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17">
        <f t="shared" si="10"/>
        <v>4</v>
      </c>
      <c r="L665">
        <v>345.6</v>
      </c>
      <c r="M665" s="2">
        <v>35345.599999999999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17">
        <f t="shared" si="10"/>
        <v>4</v>
      </c>
      <c r="L666">
        <v>1.924709</v>
      </c>
      <c r="M666" s="2">
        <v>35001.924708999999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17">
        <f t="shared" si="10"/>
        <v>4</v>
      </c>
      <c r="L667">
        <v>518.4</v>
      </c>
      <c r="M667" s="2">
        <v>35518.400000000001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17">
        <f t="shared" si="10"/>
        <v>2</v>
      </c>
      <c r="L668">
        <v>326.39999999999998</v>
      </c>
      <c r="M668" s="2">
        <v>35326.400000000001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17">
        <f t="shared" si="10"/>
        <v>2</v>
      </c>
      <c r="L669">
        <v>262.12205</v>
      </c>
      <c r="M669" s="2">
        <v>35262.122049999998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17">
        <f t="shared" si="10"/>
        <v>4</v>
      </c>
      <c r="L670">
        <v>921.6</v>
      </c>
      <c r="M670" s="2">
        <v>35921.599999999999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17">
        <f t="shared" si="10"/>
        <v>4</v>
      </c>
      <c r="L671">
        <v>541.69565799999998</v>
      </c>
      <c r="M671" s="2">
        <v>35541.695657999997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17">
        <f t="shared" si="10"/>
        <v>4</v>
      </c>
      <c r="L672">
        <v>326.39999999999998</v>
      </c>
      <c r="M672" s="2">
        <v>35326.400000000001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17">
        <f t="shared" si="10"/>
        <v>4</v>
      </c>
      <c r="L673">
        <v>327.68266899999998</v>
      </c>
      <c r="M673" s="2">
        <v>35327.682669000002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17">
        <f t="shared" si="10"/>
        <v>2</v>
      </c>
      <c r="L674">
        <v>456</v>
      </c>
      <c r="M674" s="2">
        <v>35456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17">
        <f t="shared" si="10"/>
        <v>4</v>
      </c>
      <c r="L675">
        <v>1265.5703020000001</v>
      </c>
      <c r="M675" s="2">
        <v>36265.570302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17">
        <f t="shared" si="10"/>
        <v>4</v>
      </c>
      <c r="L676">
        <v>63.043196999999999</v>
      </c>
      <c r="M676" s="2">
        <v>35063.043196999999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17">
        <f t="shared" si="10"/>
        <v>4</v>
      </c>
      <c r="L677">
        <v>336</v>
      </c>
      <c r="M677" s="2">
        <v>35336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17">
        <f t="shared" si="10"/>
        <v>4</v>
      </c>
      <c r="L678">
        <v>15.631363</v>
      </c>
      <c r="M678" s="2">
        <v>35015.631363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17">
        <f t="shared" si="10"/>
        <v>4</v>
      </c>
      <c r="L679">
        <v>441.6</v>
      </c>
      <c r="M679" s="2">
        <v>35441.599999999999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17">
        <f t="shared" si="10"/>
        <v>4</v>
      </c>
      <c r="L680">
        <v>375.86609099999998</v>
      </c>
      <c r="M680" s="2">
        <v>35375.866091000004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17">
        <f t="shared" si="10"/>
        <v>4</v>
      </c>
      <c r="L681">
        <v>364.8</v>
      </c>
      <c r="M681" s="2">
        <v>35364.800000000003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17">
        <f t="shared" si="10"/>
        <v>2</v>
      </c>
      <c r="L682">
        <v>355.2</v>
      </c>
      <c r="M682" s="2">
        <v>35355.199999999997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17">
        <f t="shared" si="10"/>
        <v>4</v>
      </c>
      <c r="L683">
        <v>452.616872</v>
      </c>
      <c r="M683" s="2">
        <v>35452.616871999999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17">
        <f t="shared" si="10"/>
        <v>4</v>
      </c>
      <c r="L684">
        <v>113.45012199999999</v>
      </c>
      <c r="M684" s="2">
        <v>35113.450122000002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17">
        <f t="shared" si="10"/>
        <v>4</v>
      </c>
      <c r="L685">
        <v>480</v>
      </c>
      <c r="M685" s="2">
        <v>35480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17">
        <f t="shared" si="10"/>
        <v>4</v>
      </c>
      <c r="L686">
        <v>16.034510000000001</v>
      </c>
      <c r="M686" s="2">
        <v>35016.034509999998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17">
        <f t="shared" si="10"/>
        <v>2</v>
      </c>
      <c r="L687">
        <v>615.27228000000002</v>
      </c>
      <c r="M687" s="2">
        <v>35615.272279999997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17">
        <f t="shared" si="10"/>
        <v>4</v>
      </c>
      <c r="L688">
        <v>615.25630100000001</v>
      </c>
      <c r="M688" s="2">
        <v>35615.256301000001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17">
        <f t="shared" si="10"/>
        <v>4</v>
      </c>
      <c r="L689">
        <v>512.66245000000004</v>
      </c>
      <c r="M689" s="2">
        <v>35512.662450000003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17">
        <f t="shared" si="10"/>
        <v>2</v>
      </c>
      <c r="L690">
        <v>74.523934999999994</v>
      </c>
      <c r="M690" s="2">
        <v>35074.523934999997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17">
        <f t="shared" si="10"/>
        <v>4</v>
      </c>
      <c r="L691">
        <v>426.072946</v>
      </c>
      <c r="M691" s="2">
        <v>35426.072946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17">
        <f t="shared" si="10"/>
        <v>2</v>
      </c>
      <c r="L692">
        <v>169.28778500000001</v>
      </c>
      <c r="M692" s="2">
        <v>35169.287785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17">
        <f t="shared" si="10"/>
        <v>4</v>
      </c>
      <c r="L693">
        <v>419.46414299999998</v>
      </c>
      <c r="M693" s="2">
        <v>35419.464142999997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17">
        <f t="shared" si="10"/>
        <v>4</v>
      </c>
      <c r="L694">
        <v>201.455005</v>
      </c>
      <c r="M694" s="2">
        <v>35201.455005000003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17">
        <f t="shared" si="10"/>
        <v>2</v>
      </c>
      <c r="L695">
        <v>158.077504</v>
      </c>
      <c r="M695" s="2">
        <v>35158.077504000001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17">
        <f t="shared" si="10"/>
        <v>2</v>
      </c>
      <c r="L696">
        <v>494.4</v>
      </c>
      <c r="M696" s="2">
        <v>35494.400000000001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17">
        <f t="shared" si="10"/>
        <v>4</v>
      </c>
      <c r="L697">
        <v>494.4</v>
      </c>
      <c r="M697" s="2">
        <v>35494.400000000001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17">
        <f t="shared" si="10"/>
        <v>4</v>
      </c>
      <c r="L698">
        <v>326.39999999999998</v>
      </c>
      <c r="M698" s="2">
        <v>35326.400000000001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17">
        <f t="shared" si="10"/>
        <v>2</v>
      </c>
      <c r="L699">
        <v>669.6</v>
      </c>
      <c r="M699" s="2">
        <v>35669.599999999999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17">
        <f t="shared" si="10"/>
        <v>4</v>
      </c>
      <c r="L700">
        <v>395.729716</v>
      </c>
      <c r="M700" s="2">
        <v>35395.729716000002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17">
        <f t="shared" si="10"/>
        <v>4</v>
      </c>
      <c r="L701">
        <v>159.756733</v>
      </c>
      <c r="M701" s="2">
        <v>35159.756733000002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17">
        <f t="shared" si="10"/>
        <v>4</v>
      </c>
      <c r="L702">
        <v>58.557552000000001</v>
      </c>
      <c r="M702" s="2">
        <v>35058.557551999998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17">
        <f t="shared" si="10"/>
        <v>2</v>
      </c>
      <c r="L703">
        <v>302.39999999999998</v>
      </c>
      <c r="M703" s="2">
        <v>35302.400000000001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17">
        <f t="shared" si="10"/>
        <v>4</v>
      </c>
      <c r="L704">
        <v>316.8</v>
      </c>
      <c r="M704" s="2">
        <v>35316.800000000003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17">
        <f t="shared" si="10"/>
        <v>4</v>
      </c>
      <c r="L705">
        <v>8.5829710000000006</v>
      </c>
      <c r="M705" s="2">
        <v>35008.582971000003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17">
        <f t="shared" si="10"/>
        <v>2</v>
      </c>
      <c r="L706">
        <v>285.41847300000001</v>
      </c>
      <c r="M706" s="2">
        <v>35285.418472999998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17">
        <f t="shared" ref="K707:K770" si="11">IF(OR(J707="Four-Door Car",J707="SUV",J707="Luxury SUV"),4,IF(OR(J707="Two-Door Car",J707="Sports Car",J707="Luxury Car"),2,""))</f>
        <v>4</v>
      </c>
      <c r="L707">
        <v>566.4</v>
      </c>
      <c r="M707" s="2">
        <v>35566.400000000001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17">
        <f t="shared" si="11"/>
        <v>4</v>
      </c>
      <c r="L708">
        <v>410.50831599999998</v>
      </c>
      <c r="M708" s="2">
        <v>35410.508315999999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17">
        <f t="shared" si="11"/>
        <v>2</v>
      </c>
      <c r="L709">
        <v>244.23134999999999</v>
      </c>
      <c r="M709" s="2">
        <v>35244.231350000002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17">
        <f t="shared" si="11"/>
        <v>4</v>
      </c>
      <c r="L710">
        <v>218.59806499999999</v>
      </c>
      <c r="M710" s="2">
        <v>35218.598064999998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17">
        <f t="shared" si="11"/>
        <v>4</v>
      </c>
      <c r="L711">
        <v>643.82671600000003</v>
      </c>
      <c r="M711" s="2">
        <v>35643.826716000003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17">
        <f t="shared" si="11"/>
        <v>4</v>
      </c>
      <c r="L712">
        <v>336</v>
      </c>
      <c r="M712" s="2">
        <v>35336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17">
        <f t="shared" si="11"/>
        <v>2</v>
      </c>
      <c r="L713">
        <v>312</v>
      </c>
      <c r="M713" s="2">
        <v>35312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17">
        <f t="shared" si="11"/>
        <v>4</v>
      </c>
      <c r="L714">
        <v>497.04729700000001</v>
      </c>
      <c r="M714" s="2">
        <v>35497.047296999997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17">
        <f t="shared" si="11"/>
        <v>4</v>
      </c>
      <c r="L715">
        <v>1022.4</v>
      </c>
      <c r="M715" s="2">
        <v>36022.400000000001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17">
        <f t="shared" si="11"/>
        <v>4</v>
      </c>
      <c r="L716">
        <v>657.6</v>
      </c>
      <c r="M716" s="2">
        <v>35657.599999999999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17">
        <f t="shared" si="11"/>
        <v>2</v>
      </c>
      <c r="L717">
        <v>230.24577199999999</v>
      </c>
      <c r="M717" s="2">
        <v>35230.245772000002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17">
        <f t="shared" si="11"/>
        <v>4</v>
      </c>
      <c r="L718">
        <v>5.6227510000000001</v>
      </c>
      <c r="M718" s="2">
        <v>35005.622751000003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17">
        <f t="shared" si="11"/>
        <v>4</v>
      </c>
      <c r="L719">
        <v>292.8</v>
      </c>
      <c r="M719" s="2">
        <v>35292.800000000003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17">
        <f t="shared" si="11"/>
        <v>2</v>
      </c>
      <c r="L720">
        <v>614.4</v>
      </c>
      <c r="M720" s="2">
        <v>35614.400000000001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17">
        <f t="shared" si="11"/>
        <v>4</v>
      </c>
      <c r="L721">
        <v>160.07525999999999</v>
      </c>
      <c r="M721" s="2">
        <v>35160.075259999998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17">
        <f t="shared" si="11"/>
        <v>4</v>
      </c>
      <c r="L722">
        <v>667.2</v>
      </c>
      <c r="M722" s="2">
        <v>35667.199999999997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17">
        <f t="shared" si="11"/>
        <v>2</v>
      </c>
      <c r="L723">
        <v>34.651305000000001</v>
      </c>
      <c r="M723" s="2">
        <v>35034.651304999999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17">
        <f t="shared" si="11"/>
        <v>4</v>
      </c>
      <c r="L724">
        <v>678.10048700000004</v>
      </c>
      <c r="M724" s="2">
        <v>35678.100487000003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17">
        <f t="shared" si="11"/>
        <v>4</v>
      </c>
      <c r="L725">
        <v>511.2</v>
      </c>
      <c r="M725" s="2">
        <v>35511.199999999997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17">
        <f t="shared" si="11"/>
        <v>4</v>
      </c>
      <c r="L726">
        <v>525.6</v>
      </c>
      <c r="M726" s="2">
        <v>35525.599999999999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17">
        <f t="shared" si="11"/>
        <v>4</v>
      </c>
      <c r="L727">
        <v>292.8</v>
      </c>
      <c r="M727" s="2">
        <v>35292.800000000003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17">
        <f t="shared" si="11"/>
        <v>2</v>
      </c>
      <c r="L728">
        <v>292.8</v>
      </c>
      <c r="M728" s="2">
        <v>35292.800000000003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17">
        <f t="shared" si="11"/>
        <v>4</v>
      </c>
      <c r="L729">
        <v>174.588413</v>
      </c>
      <c r="M729" s="2">
        <v>35174.588412999998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17">
        <f t="shared" si="11"/>
        <v>4</v>
      </c>
      <c r="L730">
        <v>159.39168100000001</v>
      </c>
      <c r="M730" s="2">
        <v>35159.391681000001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17">
        <f t="shared" si="11"/>
        <v>4</v>
      </c>
      <c r="L731">
        <v>698.4</v>
      </c>
      <c r="M731" s="2">
        <v>35698.400000000001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17">
        <f t="shared" si="11"/>
        <v>4</v>
      </c>
      <c r="L732">
        <v>232.711071</v>
      </c>
      <c r="M732" s="2">
        <v>35232.711070999998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17">
        <f t="shared" si="11"/>
        <v>2</v>
      </c>
      <c r="L733">
        <v>163.04695599999999</v>
      </c>
      <c r="M733" s="2">
        <v>35163.046955999998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17">
        <f t="shared" si="11"/>
        <v>4</v>
      </c>
      <c r="L734">
        <v>79.865605000000002</v>
      </c>
      <c r="M734" s="2">
        <v>35079.865604999999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17">
        <f t="shared" si="11"/>
        <v>2</v>
      </c>
      <c r="L735">
        <v>393.6</v>
      </c>
      <c r="M735" s="2">
        <v>35393.599999999999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17">
        <f t="shared" si="11"/>
        <v>4</v>
      </c>
      <c r="L736">
        <v>382.08589699999999</v>
      </c>
      <c r="M736" s="2">
        <v>35382.085896999997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17">
        <f t="shared" si="11"/>
        <v>4</v>
      </c>
      <c r="L737">
        <v>48.348318999999996</v>
      </c>
      <c r="M737" s="2">
        <v>35048.348318999997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17">
        <f t="shared" si="11"/>
        <v>4</v>
      </c>
      <c r="L738">
        <v>133.42560900000001</v>
      </c>
      <c r="M738" s="2">
        <v>35133.425608999998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17">
        <f t="shared" si="11"/>
        <v>2</v>
      </c>
      <c r="L739">
        <v>528</v>
      </c>
      <c r="M739" s="2">
        <v>35528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17">
        <f t="shared" si="11"/>
        <v>2</v>
      </c>
      <c r="L740">
        <v>561.41479400000003</v>
      </c>
      <c r="M740" s="2">
        <v>35561.414793999997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17">
        <f t="shared" si="11"/>
        <v>4</v>
      </c>
      <c r="L741">
        <v>316.8</v>
      </c>
      <c r="M741" s="2">
        <v>35316.800000000003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17">
        <f t="shared" si="11"/>
        <v>4</v>
      </c>
      <c r="L742">
        <v>445.28778799999998</v>
      </c>
      <c r="M742" s="2">
        <v>35445.287788000001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17">
        <f t="shared" si="11"/>
        <v>2</v>
      </c>
      <c r="L743">
        <v>165.570243</v>
      </c>
      <c r="M743" s="2">
        <v>35165.570243000002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17">
        <f t="shared" si="11"/>
        <v>4</v>
      </c>
      <c r="L744">
        <v>407.99684000000002</v>
      </c>
      <c r="M744" s="2">
        <v>35407.99684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17">
        <f t="shared" si="11"/>
        <v>4</v>
      </c>
      <c r="L745">
        <v>844.22947799999997</v>
      </c>
      <c r="M745" s="2">
        <v>35844.229478000001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17">
        <f t="shared" si="11"/>
        <v>4</v>
      </c>
      <c r="L746">
        <v>345.6</v>
      </c>
      <c r="M746" s="2">
        <v>35345.599999999999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17">
        <f t="shared" si="11"/>
        <v>4</v>
      </c>
      <c r="L747">
        <v>340.30658399999999</v>
      </c>
      <c r="M747" s="2">
        <v>35340.306583999998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17">
        <f t="shared" si="11"/>
        <v>2</v>
      </c>
      <c r="L748">
        <v>106.647493</v>
      </c>
      <c r="M748" s="2">
        <v>35106.647492999997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17">
        <f t="shared" si="11"/>
        <v>4</v>
      </c>
      <c r="L749">
        <v>626.11625900000001</v>
      </c>
      <c r="M749" s="2">
        <v>35626.116259000002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17">
        <f t="shared" si="11"/>
        <v>4</v>
      </c>
      <c r="L750">
        <v>56.60333</v>
      </c>
      <c r="M750" s="2">
        <v>35056.603329999998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17">
        <f t="shared" si="11"/>
        <v>4</v>
      </c>
      <c r="L751">
        <v>784.65781000000004</v>
      </c>
      <c r="M751" s="2">
        <v>35784.657809999997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17">
        <f t="shared" si="11"/>
        <v>4</v>
      </c>
      <c r="L752">
        <v>441.6</v>
      </c>
      <c r="M752" s="2">
        <v>35441.599999999999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17">
        <f t="shared" si="11"/>
        <v>2</v>
      </c>
      <c r="L753">
        <v>547.20000000000005</v>
      </c>
      <c r="M753" s="2">
        <v>35547.199999999997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17">
        <f t="shared" si="11"/>
        <v>2</v>
      </c>
      <c r="L754">
        <v>86.277720000000002</v>
      </c>
      <c r="M754" s="2">
        <v>35086.277719999998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17">
        <f t="shared" si="11"/>
        <v>4</v>
      </c>
      <c r="L755">
        <v>398.502948</v>
      </c>
      <c r="M755" s="2">
        <v>35398.502948000001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17">
        <f t="shared" si="11"/>
        <v>4</v>
      </c>
      <c r="L756">
        <v>63.516571999999996</v>
      </c>
      <c r="M756" s="2">
        <v>35063.516572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17">
        <f t="shared" si="11"/>
        <v>4</v>
      </c>
      <c r="L757">
        <v>1300.8</v>
      </c>
      <c r="M757" s="2">
        <v>36300.800000000003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17">
        <f t="shared" si="11"/>
        <v>4</v>
      </c>
      <c r="L758">
        <v>120.015609</v>
      </c>
      <c r="M758" s="2">
        <v>35120.015609000002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17">
        <f t="shared" si="11"/>
        <v>4</v>
      </c>
      <c r="L759">
        <v>1254.1378990000001</v>
      </c>
      <c r="M759" s="2">
        <v>36254.137899000001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17">
        <f t="shared" si="11"/>
        <v>4</v>
      </c>
      <c r="L760">
        <v>316.8</v>
      </c>
      <c r="M760" s="2">
        <v>35316.800000000003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17">
        <f t="shared" si="11"/>
        <v>4</v>
      </c>
      <c r="L761">
        <v>417.6</v>
      </c>
      <c r="M761" s="2">
        <v>35417.599999999999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17">
        <f t="shared" si="11"/>
        <v>4</v>
      </c>
      <c r="L762">
        <v>798.00268900000003</v>
      </c>
      <c r="M762" s="2">
        <v>35798.002689000001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17">
        <f t="shared" si="11"/>
        <v>2</v>
      </c>
      <c r="L763">
        <v>82.041684000000004</v>
      </c>
      <c r="M763" s="2">
        <v>35082.041684000003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17">
        <f t="shared" si="11"/>
        <v>2</v>
      </c>
      <c r="L764">
        <v>22.819088000000001</v>
      </c>
      <c r="M764" s="2">
        <v>35022.819087999997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17">
        <f t="shared" si="11"/>
        <v>2</v>
      </c>
      <c r="L765">
        <v>302.39999999999998</v>
      </c>
      <c r="M765" s="2">
        <v>35302.400000000001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17">
        <f t="shared" si="11"/>
        <v>2</v>
      </c>
      <c r="L766">
        <v>422.4</v>
      </c>
      <c r="M766" s="2">
        <v>35422.400000000001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17">
        <f t="shared" si="11"/>
        <v>4</v>
      </c>
      <c r="L767">
        <v>316.8</v>
      </c>
      <c r="M767" s="2">
        <v>35316.800000000003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17">
        <f t="shared" si="11"/>
        <v>2</v>
      </c>
      <c r="L768">
        <v>639.97138800000005</v>
      </c>
      <c r="M768" s="2">
        <v>35639.971387999998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17">
        <f t="shared" si="11"/>
        <v>2</v>
      </c>
      <c r="L769">
        <v>489.6</v>
      </c>
      <c r="M769" s="2">
        <v>35489.599999999999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17">
        <f t="shared" si="11"/>
        <v>4</v>
      </c>
      <c r="L770">
        <v>312</v>
      </c>
      <c r="M770" s="2">
        <v>35312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17">
        <f t="shared" ref="K771:K834" si="12">IF(OR(J771="Four-Door Car",J771="SUV",J771="Luxury SUV"),4,IF(OR(J771="Two-Door Car",J771="Sports Car",J771="Luxury Car"),2,""))</f>
        <v>4</v>
      </c>
      <c r="L771">
        <v>468</v>
      </c>
      <c r="M771" s="2">
        <v>35468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17">
        <f t="shared" si="12"/>
        <v>2</v>
      </c>
      <c r="L772">
        <v>511.497882</v>
      </c>
      <c r="M772" s="2">
        <v>35511.497882000003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17">
        <f t="shared" si="12"/>
        <v>2</v>
      </c>
      <c r="L773">
        <v>494.4</v>
      </c>
      <c r="M773" s="2">
        <v>35494.400000000001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17">
        <f t="shared" si="12"/>
        <v>4</v>
      </c>
      <c r="L774">
        <v>239.540223</v>
      </c>
      <c r="M774" s="2">
        <v>35239.540223000004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17">
        <f t="shared" si="12"/>
        <v>4</v>
      </c>
      <c r="L775">
        <v>518.18036400000005</v>
      </c>
      <c r="M775" s="2">
        <v>35518.180364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17">
        <f t="shared" si="12"/>
        <v>2</v>
      </c>
      <c r="L776">
        <v>715.25236600000005</v>
      </c>
      <c r="M776" s="2">
        <v>35715.252366000001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17">
        <f t="shared" si="12"/>
        <v>2</v>
      </c>
      <c r="L777">
        <v>926.4</v>
      </c>
      <c r="M777" s="2">
        <v>35926.400000000001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17">
        <f t="shared" si="12"/>
        <v>4</v>
      </c>
      <c r="L778">
        <v>156.12491399999999</v>
      </c>
      <c r="M778" s="2">
        <v>35156.124914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17">
        <f t="shared" si="12"/>
        <v>4</v>
      </c>
      <c r="L779">
        <v>402.070719</v>
      </c>
      <c r="M779" s="2">
        <v>35402.070719000003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17">
        <f t="shared" si="12"/>
        <v>4</v>
      </c>
      <c r="L780">
        <v>94.814031999999997</v>
      </c>
      <c r="M780" s="2">
        <v>35094.814032000002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17">
        <f t="shared" si="12"/>
        <v>4</v>
      </c>
      <c r="L781">
        <v>456</v>
      </c>
      <c r="M781" s="2">
        <v>35456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17">
        <f t="shared" si="12"/>
        <v>4</v>
      </c>
      <c r="L782">
        <v>523.20000000000005</v>
      </c>
      <c r="M782" s="2">
        <v>35523.199999999997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17">
        <f t="shared" si="12"/>
        <v>4</v>
      </c>
      <c r="L783">
        <v>571.20000000000005</v>
      </c>
      <c r="M783" s="2">
        <v>35571.199999999997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17">
        <f t="shared" si="12"/>
        <v>4</v>
      </c>
      <c r="L784">
        <v>513.6</v>
      </c>
      <c r="M784" s="2">
        <v>35513.599999999999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17">
        <f t="shared" si="12"/>
        <v>4</v>
      </c>
      <c r="L785">
        <v>504</v>
      </c>
      <c r="M785" s="2">
        <v>35504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17">
        <f t="shared" si="12"/>
        <v>4</v>
      </c>
      <c r="L786">
        <v>972</v>
      </c>
      <c r="M786" s="2">
        <v>35972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17">
        <f t="shared" si="12"/>
        <v>4</v>
      </c>
      <c r="L787">
        <v>73.883043999999998</v>
      </c>
      <c r="M787" s="2">
        <v>35073.883044000002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17">
        <f t="shared" si="12"/>
        <v>4</v>
      </c>
      <c r="L788">
        <v>340.8</v>
      </c>
      <c r="M788" s="2">
        <v>35340.800000000003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17">
        <f t="shared" si="12"/>
        <v>2</v>
      </c>
      <c r="L789">
        <v>574.02401799999996</v>
      </c>
      <c r="M789" s="2">
        <v>35574.024017999996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17">
        <f t="shared" si="12"/>
        <v>4</v>
      </c>
      <c r="L790">
        <v>632.71538199999998</v>
      </c>
      <c r="M790" s="2">
        <v>35632.715382000002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17">
        <f t="shared" si="12"/>
        <v>4</v>
      </c>
      <c r="L791">
        <v>355.2</v>
      </c>
      <c r="M791" s="2">
        <v>35355.199999999997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17">
        <f t="shared" si="12"/>
        <v>4</v>
      </c>
      <c r="L792">
        <v>4.238626</v>
      </c>
      <c r="M792" s="2">
        <v>35004.238625999998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17">
        <f t="shared" si="12"/>
        <v>2</v>
      </c>
      <c r="L793">
        <v>42.248086999999998</v>
      </c>
      <c r="M793" s="2">
        <v>35042.248087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17">
        <f t="shared" si="12"/>
        <v>2</v>
      </c>
      <c r="L794">
        <v>739.2</v>
      </c>
      <c r="M794" s="2">
        <v>35739.199999999997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17">
        <f t="shared" si="12"/>
        <v>2</v>
      </c>
      <c r="L795">
        <v>27.145150999999998</v>
      </c>
      <c r="M795" s="2">
        <v>35027.145150999997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17">
        <f t="shared" si="12"/>
        <v>4</v>
      </c>
      <c r="L796">
        <v>270.00276600000001</v>
      </c>
      <c r="M796" s="2">
        <v>35270.002765999998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17">
        <f t="shared" si="12"/>
        <v>4</v>
      </c>
      <c r="L797">
        <v>292.8</v>
      </c>
      <c r="M797" s="2">
        <v>35292.800000000003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17">
        <f t="shared" si="12"/>
        <v>4</v>
      </c>
      <c r="L798">
        <v>494.946438</v>
      </c>
      <c r="M798" s="2">
        <v>35494.946437999999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17">
        <f t="shared" si="12"/>
        <v>4</v>
      </c>
      <c r="L799">
        <v>142.56700799999999</v>
      </c>
      <c r="M799" s="2">
        <v>35142.567007999998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17">
        <f t="shared" si="12"/>
        <v>4</v>
      </c>
      <c r="L800">
        <v>425.26630799999998</v>
      </c>
      <c r="M800" s="2">
        <v>35425.266307999998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17">
        <f t="shared" si="12"/>
        <v>2</v>
      </c>
      <c r="L801">
        <v>312</v>
      </c>
      <c r="M801" s="2">
        <v>35312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17">
        <f t="shared" si="12"/>
        <v>4</v>
      </c>
      <c r="L802">
        <v>326.39999999999998</v>
      </c>
      <c r="M802" s="2">
        <v>35326.400000000001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17">
        <f t="shared" si="12"/>
        <v>4</v>
      </c>
      <c r="L803">
        <v>251.334247</v>
      </c>
      <c r="M803" s="2">
        <v>35251.334246999999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17">
        <f t="shared" si="12"/>
        <v>4</v>
      </c>
      <c r="L804">
        <v>369.81870800000002</v>
      </c>
      <c r="M804" s="2">
        <v>35369.818707999999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17">
        <f t="shared" si="12"/>
        <v>4</v>
      </c>
      <c r="L805">
        <v>161.41952800000001</v>
      </c>
      <c r="M805" s="2">
        <v>35161.419527999999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17">
        <f t="shared" si="12"/>
        <v>4</v>
      </c>
      <c r="L806">
        <v>537.6</v>
      </c>
      <c r="M806" s="2">
        <v>35537.599999999999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17">
        <f t="shared" si="12"/>
        <v>4</v>
      </c>
      <c r="L807">
        <v>292.8</v>
      </c>
      <c r="M807" s="2">
        <v>35292.800000000003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17">
        <f t="shared" si="12"/>
        <v>4</v>
      </c>
      <c r="L808">
        <v>312</v>
      </c>
      <c r="M808" s="2">
        <v>35312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17">
        <f t="shared" si="12"/>
        <v>4</v>
      </c>
      <c r="L809">
        <v>255.999709</v>
      </c>
      <c r="M809" s="2">
        <v>35255.999709000003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17">
        <f t="shared" si="12"/>
        <v>4</v>
      </c>
      <c r="L810">
        <v>484.8</v>
      </c>
      <c r="M810" s="2">
        <v>35484.800000000003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17">
        <f t="shared" si="12"/>
        <v>4</v>
      </c>
      <c r="L811">
        <v>61.769564000000003</v>
      </c>
      <c r="M811" s="2">
        <v>35061.769564000002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17">
        <f t="shared" si="12"/>
        <v>2</v>
      </c>
      <c r="L812">
        <v>1310.4000000000001</v>
      </c>
      <c r="M812" s="2">
        <v>36310.400000000001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17">
        <f t="shared" si="12"/>
        <v>4</v>
      </c>
      <c r="L813">
        <v>250.00142399999999</v>
      </c>
      <c r="M813" s="2">
        <v>35250.001424000002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17">
        <f t="shared" si="12"/>
        <v>4</v>
      </c>
      <c r="L814">
        <v>141.79942199999999</v>
      </c>
      <c r="M814" s="2">
        <v>35141.799421999996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17">
        <f t="shared" si="12"/>
        <v>2</v>
      </c>
      <c r="L815">
        <v>321.60000000000002</v>
      </c>
      <c r="M815" s="2">
        <v>35321.599999999999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17">
        <f t="shared" si="12"/>
        <v>4</v>
      </c>
      <c r="L816">
        <v>49.797015999999999</v>
      </c>
      <c r="M816" s="2">
        <v>35049.797015999997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17">
        <f t="shared" si="12"/>
        <v>4</v>
      </c>
      <c r="L817">
        <v>372.17559199999999</v>
      </c>
      <c r="M817" s="2">
        <v>35372.175592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17">
        <f t="shared" si="12"/>
        <v>4</v>
      </c>
      <c r="L818">
        <v>542.14385000000004</v>
      </c>
      <c r="M818" s="2">
        <v>35542.14385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17">
        <f t="shared" si="12"/>
        <v>2</v>
      </c>
      <c r="L819">
        <v>1360.8</v>
      </c>
      <c r="M819" s="2">
        <v>36360.800000000003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17">
        <f t="shared" si="12"/>
        <v>4</v>
      </c>
      <c r="L820">
        <v>504</v>
      </c>
      <c r="M820" s="2">
        <v>35504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17">
        <f t="shared" si="12"/>
        <v>4</v>
      </c>
      <c r="L821">
        <v>768</v>
      </c>
      <c r="M821" s="2">
        <v>35768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17">
        <f t="shared" si="12"/>
        <v>2</v>
      </c>
      <c r="L822">
        <v>72.632934000000006</v>
      </c>
      <c r="M822" s="2">
        <v>35072.632934000001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17">
        <f t="shared" si="12"/>
        <v>2</v>
      </c>
      <c r="L823">
        <v>720.60142900000005</v>
      </c>
      <c r="M823" s="2">
        <v>35720.601429000002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17">
        <f t="shared" si="12"/>
        <v>4</v>
      </c>
      <c r="L824">
        <v>576</v>
      </c>
      <c r="M824" s="2">
        <v>35576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17">
        <f t="shared" si="12"/>
        <v>4</v>
      </c>
      <c r="L825">
        <v>481.02578599999998</v>
      </c>
      <c r="M825" s="2">
        <v>35481.025785999998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17">
        <f t="shared" si="12"/>
        <v>4</v>
      </c>
      <c r="L826">
        <v>466.17673100000002</v>
      </c>
      <c r="M826" s="2">
        <v>35466.176731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17">
        <f t="shared" si="12"/>
        <v>4</v>
      </c>
      <c r="L827">
        <v>159.26647299999999</v>
      </c>
      <c r="M827" s="2">
        <v>35159.266473000003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17">
        <f t="shared" si="12"/>
        <v>4</v>
      </c>
      <c r="L828">
        <v>547.20000000000005</v>
      </c>
      <c r="M828" s="2">
        <v>35547.199999999997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17">
        <f t="shared" si="12"/>
        <v>4</v>
      </c>
      <c r="L829">
        <v>41.283166999999999</v>
      </c>
      <c r="M829" s="2">
        <v>35041.283167000001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17">
        <f t="shared" si="12"/>
        <v>4</v>
      </c>
      <c r="L830">
        <v>503.80832900000001</v>
      </c>
      <c r="M830" s="2">
        <v>35503.808329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17">
        <f t="shared" si="12"/>
        <v>4</v>
      </c>
      <c r="L831">
        <v>859.59941100000003</v>
      </c>
      <c r="M831" s="2">
        <v>35859.599411000003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17">
        <f t="shared" si="12"/>
        <v>4</v>
      </c>
      <c r="L832">
        <v>305.65378500000003</v>
      </c>
      <c r="M832" s="2">
        <v>35305.653785000002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17">
        <f t="shared" si="12"/>
        <v>4</v>
      </c>
      <c r="L833">
        <v>278.90284600000001</v>
      </c>
      <c r="M833" s="2">
        <v>35278.902845999997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17">
        <f t="shared" si="12"/>
        <v>2</v>
      </c>
      <c r="L834">
        <v>1416</v>
      </c>
      <c r="M834" s="2">
        <v>36416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17">
        <f t="shared" ref="K835:K898" si="13">IF(OR(J835="Four-Door Car",J835="SUV",J835="Luxury SUV"),4,IF(OR(J835="Two-Door Car",J835="Sports Car",J835="Luxury Car"),2,""))</f>
        <v>4</v>
      </c>
      <c r="L835">
        <v>139.963594</v>
      </c>
      <c r="M835" s="2">
        <v>35139.963594000001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17">
        <f t="shared" si="13"/>
        <v>4</v>
      </c>
      <c r="L836">
        <v>734.4</v>
      </c>
      <c r="M836" s="2">
        <v>35734.400000000001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17">
        <f t="shared" si="13"/>
        <v>4</v>
      </c>
      <c r="L837">
        <v>174.04156599999999</v>
      </c>
      <c r="M837" s="2">
        <v>35174.041566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17">
        <f t="shared" si="13"/>
        <v>4</v>
      </c>
      <c r="L838">
        <v>532.79999999999995</v>
      </c>
      <c r="M838" s="2">
        <v>35532.800000000003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17">
        <f t="shared" si="13"/>
        <v>2</v>
      </c>
      <c r="L839">
        <v>321.60000000000002</v>
      </c>
      <c r="M839" s="2">
        <v>35321.599999999999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17">
        <f t="shared" si="13"/>
        <v>4</v>
      </c>
      <c r="L840">
        <v>37.299864999999997</v>
      </c>
      <c r="M840" s="2">
        <v>35037.299865000001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17">
        <f t="shared" si="13"/>
        <v>4</v>
      </c>
      <c r="L841">
        <v>95.816515999999993</v>
      </c>
      <c r="M841" s="2">
        <v>35095.816515999999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17">
        <f t="shared" si="13"/>
        <v>4</v>
      </c>
      <c r="L842">
        <v>1008</v>
      </c>
      <c r="M842" s="2">
        <v>36008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17">
        <f t="shared" si="13"/>
        <v>4</v>
      </c>
      <c r="L843">
        <v>513.6</v>
      </c>
      <c r="M843" s="2">
        <v>35513.599999999999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17">
        <f t="shared" si="13"/>
        <v>4</v>
      </c>
      <c r="L844">
        <v>446.4</v>
      </c>
      <c r="M844" s="2">
        <v>35446.400000000001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17">
        <f t="shared" si="13"/>
        <v>4</v>
      </c>
      <c r="L845">
        <v>72.205361999999994</v>
      </c>
      <c r="M845" s="2">
        <v>35072.205362000001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17">
        <f t="shared" si="13"/>
        <v>4</v>
      </c>
      <c r="L846">
        <v>292.8</v>
      </c>
      <c r="M846" s="2">
        <v>35292.800000000003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17">
        <f t="shared" si="13"/>
        <v>4</v>
      </c>
      <c r="L847">
        <v>331.2</v>
      </c>
      <c r="M847" s="2">
        <v>35331.199999999997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17">
        <f t="shared" si="13"/>
        <v>4</v>
      </c>
      <c r="L848">
        <v>475.2</v>
      </c>
      <c r="M848" s="2">
        <v>35475.199999999997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17">
        <f t="shared" si="13"/>
        <v>4</v>
      </c>
      <c r="L849">
        <v>331.2</v>
      </c>
      <c r="M849" s="2">
        <v>35331.199999999997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17">
        <f t="shared" si="13"/>
        <v>4</v>
      </c>
      <c r="L850">
        <v>331.2</v>
      </c>
      <c r="M850" s="2">
        <v>35331.199999999997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17">
        <f t="shared" si="13"/>
        <v>2</v>
      </c>
      <c r="L851">
        <v>401.59210899999999</v>
      </c>
      <c r="M851" s="2">
        <v>35401.592108999997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17">
        <f t="shared" si="13"/>
        <v>4</v>
      </c>
      <c r="L852">
        <v>253.18356800000001</v>
      </c>
      <c r="M852" s="2">
        <v>35253.183568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17">
        <f t="shared" si="13"/>
        <v>4</v>
      </c>
      <c r="L853">
        <v>643.20000000000005</v>
      </c>
      <c r="M853" s="2">
        <v>35643.199999999997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17">
        <f t="shared" si="13"/>
        <v>4</v>
      </c>
      <c r="L854">
        <v>799.673766</v>
      </c>
      <c r="M854" s="2">
        <v>35799.673766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17">
        <f t="shared" si="13"/>
        <v>4</v>
      </c>
      <c r="L855">
        <v>727.2</v>
      </c>
      <c r="M855" s="2">
        <v>35727.199999999997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17">
        <f t="shared" si="13"/>
        <v>4</v>
      </c>
      <c r="L856">
        <v>91.834667999999994</v>
      </c>
      <c r="M856" s="2">
        <v>35091.834668000003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17">
        <f t="shared" si="13"/>
        <v>4</v>
      </c>
      <c r="L857">
        <v>27.987867000000001</v>
      </c>
      <c r="M857" s="2">
        <v>35027.987867000003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17">
        <f t="shared" si="13"/>
        <v>4</v>
      </c>
      <c r="L858">
        <v>166.77296000000001</v>
      </c>
      <c r="M858" s="2">
        <v>35166.772960000002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17">
        <f t="shared" si="13"/>
        <v>4</v>
      </c>
      <c r="L859">
        <v>270.56399499999998</v>
      </c>
      <c r="M859" s="2">
        <v>35270.563994999997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17">
        <f t="shared" si="13"/>
        <v>2</v>
      </c>
      <c r="L860">
        <v>292.8</v>
      </c>
      <c r="M860" s="2">
        <v>35292.800000000003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17">
        <f t="shared" si="13"/>
        <v>2</v>
      </c>
      <c r="L861">
        <v>158.077504</v>
      </c>
      <c r="M861" s="2">
        <v>35158.077504000001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17">
        <f t="shared" si="13"/>
        <v>4</v>
      </c>
      <c r="L862">
        <v>667.2</v>
      </c>
      <c r="M862" s="2">
        <v>35667.199999999997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17">
        <f t="shared" si="13"/>
        <v>2</v>
      </c>
      <c r="L863">
        <v>178.00652400000001</v>
      </c>
      <c r="M863" s="2">
        <v>35178.006523999997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17">
        <f t="shared" si="13"/>
        <v>4</v>
      </c>
      <c r="L864">
        <v>404.26569599999999</v>
      </c>
      <c r="M864" s="2">
        <v>35404.265696000002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17">
        <f t="shared" si="13"/>
        <v>2</v>
      </c>
      <c r="L865">
        <v>18.918935000000001</v>
      </c>
      <c r="M865" s="2">
        <v>35018.918935000002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17">
        <f t="shared" si="13"/>
        <v>4</v>
      </c>
      <c r="L866">
        <v>513.81840299999999</v>
      </c>
      <c r="M866" s="2">
        <v>35513.818402999997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17">
        <f t="shared" si="13"/>
        <v>4</v>
      </c>
      <c r="L867">
        <v>268.47180200000003</v>
      </c>
      <c r="M867" s="2">
        <v>35268.471802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17">
        <f t="shared" si="13"/>
        <v>4</v>
      </c>
      <c r="L868">
        <v>131.828507</v>
      </c>
      <c r="M868" s="2">
        <v>35131.828506999998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17">
        <f t="shared" si="13"/>
        <v>4</v>
      </c>
      <c r="L869">
        <v>628.79999999999995</v>
      </c>
      <c r="M869" s="2">
        <v>35628.800000000003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17">
        <f t="shared" si="13"/>
        <v>4</v>
      </c>
      <c r="L870">
        <v>374.4</v>
      </c>
      <c r="M870" s="2">
        <v>35374.400000000001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17">
        <f t="shared" si="13"/>
        <v>4</v>
      </c>
      <c r="L871">
        <v>178.98678799999999</v>
      </c>
      <c r="M871" s="2">
        <v>35178.986788000002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17">
        <f t="shared" si="13"/>
        <v>2</v>
      </c>
      <c r="L872">
        <v>392.23569800000001</v>
      </c>
      <c r="M872" s="2">
        <v>35392.235697999997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17">
        <f t="shared" si="13"/>
        <v>4</v>
      </c>
      <c r="L873">
        <v>873.6</v>
      </c>
      <c r="M873" s="2">
        <v>35873.599999999999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17">
        <f t="shared" si="13"/>
        <v>2</v>
      </c>
      <c r="L874">
        <v>0.38210699999999997</v>
      </c>
      <c r="M874" s="2">
        <v>35000.382106999998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17">
        <f t="shared" si="13"/>
        <v>2</v>
      </c>
      <c r="L875">
        <v>187.36358300000001</v>
      </c>
      <c r="M875" s="2">
        <v>35187.363582999998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17">
        <f t="shared" si="13"/>
        <v>4</v>
      </c>
      <c r="L876">
        <v>350.4</v>
      </c>
      <c r="M876" s="2">
        <v>35350.400000000001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17">
        <f t="shared" si="13"/>
        <v>4</v>
      </c>
      <c r="L877">
        <v>379.2</v>
      </c>
      <c r="M877" s="2">
        <v>35379.199999999997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17">
        <f t="shared" si="13"/>
        <v>4</v>
      </c>
      <c r="L878">
        <v>297.60000000000002</v>
      </c>
      <c r="M878" s="2">
        <v>35297.599999999999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17">
        <f t="shared" si="13"/>
        <v>2</v>
      </c>
      <c r="L879">
        <v>571.20000000000005</v>
      </c>
      <c r="M879" s="2">
        <v>35571.199999999997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17">
        <f t="shared" si="13"/>
        <v>4</v>
      </c>
      <c r="L880">
        <v>350.85398700000002</v>
      </c>
      <c r="M880" s="2">
        <v>35350.853987000002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17">
        <f t="shared" si="13"/>
        <v>4</v>
      </c>
      <c r="L881">
        <v>217.97316799999999</v>
      </c>
      <c r="M881" s="2">
        <v>35217.973167999997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17">
        <f t="shared" si="13"/>
        <v>4</v>
      </c>
      <c r="L882">
        <v>441.6</v>
      </c>
      <c r="M882" s="2">
        <v>35441.599999999999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17">
        <f t="shared" si="13"/>
        <v>4</v>
      </c>
      <c r="L883">
        <v>25.934063999999999</v>
      </c>
      <c r="M883" s="2">
        <v>35025.934064000001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17">
        <f t="shared" si="13"/>
        <v>4</v>
      </c>
      <c r="L884">
        <v>475.2</v>
      </c>
      <c r="M884" s="2">
        <v>35475.199999999997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17">
        <f t="shared" si="13"/>
        <v>4</v>
      </c>
      <c r="L885">
        <v>297.60000000000002</v>
      </c>
      <c r="M885" s="2">
        <v>35297.599999999999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17">
        <f t="shared" si="13"/>
        <v>2</v>
      </c>
      <c r="L886">
        <v>188.93839700000001</v>
      </c>
      <c r="M886" s="2">
        <v>35188.938396999998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17">
        <f t="shared" si="13"/>
        <v>2</v>
      </c>
      <c r="L887">
        <v>628.79999999999995</v>
      </c>
      <c r="M887" s="2">
        <v>35628.800000000003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17">
        <f t="shared" si="13"/>
        <v>4</v>
      </c>
      <c r="L888">
        <v>321.60000000000002</v>
      </c>
      <c r="M888" s="2">
        <v>35321.599999999999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17">
        <f t="shared" si="13"/>
        <v>4</v>
      </c>
      <c r="L889">
        <v>153.205591</v>
      </c>
      <c r="M889" s="2">
        <v>35153.205590999998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17">
        <f t="shared" si="13"/>
        <v>4</v>
      </c>
      <c r="L890">
        <v>2893.2396779999999</v>
      </c>
      <c r="M890" s="2">
        <v>37893.239677999998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17">
        <f t="shared" si="13"/>
        <v>4</v>
      </c>
      <c r="L891">
        <v>629.53273100000001</v>
      </c>
      <c r="M891" s="2">
        <v>35629.532730999999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17">
        <f t="shared" si="13"/>
        <v>4</v>
      </c>
      <c r="L892">
        <v>361.28475700000001</v>
      </c>
      <c r="M892" s="2">
        <v>35361.284757000001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17">
        <f t="shared" si="13"/>
        <v>4</v>
      </c>
      <c r="L893">
        <v>1185.9883010000001</v>
      </c>
      <c r="M893" s="2">
        <v>36185.988300999998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17">
        <f t="shared" si="13"/>
        <v>4</v>
      </c>
      <c r="L894">
        <v>460.8</v>
      </c>
      <c r="M894" s="2">
        <v>35460.800000000003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17">
        <f t="shared" si="13"/>
        <v>4</v>
      </c>
      <c r="L895">
        <v>86.461582000000007</v>
      </c>
      <c r="M895" s="2">
        <v>35086.461582000004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17">
        <f t="shared" si="13"/>
        <v>4</v>
      </c>
      <c r="L896">
        <v>340.8</v>
      </c>
      <c r="M896" s="2">
        <v>35340.800000000003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17">
        <f t="shared" si="13"/>
        <v>4</v>
      </c>
      <c r="L897">
        <v>425.80011200000001</v>
      </c>
      <c r="M897" s="2">
        <v>35425.800111999997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17">
        <f t="shared" si="13"/>
        <v>4</v>
      </c>
      <c r="L898">
        <v>190.43446</v>
      </c>
      <c r="M898" s="2">
        <v>35190.434459999997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17">
        <f t="shared" ref="K899:K962" si="14">IF(OR(J899="Four-Door Car",J899="SUV",J899="Luxury SUV"),4,IF(OR(J899="Two-Door Car",J899="Sports Car",J899="Luxury Car"),2,""))</f>
        <v>4</v>
      </c>
      <c r="L899">
        <v>193.505325</v>
      </c>
      <c r="M899" s="2">
        <v>35193.505324999998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17">
        <f t="shared" si="14"/>
        <v>2</v>
      </c>
      <c r="L900">
        <v>24.087774</v>
      </c>
      <c r="M900" s="2">
        <v>35024.087774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17">
        <f t="shared" si="14"/>
        <v>4</v>
      </c>
      <c r="L901">
        <v>302.39999999999998</v>
      </c>
      <c r="M901" s="2">
        <v>35302.400000000001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17">
        <f t="shared" si="14"/>
        <v>4</v>
      </c>
      <c r="L902">
        <v>219.28870599999999</v>
      </c>
      <c r="M902" s="2">
        <v>35219.288705999999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17">
        <f t="shared" si="14"/>
        <v>4</v>
      </c>
      <c r="L903">
        <v>881.36095899999998</v>
      </c>
      <c r="M903" s="2">
        <v>35881.360958999998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17">
        <f t="shared" si="14"/>
        <v>2</v>
      </c>
      <c r="L904">
        <v>26.951626999999998</v>
      </c>
      <c r="M904" s="2">
        <v>35026.951627000002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17">
        <f t="shared" si="14"/>
        <v>4</v>
      </c>
      <c r="L905">
        <v>466.12254100000001</v>
      </c>
      <c r="M905" s="2">
        <v>35466.122540999997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17">
        <f t="shared" si="14"/>
        <v>2</v>
      </c>
      <c r="L906">
        <v>475.2</v>
      </c>
      <c r="M906" s="2">
        <v>35475.199999999997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17">
        <f t="shared" si="14"/>
        <v>4</v>
      </c>
      <c r="L907">
        <v>607.09565499999997</v>
      </c>
      <c r="M907" s="2">
        <v>35607.095654999997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17">
        <f t="shared" si="14"/>
        <v>4</v>
      </c>
      <c r="L908">
        <v>331.2</v>
      </c>
      <c r="M908" s="2">
        <v>35331.199999999997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17">
        <f t="shared" si="14"/>
        <v>4</v>
      </c>
      <c r="L909">
        <v>290.38170700000001</v>
      </c>
      <c r="M909" s="2">
        <v>35290.381707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17">
        <f t="shared" si="14"/>
        <v>4</v>
      </c>
      <c r="L910">
        <v>558.09935700000005</v>
      </c>
      <c r="M910" s="2">
        <v>35558.099356999999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17">
        <f t="shared" si="14"/>
        <v>4</v>
      </c>
      <c r="L911">
        <v>336</v>
      </c>
      <c r="M911" s="2">
        <v>35336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17">
        <f t="shared" si="14"/>
        <v>4</v>
      </c>
      <c r="L912">
        <v>828</v>
      </c>
      <c r="M912" s="2">
        <v>35828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17">
        <f t="shared" si="14"/>
        <v>4</v>
      </c>
      <c r="L913">
        <v>540.51411499999995</v>
      </c>
      <c r="M913" s="2">
        <v>35540.514114999998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17">
        <f t="shared" si="14"/>
        <v>4</v>
      </c>
      <c r="L914">
        <v>100.04983199999999</v>
      </c>
      <c r="M914" s="2">
        <v>35100.049831999997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17">
        <f t="shared" si="14"/>
        <v>4</v>
      </c>
      <c r="L915">
        <v>59.861963000000003</v>
      </c>
      <c r="M915" s="2">
        <v>35059.861963000003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17">
        <f t="shared" si="14"/>
        <v>4</v>
      </c>
      <c r="L916">
        <v>193.57032000000001</v>
      </c>
      <c r="M916" s="2">
        <v>35193.570319999999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17">
        <f t="shared" si="14"/>
        <v>4</v>
      </c>
      <c r="L917">
        <v>199.79727</v>
      </c>
      <c r="M917" s="2">
        <v>35199.797270000003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17">
        <f t="shared" si="14"/>
        <v>4</v>
      </c>
      <c r="L918">
        <v>53.084752999999999</v>
      </c>
      <c r="M918" s="2">
        <v>35053.084753000003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17">
        <f t="shared" si="14"/>
        <v>4</v>
      </c>
      <c r="L919">
        <v>256.43803000000003</v>
      </c>
      <c r="M919" s="2">
        <v>35256.438029999998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17">
        <f t="shared" si="14"/>
        <v>4</v>
      </c>
      <c r="L920">
        <v>211.136067</v>
      </c>
      <c r="M920" s="2">
        <v>35211.136066999999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17">
        <f t="shared" si="14"/>
        <v>4</v>
      </c>
      <c r="L921">
        <v>74.350892999999999</v>
      </c>
      <c r="M921" s="2">
        <v>35074.350893000003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17">
        <f t="shared" si="14"/>
        <v>4</v>
      </c>
      <c r="L922">
        <v>621.46446800000001</v>
      </c>
      <c r="M922" s="2">
        <v>35621.464467999998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17">
        <f t="shared" si="14"/>
        <v>4</v>
      </c>
      <c r="L923">
        <v>307.2</v>
      </c>
      <c r="M923" s="2">
        <v>35307.199999999997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17">
        <f t="shared" si="14"/>
        <v>2</v>
      </c>
      <c r="L924">
        <v>360.05588999999998</v>
      </c>
      <c r="M924" s="2">
        <v>35360.055890000003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17">
        <f t="shared" si="14"/>
        <v>4</v>
      </c>
      <c r="L925">
        <v>65.954813000000001</v>
      </c>
      <c r="M925" s="2">
        <v>35065.954812999997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17">
        <f t="shared" si="14"/>
        <v>4</v>
      </c>
      <c r="L926">
        <v>407.45011799999997</v>
      </c>
      <c r="M926" s="2">
        <v>35407.450118000001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17">
        <f t="shared" si="14"/>
        <v>4</v>
      </c>
      <c r="L927">
        <v>547.20000000000005</v>
      </c>
      <c r="M927" s="2">
        <v>35547.199999999997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17">
        <f t="shared" si="14"/>
        <v>2</v>
      </c>
      <c r="L928">
        <v>1228.8</v>
      </c>
      <c r="M928" s="2">
        <v>36228.800000000003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17">
        <f t="shared" si="14"/>
        <v>4</v>
      </c>
      <c r="L929">
        <v>547.20000000000005</v>
      </c>
      <c r="M929" s="2">
        <v>35547.199999999997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17">
        <f t="shared" si="14"/>
        <v>4</v>
      </c>
      <c r="L930">
        <v>806.4</v>
      </c>
      <c r="M930" s="2">
        <v>35806.400000000001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17">
        <f t="shared" si="14"/>
        <v>4</v>
      </c>
      <c r="L931">
        <v>24.063693000000001</v>
      </c>
      <c r="M931" s="2">
        <v>35024.063692999996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17">
        <f t="shared" si="14"/>
        <v>4</v>
      </c>
      <c r="L932">
        <v>311.32928199999998</v>
      </c>
      <c r="M932" s="2">
        <v>35311.329281999999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17">
        <f t="shared" si="14"/>
        <v>4</v>
      </c>
      <c r="L933">
        <v>42.689135</v>
      </c>
      <c r="M933" s="2">
        <v>35042.689135000001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17">
        <f t="shared" si="14"/>
        <v>4</v>
      </c>
      <c r="L934">
        <v>460.32385499999998</v>
      </c>
      <c r="M934" s="2">
        <v>35460.323855000002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17">
        <f t="shared" si="14"/>
        <v>4</v>
      </c>
      <c r="L935">
        <v>213.22500099999999</v>
      </c>
      <c r="M935" s="2">
        <v>35213.225000999999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17">
        <f t="shared" si="14"/>
        <v>4</v>
      </c>
      <c r="L936">
        <v>331.2</v>
      </c>
      <c r="M936" s="2">
        <v>35331.199999999997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17">
        <f t="shared" si="14"/>
        <v>4</v>
      </c>
      <c r="L937">
        <v>300.60759100000001</v>
      </c>
      <c r="M937" s="2">
        <v>35300.607591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17">
        <f t="shared" si="14"/>
        <v>4</v>
      </c>
      <c r="L938">
        <v>262.50488200000001</v>
      </c>
      <c r="M938" s="2">
        <v>35262.504882000001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17">
        <f t="shared" si="14"/>
        <v>2</v>
      </c>
      <c r="L939">
        <v>263.365432</v>
      </c>
      <c r="M939" s="2">
        <v>35263.365431999999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17">
        <f t="shared" si="14"/>
        <v>4</v>
      </c>
      <c r="L940">
        <v>307.2</v>
      </c>
      <c r="M940" s="2">
        <v>35307.199999999997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17">
        <f t="shared" si="14"/>
        <v>4</v>
      </c>
      <c r="L941">
        <v>302.39999999999998</v>
      </c>
      <c r="M941" s="2">
        <v>35302.400000000001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17">
        <f t="shared" si="14"/>
        <v>2</v>
      </c>
      <c r="L942">
        <v>256.26809100000003</v>
      </c>
      <c r="M942" s="2">
        <v>35256.268090999998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17">
        <f t="shared" si="14"/>
        <v>4</v>
      </c>
      <c r="L943">
        <v>297.60000000000002</v>
      </c>
      <c r="M943" s="2">
        <v>35297.599999999999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17">
        <f t="shared" si="14"/>
        <v>4</v>
      </c>
      <c r="L944">
        <v>215.81819999999999</v>
      </c>
      <c r="M944" s="2">
        <v>35215.818200000002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17">
        <f t="shared" si="14"/>
        <v>4</v>
      </c>
      <c r="L945">
        <v>542.4</v>
      </c>
      <c r="M945" s="2">
        <v>35542.400000000001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17">
        <f t="shared" si="14"/>
        <v>2</v>
      </c>
      <c r="L946">
        <v>1353.6</v>
      </c>
      <c r="M946" s="2">
        <v>36353.599999999999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17">
        <f t="shared" si="14"/>
        <v>4</v>
      </c>
      <c r="L947">
        <v>432</v>
      </c>
      <c r="M947" s="2">
        <v>35432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17">
        <f t="shared" si="14"/>
        <v>4</v>
      </c>
      <c r="L948">
        <v>499.2</v>
      </c>
      <c r="M948" s="2">
        <v>35499.199999999997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17">
        <f t="shared" si="14"/>
        <v>4</v>
      </c>
      <c r="L949">
        <v>45.507952000000003</v>
      </c>
      <c r="M949" s="2">
        <v>35045.507952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17">
        <f t="shared" si="14"/>
        <v>2</v>
      </c>
      <c r="L950">
        <v>470.4</v>
      </c>
      <c r="M950" s="2">
        <v>35470.400000000001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17">
        <f t="shared" si="14"/>
        <v>4</v>
      </c>
      <c r="L951">
        <v>691.2</v>
      </c>
      <c r="M951" s="2">
        <v>35691.199999999997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17">
        <f t="shared" si="14"/>
        <v>4</v>
      </c>
      <c r="L952">
        <v>408</v>
      </c>
      <c r="M952" s="2">
        <v>35408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17">
        <f t="shared" si="14"/>
        <v>4</v>
      </c>
      <c r="L953">
        <v>82.409921999999995</v>
      </c>
      <c r="M953" s="2">
        <v>35082.409921999999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17">
        <f t="shared" si="14"/>
        <v>4</v>
      </c>
      <c r="L954">
        <v>357.64298200000002</v>
      </c>
      <c r="M954" s="2">
        <v>35357.642981999998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17">
        <f t="shared" si="14"/>
        <v>4</v>
      </c>
      <c r="L955">
        <v>643.20000000000005</v>
      </c>
      <c r="M955" s="2">
        <v>35643.199999999997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17">
        <f t="shared" si="14"/>
        <v>2</v>
      </c>
      <c r="L956">
        <v>420.35698000000002</v>
      </c>
      <c r="M956" s="2">
        <v>35420.356979999997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17">
        <f t="shared" si="14"/>
        <v>4</v>
      </c>
      <c r="L957">
        <v>136.78772499999999</v>
      </c>
      <c r="M957" s="2">
        <v>35136.787725000002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17">
        <f t="shared" si="14"/>
        <v>4</v>
      </c>
      <c r="L958">
        <v>331.2</v>
      </c>
      <c r="M958" s="2">
        <v>35331.199999999997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17">
        <f t="shared" si="14"/>
        <v>4</v>
      </c>
      <c r="L959">
        <v>220.186677</v>
      </c>
      <c r="M959" s="2">
        <v>35220.186676999998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17">
        <f t="shared" si="14"/>
        <v>2</v>
      </c>
      <c r="L960">
        <v>170.798204</v>
      </c>
      <c r="M960" s="2">
        <v>35170.798203999999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17">
        <f t="shared" si="14"/>
        <v>4</v>
      </c>
      <c r="L961">
        <v>266.16553499999998</v>
      </c>
      <c r="M961" s="2">
        <v>35266.165535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17">
        <f t="shared" si="14"/>
        <v>4</v>
      </c>
      <c r="L962">
        <v>98.921781999999993</v>
      </c>
      <c r="M962" s="2">
        <v>35098.921781999998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17">
        <f t="shared" ref="K963:K1026" si="15">IF(OR(J963="Four-Door Car",J963="SUV",J963="Luxury SUV"),4,IF(OR(J963="Two-Door Car",J963="Sports Car",J963="Luxury Car"),2,""))</f>
        <v>4</v>
      </c>
      <c r="L963">
        <v>281.29590300000001</v>
      </c>
      <c r="M963" s="2">
        <v>35281.295902999998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17">
        <f t="shared" si="15"/>
        <v>2</v>
      </c>
      <c r="L964">
        <v>631.74303899999995</v>
      </c>
      <c r="M964" s="2">
        <v>35631.743039000001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17">
        <f t="shared" si="15"/>
        <v>4</v>
      </c>
      <c r="L965">
        <v>468</v>
      </c>
      <c r="M965" s="2">
        <v>35468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17">
        <f t="shared" si="15"/>
        <v>2</v>
      </c>
      <c r="L966">
        <v>29.209520999999999</v>
      </c>
      <c r="M966" s="2">
        <v>35029.209520999997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17">
        <f t="shared" si="15"/>
        <v>2</v>
      </c>
      <c r="L967">
        <v>136.88399899999999</v>
      </c>
      <c r="M967" s="2">
        <v>35136.883998999998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17">
        <f t="shared" si="15"/>
        <v>4</v>
      </c>
      <c r="L968">
        <v>312</v>
      </c>
      <c r="M968" s="2">
        <v>35312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17">
        <f t="shared" si="15"/>
        <v>4</v>
      </c>
      <c r="L969">
        <v>518.4</v>
      </c>
      <c r="M969" s="2">
        <v>35518.400000000001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17">
        <f t="shared" si="15"/>
        <v>2</v>
      </c>
      <c r="L970">
        <v>31.755600999999999</v>
      </c>
      <c r="M970" s="2">
        <v>35031.755600999997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17">
        <f t="shared" si="15"/>
        <v>2</v>
      </c>
      <c r="L971">
        <v>224.27582000000001</v>
      </c>
      <c r="M971" s="2">
        <v>35224.275820000003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17">
        <f t="shared" si="15"/>
        <v>4</v>
      </c>
      <c r="L972">
        <v>830.4</v>
      </c>
      <c r="M972" s="2">
        <v>35830.400000000001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17">
        <f t="shared" si="15"/>
        <v>4</v>
      </c>
      <c r="L973">
        <v>480.15901100000002</v>
      </c>
      <c r="M973" s="2">
        <v>35480.159011000003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17">
        <f t="shared" si="15"/>
        <v>2</v>
      </c>
      <c r="L974">
        <v>390.792553</v>
      </c>
      <c r="M974" s="2">
        <v>35390.792552999999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17">
        <f t="shared" si="15"/>
        <v>4</v>
      </c>
      <c r="L975">
        <v>72.071195000000003</v>
      </c>
      <c r="M975" s="2">
        <v>35072.071194999997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17">
        <f t="shared" si="15"/>
        <v>2</v>
      </c>
      <c r="L976">
        <v>316.8</v>
      </c>
      <c r="M976" s="2">
        <v>35316.800000000003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17">
        <f t="shared" si="15"/>
        <v>4</v>
      </c>
      <c r="L977">
        <v>552</v>
      </c>
      <c r="M977" s="2">
        <v>35552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17">
        <f t="shared" si="15"/>
        <v>4</v>
      </c>
      <c r="L978">
        <v>41.965252</v>
      </c>
      <c r="M978" s="2">
        <v>35041.965252000002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17">
        <f t="shared" si="15"/>
        <v>4</v>
      </c>
      <c r="L979">
        <v>1027.000029</v>
      </c>
      <c r="M979" s="2">
        <v>36027.000029000003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17">
        <f t="shared" si="15"/>
        <v>4</v>
      </c>
      <c r="L980">
        <v>319.82074699999998</v>
      </c>
      <c r="M980" s="2">
        <v>35319.820746999998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17">
        <f t="shared" si="15"/>
        <v>4</v>
      </c>
      <c r="L981">
        <v>411.01116200000001</v>
      </c>
      <c r="M981" s="2">
        <v>35411.011162000003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17">
        <f t="shared" si="15"/>
        <v>4</v>
      </c>
      <c r="L982">
        <v>600</v>
      </c>
      <c r="M982" s="2">
        <v>35600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17">
        <f t="shared" si="15"/>
        <v>2</v>
      </c>
      <c r="L983">
        <v>648</v>
      </c>
      <c r="M983" s="2">
        <v>35648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17">
        <f t="shared" si="15"/>
        <v>4</v>
      </c>
      <c r="L984">
        <v>4.1105850000000004</v>
      </c>
      <c r="M984" s="2">
        <v>35004.110585000002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17">
        <f t="shared" si="15"/>
        <v>4</v>
      </c>
      <c r="L985">
        <v>351.14990399999999</v>
      </c>
      <c r="M985" s="2">
        <v>35351.149903999998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17">
        <f t="shared" si="15"/>
        <v>4</v>
      </c>
      <c r="L986">
        <v>284.00017200000002</v>
      </c>
      <c r="M986" s="2">
        <v>35284.000172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17">
        <f t="shared" si="15"/>
        <v>2</v>
      </c>
      <c r="L987">
        <v>496.47476699999999</v>
      </c>
      <c r="M987" s="2">
        <v>35496.474767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17">
        <f t="shared" si="15"/>
        <v>4</v>
      </c>
      <c r="L988">
        <v>925.13714300000004</v>
      </c>
      <c r="M988" s="2">
        <v>35925.137143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17">
        <f t="shared" si="15"/>
        <v>4</v>
      </c>
      <c r="L989">
        <v>13.164097</v>
      </c>
      <c r="M989" s="2">
        <v>35013.164097000001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17">
        <f t="shared" si="15"/>
        <v>4</v>
      </c>
      <c r="L990">
        <v>227.87207100000001</v>
      </c>
      <c r="M990" s="2">
        <v>35227.872070999998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17">
        <f t="shared" si="15"/>
        <v>4</v>
      </c>
      <c r="L991">
        <v>463.335061</v>
      </c>
      <c r="M991" s="2">
        <v>35463.335060999998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17">
        <f t="shared" si="15"/>
        <v>4</v>
      </c>
      <c r="L992">
        <v>180.667969</v>
      </c>
      <c r="M992" s="2">
        <v>35180.667969000002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17">
        <f t="shared" si="15"/>
        <v>4</v>
      </c>
      <c r="L993">
        <v>484.8</v>
      </c>
      <c r="M993" s="2">
        <v>35484.800000000003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17">
        <f t="shared" si="15"/>
        <v>2</v>
      </c>
      <c r="L994">
        <v>508.8</v>
      </c>
      <c r="M994" s="2">
        <v>35508.800000000003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17">
        <f t="shared" si="15"/>
        <v>2</v>
      </c>
      <c r="L995">
        <v>350.4</v>
      </c>
      <c r="M995" s="2">
        <v>35350.400000000001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17">
        <f t="shared" si="15"/>
        <v>4</v>
      </c>
      <c r="L996">
        <v>302.76428299999998</v>
      </c>
      <c r="M996" s="2">
        <v>35302.764282999997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17">
        <f t="shared" si="15"/>
        <v>4</v>
      </c>
      <c r="L997">
        <v>340.8</v>
      </c>
      <c r="M997" s="2">
        <v>35340.800000000003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17">
        <f t="shared" si="15"/>
        <v>4</v>
      </c>
      <c r="L998">
        <v>513.6</v>
      </c>
      <c r="M998" s="2">
        <v>35513.599999999999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17">
        <f t="shared" si="15"/>
        <v>2</v>
      </c>
      <c r="L999">
        <v>141.92283900000001</v>
      </c>
      <c r="M999" s="2">
        <v>35141.922838999999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17">
        <f t="shared" si="15"/>
        <v>2</v>
      </c>
      <c r="L1000">
        <v>349.78304600000001</v>
      </c>
      <c r="M1000" s="2">
        <v>35349.783045999997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17">
        <f t="shared" si="15"/>
        <v>4</v>
      </c>
      <c r="L1001">
        <v>494.4</v>
      </c>
      <c r="M1001" s="2">
        <v>35494.400000000001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17">
        <f t="shared" si="15"/>
        <v>4</v>
      </c>
      <c r="L1002">
        <v>345.6</v>
      </c>
      <c r="M1002" s="2">
        <v>35345.599999999999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17">
        <f t="shared" si="15"/>
        <v>4</v>
      </c>
      <c r="L1003">
        <v>54.065537999999997</v>
      </c>
      <c r="M1003" s="2">
        <v>35054.065538000003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17">
        <f t="shared" si="15"/>
        <v>4</v>
      </c>
      <c r="L1004">
        <v>600</v>
      </c>
      <c r="M1004" s="2">
        <v>35600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17">
        <f t="shared" si="15"/>
        <v>4</v>
      </c>
      <c r="L1005">
        <v>342.51513599999998</v>
      </c>
      <c r="M1005" s="2">
        <v>35342.515136000002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17">
        <f t="shared" si="15"/>
        <v>4</v>
      </c>
      <c r="L1006">
        <v>441.6</v>
      </c>
      <c r="M1006" s="2">
        <v>35441.599999999999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17">
        <f t="shared" si="15"/>
        <v>2</v>
      </c>
      <c r="L1007">
        <v>1027.1772550000001</v>
      </c>
      <c r="M1007" s="2">
        <v>36027.177255000002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17">
        <f t="shared" si="15"/>
        <v>4</v>
      </c>
      <c r="L1008">
        <v>275.98997800000001</v>
      </c>
      <c r="M1008" s="2">
        <v>35275.989977999998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17">
        <f t="shared" si="15"/>
        <v>4</v>
      </c>
      <c r="L1009">
        <v>472.59968300000003</v>
      </c>
      <c r="M1009" s="2">
        <v>35472.599683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17">
        <f t="shared" si="15"/>
        <v>2</v>
      </c>
      <c r="L1010">
        <v>1336.9317160000001</v>
      </c>
      <c r="M1010" s="2">
        <v>36336.931715999999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17">
        <f t="shared" si="15"/>
        <v>4</v>
      </c>
      <c r="L1011">
        <v>547.20000000000005</v>
      </c>
      <c r="M1011" s="2">
        <v>35547.199999999997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17">
        <f t="shared" si="15"/>
        <v>2</v>
      </c>
      <c r="L1012">
        <v>7.3459459999999996</v>
      </c>
      <c r="M1012" s="2">
        <v>35007.345946000001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17">
        <f t="shared" si="15"/>
        <v>4</v>
      </c>
      <c r="L1013">
        <v>540.14156600000001</v>
      </c>
      <c r="M1013" s="2">
        <v>35540.141565999998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17">
        <f t="shared" si="15"/>
        <v>4</v>
      </c>
      <c r="L1014">
        <v>383.36375800000002</v>
      </c>
      <c r="M1014" s="2">
        <v>35383.363758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17">
        <f t="shared" si="15"/>
        <v>4</v>
      </c>
      <c r="L1015">
        <v>537.76515099999995</v>
      </c>
      <c r="M1015" s="2">
        <v>35537.765151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17">
        <f t="shared" si="15"/>
        <v>4</v>
      </c>
      <c r="L1016">
        <v>321.87347399999999</v>
      </c>
      <c r="M1016" s="2">
        <v>35321.873474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17">
        <f t="shared" si="15"/>
        <v>2</v>
      </c>
      <c r="L1017">
        <v>19.575683000000001</v>
      </c>
      <c r="M1017" s="2">
        <v>35019.575683000003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17">
        <f t="shared" si="15"/>
        <v>4</v>
      </c>
      <c r="L1018">
        <v>571.20000000000005</v>
      </c>
      <c r="M1018" s="2">
        <v>35571.199999999997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17">
        <f t="shared" si="15"/>
        <v>2</v>
      </c>
      <c r="L1019">
        <v>108.138715</v>
      </c>
      <c r="M1019" s="2">
        <v>35108.138715000001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17">
        <f t="shared" si="15"/>
        <v>2</v>
      </c>
      <c r="L1020">
        <v>408</v>
      </c>
      <c r="M1020" s="2">
        <v>35408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17">
        <f t="shared" si="15"/>
        <v>4</v>
      </c>
      <c r="L1021">
        <v>707.30341599999997</v>
      </c>
      <c r="M1021" s="2">
        <v>35707.303416000002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17">
        <f t="shared" si="15"/>
        <v>2</v>
      </c>
      <c r="L1022">
        <v>1067.333126</v>
      </c>
      <c r="M1022" s="2">
        <v>36067.333125999998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17">
        <f t="shared" si="15"/>
        <v>4</v>
      </c>
      <c r="L1023">
        <v>807.94729199999995</v>
      </c>
      <c r="M1023" s="2">
        <v>35807.947291999997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17">
        <f t="shared" si="15"/>
        <v>2</v>
      </c>
      <c r="L1024">
        <v>618.63095499999997</v>
      </c>
      <c r="M1024" s="2">
        <v>35618.630955000001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17">
        <f t="shared" si="15"/>
        <v>4</v>
      </c>
      <c r="L1025">
        <v>404.272806</v>
      </c>
      <c r="M1025" s="2">
        <v>35404.272806000001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17">
        <f t="shared" si="15"/>
        <v>4</v>
      </c>
      <c r="L1026">
        <v>710.4</v>
      </c>
      <c r="M1026" s="2">
        <v>35710.400000000001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17">
        <f t="shared" ref="K1027:K1072" si="16">IF(OR(J1027="Four-Door Car",J1027="SUV",J1027="Luxury SUV"),4,IF(OR(J1027="Two-Door Car",J1027="Sports Car",J1027="Luxury Car"),2,""))</f>
        <v>4</v>
      </c>
      <c r="L1027">
        <v>312</v>
      </c>
      <c r="M1027" s="2">
        <v>35312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17">
        <f t="shared" si="16"/>
        <v>4</v>
      </c>
      <c r="L1028">
        <v>707.97761400000002</v>
      </c>
      <c r="M1028" s="2">
        <v>35707.977614000003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17">
        <f t="shared" si="16"/>
        <v>4</v>
      </c>
      <c r="L1029">
        <v>336</v>
      </c>
      <c r="M1029" s="2">
        <v>35336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17">
        <f t="shared" si="16"/>
        <v>2</v>
      </c>
      <c r="L1030">
        <v>232.24232599999999</v>
      </c>
      <c r="M1030" s="2">
        <v>35232.242326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17">
        <f t="shared" si="16"/>
        <v>4</v>
      </c>
      <c r="L1031">
        <v>68.226000999999997</v>
      </c>
      <c r="M1031" s="2">
        <v>35068.226001000003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17">
        <f t="shared" si="16"/>
        <v>4</v>
      </c>
      <c r="L1032">
        <v>287.14980700000001</v>
      </c>
      <c r="M1032" s="2">
        <v>35287.149807000002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17">
        <f t="shared" si="16"/>
        <v>4</v>
      </c>
      <c r="L1033">
        <v>312</v>
      </c>
      <c r="M1033" s="2">
        <v>35312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17">
        <f t="shared" si="16"/>
        <v>4</v>
      </c>
      <c r="L1034">
        <v>595.20000000000005</v>
      </c>
      <c r="M1034" s="2">
        <v>35595.199999999997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17">
        <f t="shared" si="16"/>
        <v>2</v>
      </c>
      <c r="L1035">
        <v>391.63662799999997</v>
      </c>
      <c r="M1035" s="2">
        <v>35391.636628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17">
        <f t="shared" si="16"/>
        <v>4</v>
      </c>
      <c r="L1036">
        <v>547.20000000000005</v>
      </c>
      <c r="M1036" s="2">
        <v>35547.199999999997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17">
        <f t="shared" si="16"/>
        <v>2</v>
      </c>
      <c r="L1037">
        <v>239.32857100000001</v>
      </c>
      <c r="M1037" s="2">
        <v>35239.328570999998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17">
        <f t="shared" si="16"/>
        <v>4</v>
      </c>
      <c r="L1038">
        <v>232.67441700000001</v>
      </c>
      <c r="M1038" s="2">
        <v>35232.674417000002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17">
        <f t="shared" si="16"/>
        <v>4</v>
      </c>
      <c r="L1039">
        <v>331.2</v>
      </c>
      <c r="M1039" s="2">
        <v>35331.199999999997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17">
        <f t="shared" si="16"/>
        <v>4</v>
      </c>
      <c r="L1040">
        <v>336.50961000000001</v>
      </c>
      <c r="M1040" s="2">
        <v>35336.509610000001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17">
        <f t="shared" si="16"/>
        <v>4</v>
      </c>
      <c r="L1041">
        <v>470.4</v>
      </c>
      <c r="M1041" s="2">
        <v>35470.400000000001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17">
        <f t="shared" si="16"/>
        <v>4</v>
      </c>
      <c r="L1042">
        <v>345.6</v>
      </c>
      <c r="M1042" s="2">
        <v>35345.599999999999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17">
        <f t="shared" si="16"/>
        <v>2</v>
      </c>
      <c r="L1043">
        <v>244.21228600000001</v>
      </c>
      <c r="M1043" s="2">
        <v>35244.212286000002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17">
        <f t="shared" si="16"/>
        <v>4</v>
      </c>
      <c r="L1044">
        <v>523.20000000000005</v>
      </c>
      <c r="M1044" s="2">
        <v>35523.199999999997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17">
        <f t="shared" si="16"/>
        <v>4</v>
      </c>
      <c r="L1045">
        <v>328.87086799999997</v>
      </c>
      <c r="M1045" s="2">
        <v>35328.870867999998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17">
        <f t="shared" si="16"/>
        <v>4</v>
      </c>
      <c r="L1046">
        <v>496.8</v>
      </c>
      <c r="M1046" s="2">
        <v>35496.800000000003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17">
        <f t="shared" si="16"/>
        <v>4</v>
      </c>
      <c r="L1047">
        <v>85.063708000000005</v>
      </c>
      <c r="M1047" s="2">
        <v>35085.063708000001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17">
        <f t="shared" si="16"/>
        <v>4</v>
      </c>
      <c r="L1048">
        <v>1418.4</v>
      </c>
      <c r="M1048" s="2">
        <v>36418.400000000001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17">
        <f t="shared" si="16"/>
        <v>2</v>
      </c>
      <c r="L1049">
        <v>334.40871700000002</v>
      </c>
      <c r="M1049" s="2">
        <v>35334.408716999998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17">
        <f t="shared" si="16"/>
        <v>4</v>
      </c>
      <c r="L1050">
        <v>42.096415</v>
      </c>
      <c r="M1050" s="2">
        <v>35042.096415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17">
        <f t="shared" si="16"/>
        <v>2</v>
      </c>
      <c r="L1051">
        <v>300.52857899999998</v>
      </c>
      <c r="M1051" s="2">
        <v>35300.528578999998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17">
        <f t="shared" si="16"/>
        <v>4</v>
      </c>
      <c r="L1052">
        <v>144.782152</v>
      </c>
      <c r="M1052" s="2">
        <v>35144.782152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17">
        <f t="shared" si="16"/>
        <v>4</v>
      </c>
      <c r="L1053">
        <v>64.598215999999994</v>
      </c>
      <c r="M1053" s="2">
        <v>35064.598215999999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17">
        <f t="shared" si="16"/>
        <v>4</v>
      </c>
      <c r="L1054">
        <v>532.79999999999995</v>
      </c>
      <c r="M1054" s="2">
        <v>35532.800000000003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17">
        <f t="shared" si="16"/>
        <v>4</v>
      </c>
      <c r="L1055">
        <v>347.857619</v>
      </c>
      <c r="M1055" s="2">
        <v>35347.857619000002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17">
        <f t="shared" si="16"/>
        <v>4</v>
      </c>
      <c r="L1056">
        <v>245.447622</v>
      </c>
      <c r="M1056" s="2">
        <v>35245.447622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17">
        <f t="shared" si="16"/>
        <v>4</v>
      </c>
      <c r="L1057">
        <v>525.6</v>
      </c>
      <c r="M1057" s="2">
        <v>35525.599999999999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17">
        <f t="shared" si="16"/>
        <v>4</v>
      </c>
      <c r="L1058">
        <v>61.769564000000003</v>
      </c>
      <c r="M1058" s="2">
        <v>35061.769564000002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17">
        <f t="shared" si="16"/>
        <v>2</v>
      </c>
      <c r="L1059">
        <v>316.8</v>
      </c>
      <c r="M1059" s="2">
        <v>35316.800000000003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17">
        <f t="shared" si="16"/>
        <v>4</v>
      </c>
      <c r="L1060">
        <v>955.2</v>
      </c>
      <c r="M1060" s="2">
        <v>35955.199999999997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17">
        <f t="shared" si="16"/>
        <v>4</v>
      </c>
      <c r="L1061">
        <v>720.75294499999995</v>
      </c>
      <c r="M1061" s="2">
        <v>35720.752945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17">
        <f t="shared" si="16"/>
        <v>4</v>
      </c>
      <c r="L1062">
        <v>340.65696300000002</v>
      </c>
      <c r="M1062" s="2">
        <v>35340.656967592593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17">
        <f t="shared" si="16"/>
        <v>4</v>
      </c>
      <c r="L1063">
        <v>546.52489600000001</v>
      </c>
      <c r="M1063" s="2">
        <v>35546.524896000003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17">
        <f t="shared" si="16"/>
        <v>4</v>
      </c>
      <c r="L1064">
        <v>489.411833</v>
      </c>
      <c r="M1064" s="2">
        <v>35489.411832999998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17">
        <f t="shared" si="16"/>
        <v>4</v>
      </c>
      <c r="L1065">
        <v>171.32585599999999</v>
      </c>
      <c r="M1065" s="2">
        <v>35171.325856000003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17">
        <f t="shared" si="16"/>
        <v>2</v>
      </c>
      <c r="L1066">
        <v>249.08588700000001</v>
      </c>
      <c r="M1066" s="2">
        <v>35249.085887000001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17">
        <f t="shared" si="16"/>
        <v>4</v>
      </c>
      <c r="L1067">
        <v>30.874869</v>
      </c>
      <c r="M1067" s="2">
        <v>35030.874868999999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17">
        <f t="shared" si="16"/>
        <v>4</v>
      </c>
      <c r="L1068">
        <v>361.455219</v>
      </c>
      <c r="M1068" s="2">
        <v>35361.455219000003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17">
        <f t="shared" si="16"/>
        <v>4</v>
      </c>
      <c r="L1069">
        <v>207.320041</v>
      </c>
      <c r="M1069" s="2">
        <v>35207.320040999999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17">
        <f t="shared" si="16"/>
        <v>4</v>
      </c>
      <c r="L1070">
        <v>633.6</v>
      </c>
      <c r="M1070" s="2">
        <v>35633.599999999999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17">
        <f t="shared" si="16"/>
        <v>4</v>
      </c>
      <c r="L1071">
        <v>547.20000000000005</v>
      </c>
      <c r="M1071" s="2">
        <v>35547.199999999997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17">
        <f t="shared" si="16"/>
        <v>2</v>
      </c>
      <c r="L1072">
        <v>537.6</v>
      </c>
      <c r="M1072" s="2">
        <v>35537.599999999999</v>
      </c>
    </row>
  </sheetData>
  <autoFilter ref="A1:M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M1072"/>
  <sheetViews>
    <sheetView topLeftCell="A1046" zoomScale="80" zoomScaleNormal="80" workbookViewId="0">
      <selection activeCell="M2" sqref="M2:M1072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  <col min="13" max="13" width="8.7265625" style="19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19" t="s">
        <v>9193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s="19">
        <f ca="1">DATEDIF(L2,TODAY(),"Y")</f>
        <v>29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s="19">
        <f t="shared" ref="M3:M66" ca="1" si="0">DATEDIF(L3,TODAY(),"Y")</f>
        <v>26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s="19">
        <f t="shared" ca="1" si="0"/>
        <v>28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s="19">
        <f t="shared" ca="1" si="0"/>
        <v>28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s="19">
        <f t="shared" ca="1" si="0"/>
        <v>29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s="19">
        <f t="shared" ca="1" si="0"/>
        <v>29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s="19">
        <f t="shared" ca="1" si="0"/>
        <v>29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s="19">
        <f t="shared" ca="1" si="0"/>
        <v>28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s="19">
        <f t="shared" ca="1" si="0"/>
        <v>28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s="19">
        <f t="shared" ca="1" si="0"/>
        <v>28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s="19">
        <f t="shared" ca="1" si="0"/>
        <v>28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s="19">
        <f t="shared" ca="1" si="0"/>
        <v>28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s="19">
        <f t="shared" ca="1" si="0"/>
        <v>28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s="19">
        <f t="shared" ca="1" si="0"/>
        <v>28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s="19">
        <f t="shared" ca="1" si="0"/>
        <v>29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s="19">
        <f t="shared" ca="1" si="0"/>
        <v>29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s="19">
        <f t="shared" ca="1" si="0"/>
        <v>28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s="19">
        <f t="shared" ca="1" si="0"/>
        <v>28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s="19">
        <f t="shared" ca="1" si="0"/>
        <v>29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s="19">
        <f t="shared" ca="1" si="0"/>
        <v>28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s="19">
        <f t="shared" ca="1" si="0"/>
        <v>28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s="19">
        <f t="shared" ca="1" si="0"/>
        <v>29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s="19">
        <f t="shared" ca="1" si="0"/>
        <v>28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s="19">
        <f t="shared" ca="1" si="0"/>
        <v>28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s="19">
        <f t="shared" ca="1" si="0"/>
        <v>28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s="19">
        <f t="shared" ca="1" si="0"/>
        <v>28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s="19">
        <f t="shared" ca="1" si="0"/>
        <v>27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s="19">
        <f t="shared" ca="1" si="0"/>
        <v>29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s="19">
        <f t="shared" ca="1" si="0"/>
        <v>28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s="19">
        <f t="shared" ca="1" si="0"/>
        <v>28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s="19">
        <f t="shared" ca="1" si="0"/>
        <v>29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s="19">
        <f t="shared" ca="1" si="0"/>
        <v>28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s="19">
        <f t="shared" ca="1" si="0"/>
        <v>29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s="19">
        <f t="shared" ca="1" si="0"/>
        <v>29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s="19">
        <f t="shared" ca="1" si="0"/>
        <v>29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s="19">
        <f t="shared" ca="1" si="0"/>
        <v>29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s="19">
        <f t="shared" ca="1" si="0"/>
        <v>28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s="19">
        <f t="shared" ca="1" si="0"/>
        <v>28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s="19">
        <f t="shared" ca="1" si="0"/>
        <v>28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s="19">
        <f t="shared" ca="1" si="0"/>
        <v>29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s="19">
        <f t="shared" ca="1" si="0"/>
        <v>28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s="19">
        <f t="shared" ca="1" si="0"/>
        <v>29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s="19">
        <f t="shared" ca="1" si="0"/>
        <v>27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s="19">
        <f t="shared" ca="1" si="0"/>
        <v>28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s="19">
        <f t="shared" ca="1" si="0"/>
        <v>29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s="19">
        <f t="shared" ca="1" si="0"/>
        <v>29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s="19">
        <f t="shared" ca="1" si="0"/>
        <v>28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s="19">
        <f t="shared" ca="1" si="0"/>
        <v>28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s="19">
        <f t="shared" ca="1" si="0"/>
        <v>28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s="19">
        <f t="shared" ca="1" si="0"/>
        <v>29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s="19">
        <f t="shared" ca="1" si="0"/>
        <v>28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s="19">
        <f t="shared" ca="1" si="0"/>
        <v>28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s="19">
        <f t="shared" ca="1" si="0"/>
        <v>29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s="19">
        <f t="shared" ca="1" si="0"/>
        <v>29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s="19">
        <f t="shared" ca="1" si="0"/>
        <v>27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s="19">
        <f t="shared" ca="1" si="0"/>
        <v>28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s="19">
        <f t="shared" ca="1" si="0"/>
        <v>29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s="19">
        <f t="shared" ca="1" si="0"/>
        <v>28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s="19">
        <f t="shared" ca="1" si="0"/>
        <v>27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s="19">
        <f t="shared" ca="1" si="0"/>
        <v>28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s="19">
        <f t="shared" ca="1" si="0"/>
        <v>29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s="19">
        <f t="shared" ca="1" si="0"/>
        <v>28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s="19">
        <f t="shared" ca="1" si="0"/>
        <v>27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s="19">
        <f t="shared" ca="1" si="0"/>
        <v>29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s="19">
        <f t="shared" ca="1" si="0"/>
        <v>28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s="19">
        <f t="shared" ref="M67:M130" ca="1" si="1">DATEDIF(L67,TODAY(),"Y")</f>
        <v>28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s="19">
        <f t="shared" ca="1" si="1"/>
        <v>28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s="19">
        <f t="shared" ca="1" si="1"/>
        <v>28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s="19">
        <f t="shared" ca="1" si="1"/>
        <v>28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s="19">
        <f t="shared" ca="1" si="1"/>
        <v>28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s="19">
        <f t="shared" ca="1" si="1"/>
        <v>29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s="19">
        <f t="shared" ca="1" si="1"/>
        <v>29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s="19">
        <f t="shared" ca="1" si="1"/>
        <v>29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s="19">
        <f t="shared" ca="1" si="1"/>
        <v>27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s="19">
        <f t="shared" ca="1" si="1"/>
        <v>28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s="19">
        <f t="shared" ca="1" si="1"/>
        <v>28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s="19">
        <f t="shared" ca="1" si="1"/>
        <v>29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s="19">
        <f t="shared" ca="1" si="1"/>
        <v>29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s="19">
        <f t="shared" ca="1" si="1"/>
        <v>29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s="19">
        <f t="shared" ca="1" si="1"/>
        <v>28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s="19">
        <f t="shared" ca="1" si="1"/>
        <v>29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s="19">
        <f t="shared" ca="1" si="1"/>
        <v>27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s="19">
        <f t="shared" ca="1" si="1"/>
        <v>28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s="19">
        <f t="shared" ca="1" si="1"/>
        <v>29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s="19">
        <f t="shared" ca="1" si="1"/>
        <v>28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s="19">
        <f t="shared" ca="1" si="1"/>
        <v>29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s="19">
        <f t="shared" ca="1" si="1"/>
        <v>28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s="19">
        <f t="shared" ca="1" si="1"/>
        <v>29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s="19">
        <f t="shared" ca="1" si="1"/>
        <v>29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s="19">
        <f t="shared" ca="1" si="1"/>
        <v>28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s="19">
        <f t="shared" ca="1" si="1"/>
        <v>28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s="19">
        <f t="shared" ca="1" si="1"/>
        <v>29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s="19">
        <f t="shared" ca="1" si="1"/>
        <v>29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s="19">
        <f t="shared" ca="1" si="1"/>
        <v>28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s="19">
        <f t="shared" ca="1" si="1"/>
        <v>27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s="19">
        <f t="shared" ca="1" si="1"/>
        <v>28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s="19">
        <f t="shared" ca="1" si="1"/>
        <v>29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s="19">
        <f t="shared" ca="1" si="1"/>
        <v>29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s="19">
        <f t="shared" ca="1" si="1"/>
        <v>29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s="19">
        <f t="shared" ca="1" si="1"/>
        <v>28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s="19">
        <f t="shared" ca="1" si="1"/>
        <v>28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s="19">
        <f t="shared" ca="1" si="1"/>
        <v>28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s="19">
        <f t="shared" ca="1" si="1"/>
        <v>29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s="19">
        <f t="shared" ca="1" si="1"/>
        <v>28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s="19">
        <f t="shared" ca="1" si="1"/>
        <v>27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s="19">
        <f t="shared" ca="1" si="1"/>
        <v>29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s="19">
        <f t="shared" ca="1" si="1"/>
        <v>29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s="19">
        <f t="shared" ca="1" si="1"/>
        <v>28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s="19">
        <f t="shared" ca="1" si="1"/>
        <v>29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s="19">
        <f t="shared" ca="1" si="1"/>
        <v>29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s="19">
        <f t="shared" ca="1" si="1"/>
        <v>28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s="19">
        <f t="shared" ca="1" si="1"/>
        <v>29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s="19">
        <f t="shared" ca="1" si="1"/>
        <v>27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s="19">
        <f t="shared" ca="1" si="1"/>
        <v>29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s="19">
        <f t="shared" ca="1" si="1"/>
        <v>29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s="19">
        <f t="shared" ca="1" si="1"/>
        <v>28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s="19">
        <f t="shared" ca="1" si="1"/>
        <v>28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s="19">
        <f t="shared" ca="1" si="1"/>
        <v>28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s="19">
        <f t="shared" ca="1" si="1"/>
        <v>28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s="19">
        <f t="shared" ca="1" si="1"/>
        <v>29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s="19">
        <f t="shared" ca="1" si="1"/>
        <v>29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s="19">
        <f t="shared" ca="1" si="1"/>
        <v>29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s="19">
        <f t="shared" ca="1" si="1"/>
        <v>28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s="19">
        <f t="shared" ca="1" si="1"/>
        <v>27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s="19">
        <f t="shared" ca="1" si="1"/>
        <v>29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s="19">
        <f t="shared" ca="1" si="1"/>
        <v>28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s="19">
        <f t="shared" ca="1" si="1"/>
        <v>29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s="19">
        <f t="shared" ca="1" si="1"/>
        <v>28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s="19">
        <f t="shared" ca="1" si="1"/>
        <v>29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s="19">
        <f t="shared" ref="M131:M194" ca="1" si="2">DATEDIF(L131,TODAY(),"Y")</f>
        <v>29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s="19">
        <f t="shared" ca="1" si="2"/>
        <v>28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s="19">
        <f t="shared" ca="1" si="2"/>
        <v>29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s="19">
        <f t="shared" ca="1" si="2"/>
        <v>29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s="19">
        <f t="shared" ca="1" si="2"/>
        <v>27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s="19">
        <f t="shared" ca="1" si="2"/>
        <v>28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s="19">
        <f t="shared" ca="1" si="2"/>
        <v>27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s="19">
        <f t="shared" ca="1" si="2"/>
        <v>29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s="19">
        <f t="shared" ca="1" si="2"/>
        <v>29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s="19">
        <f t="shared" ca="1" si="2"/>
        <v>29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s="19">
        <f t="shared" ca="1" si="2"/>
        <v>28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s="19">
        <f t="shared" ca="1" si="2"/>
        <v>27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s="19">
        <f t="shared" ca="1" si="2"/>
        <v>28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s="19">
        <f t="shared" ca="1" si="2"/>
        <v>26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s="19">
        <f t="shared" ca="1" si="2"/>
        <v>29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s="19">
        <f t="shared" ca="1" si="2"/>
        <v>28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s="19">
        <f t="shared" ca="1" si="2"/>
        <v>29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s="19">
        <f t="shared" ca="1" si="2"/>
        <v>28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s="19">
        <f t="shared" ca="1" si="2"/>
        <v>29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s="19">
        <f t="shared" ca="1" si="2"/>
        <v>29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s="19">
        <f t="shared" ca="1" si="2"/>
        <v>28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s="19">
        <f t="shared" ca="1" si="2"/>
        <v>29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s="19">
        <f t="shared" ca="1" si="2"/>
        <v>29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s="19">
        <f t="shared" ca="1" si="2"/>
        <v>28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s="19">
        <f t="shared" ca="1" si="2"/>
        <v>29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s="19">
        <f t="shared" ca="1" si="2"/>
        <v>29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s="19">
        <f t="shared" ca="1" si="2"/>
        <v>29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s="19">
        <f t="shared" ca="1" si="2"/>
        <v>29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s="19">
        <f t="shared" ca="1" si="2"/>
        <v>28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s="19">
        <f t="shared" ca="1" si="2"/>
        <v>27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s="19">
        <f t="shared" ca="1" si="2"/>
        <v>29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s="19">
        <f t="shared" ca="1" si="2"/>
        <v>28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s="19">
        <f t="shared" ca="1" si="2"/>
        <v>29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s="19">
        <f t="shared" ca="1" si="2"/>
        <v>28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s="19">
        <f t="shared" ca="1" si="2"/>
        <v>29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s="19">
        <f t="shared" ca="1" si="2"/>
        <v>28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s="19">
        <f t="shared" ca="1" si="2"/>
        <v>28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s="19">
        <f t="shared" ca="1" si="2"/>
        <v>28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s="19">
        <f t="shared" ca="1" si="2"/>
        <v>29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s="19">
        <f t="shared" ca="1" si="2"/>
        <v>29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s="19">
        <f t="shared" ca="1" si="2"/>
        <v>28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s="19">
        <f t="shared" ca="1" si="2"/>
        <v>28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s="19">
        <f t="shared" ca="1" si="2"/>
        <v>29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s="19">
        <f t="shared" ca="1" si="2"/>
        <v>29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s="19">
        <f t="shared" ca="1" si="2"/>
        <v>29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s="19">
        <f t="shared" ca="1" si="2"/>
        <v>27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s="19">
        <f t="shared" ca="1" si="2"/>
        <v>29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s="19">
        <f t="shared" ca="1" si="2"/>
        <v>29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s="19">
        <f t="shared" ca="1" si="2"/>
        <v>29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s="19">
        <f t="shared" ca="1" si="2"/>
        <v>29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s="19">
        <f t="shared" ca="1" si="2"/>
        <v>27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s="19">
        <f t="shared" ca="1" si="2"/>
        <v>28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s="19">
        <f t="shared" ca="1" si="2"/>
        <v>26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s="19">
        <f t="shared" ca="1" si="2"/>
        <v>28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s="19">
        <f t="shared" ca="1" si="2"/>
        <v>28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s="19">
        <f t="shared" ca="1" si="2"/>
        <v>27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s="19">
        <f t="shared" ca="1" si="2"/>
        <v>28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s="19">
        <f t="shared" ca="1" si="2"/>
        <v>27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s="19">
        <f t="shared" ca="1" si="2"/>
        <v>27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s="19">
        <f t="shared" ca="1" si="2"/>
        <v>29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s="19">
        <f t="shared" ca="1" si="2"/>
        <v>29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s="19">
        <f t="shared" ca="1" si="2"/>
        <v>28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s="19">
        <f t="shared" ca="1" si="2"/>
        <v>28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s="19">
        <f t="shared" ca="1" si="2"/>
        <v>28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s="19">
        <f t="shared" ref="M195:M258" ca="1" si="3">DATEDIF(L195,TODAY(),"Y")</f>
        <v>29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s="19">
        <f t="shared" ca="1" si="3"/>
        <v>29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s="19">
        <f t="shared" ca="1" si="3"/>
        <v>28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s="19">
        <f t="shared" ca="1" si="3"/>
        <v>24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s="19">
        <f t="shared" ca="1" si="3"/>
        <v>29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s="19">
        <f t="shared" ca="1" si="3"/>
        <v>27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s="19">
        <f t="shared" ca="1" si="3"/>
        <v>28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s="19">
        <f t="shared" ca="1" si="3"/>
        <v>27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s="19">
        <f t="shared" ca="1" si="3"/>
        <v>28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s="19">
        <f t="shared" ca="1" si="3"/>
        <v>28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s="19">
        <f t="shared" ca="1" si="3"/>
        <v>26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s="19">
        <f t="shared" ca="1" si="3"/>
        <v>28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s="19">
        <f t="shared" ca="1" si="3"/>
        <v>26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s="19">
        <f t="shared" ca="1" si="3"/>
        <v>29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s="19">
        <f t="shared" ca="1" si="3"/>
        <v>27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s="19">
        <f t="shared" ca="1" si="3"/>
        <v>28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s="19">
        <f t="shared" ca="1" si="3"/>
        <v>29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s="19">
        <f t="shared" ca="1" si="3"/>
        <v>28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s="19">
        <f t="shared" ca="1" si="3"/>
        <v>29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s="19">
        <f t="shared" ca="1" si="3"/>
        <v>28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s="19">
        <f t="shared" ca="1" si="3"/>
        <v>29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s="19">
        <f t="shared" ca="1" si="3"/>
        <v>28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s="19">
        <f t="shared" ca="1" si="3"/>
        <v>28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s="19">
        <f t="shared" ca="1" si="3"/>
        <v>28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s="19">
        <f t="shared" ca="1" si="3"/>
        <v>28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s="19">
        <f t="shared" ca="1" si="3"/>
        <v>28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s="19">
        <f t="shared" ca="1" si="3"/>
        <v>28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s="19">
        <f t="shared" ca="1" si="3"/>
        <v>28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s="19">
        <f t="shared" ca="1" si="3"/>
        <v>28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s="19">
        <f t="shared" ca="1" si="3"/>
        <v>28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s="19">
        <f t="shared" ca="1" si="3"/>
        <v>28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s="19">
        <f t="shared" ca="1" si="3"/>
        <v>28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s="19">
        <f t="shared" ca="1" si="3"/>
        <v>28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s="19">
        <f t="shared" ca="1" si="3"/>
        <v>27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s="19">
        <f t="shared" ca="1" si="3"/>
        <v>29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s="19">
        <f t="shared" ca="1" si="3"/>
        <v>28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s="19">
        <f t="shared" ca="1" si="3"/>
        <v>28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s="19">
        <f t="shared" ca="1" si="3"/>
        <v>28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s="19">
        <f t="shared" ca="1" si="3"/>
        <v>29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s="19">
        <f t="shared" ca="1" si="3"/>
        <v>29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s="19">
        <f t="shared" ca="1" si="3"/>
        <v>27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s="19">
        <f t="shared" ca="1" si="3"/>
        <v>28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s="19">
        <f t="shared" ca="1" si="3"/>
        <v>28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s="19">
        <f t="shared" ca="1" si="3"/>
        <v>29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s="19">
        <f t="shared" ca="1" si="3"/>
        <v>28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s="19">
        <f t="shared" ca="1" si="3"/>
        <v>29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s="19">
        <f t="shared" ca="1" si="3"/>
        <v>28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s="19">
        <f t="shared" ca="1" si="3"/>
        <v>29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s="19">
        <f t="shared" ca="1" si="3"/>
        <v>29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s="19">
        <f t="shared" ca="1" si="3"/>
        <v>29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s="19">
        <f t="shared" ca="1" si="3"/>
        <v>28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s="19">
        <f t="shared" ca="1" si="3"/>
        <v>28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s="19">
        <f t="shared" ca="1" si="3"/>
        <v>28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s="19">
        <f t="shared" ca="1" si="3"/>
        <v>29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s="19">
        <f t="shared" ca="1" si="3"/>
        <v>28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s="19">
        <f t="shared" ca="1" si="3"/>
        <v>23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s="19">
        <f t="shared" ca="1" si="3"/>
        <v>29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s="19">
        <f t="shared" ca="1" si="3"/>
        <v>27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s="19">
        <f t="shared" ca="1" si="3"/>
        <v>28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s="19">
        <f t="shared" ca="1" si="3"/>
        <v>28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s="19">
        <f t="shared" ca="1" si="3"/>
        <v>28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s="19">
        <f t="shared" ca="1" si="3"/>
        <v>28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s="19">
        <f t="shared" ca="1" si="3"/>
        <v>28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s="19">
        <f t="shared" ca="1" si="3"/>
        <v>28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s="19">
        <f t="shared" ref="M259:M322" ca="1" si="4">DATEDIF(L259,TODAY(),"Y")</f>
        <v>29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s="19">
        <f t="shared" ca="1" si="4"/>
        <v>28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s="19">
        <f t="shared" ca="1" si="4"/>
        <v>29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s="19">
        <f t="shared" ca="1" si="4"/>
        <v>28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s="19">
        <f t="shared" ca="1" si="4"/>
        <v>29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s="19">
        <f t="shared" ca="1" si="4"/>
        <v>28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s="19">
        <f t="shared" ca="1" si="4"/>
        <v>29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s="19">
        <f t="shared" ca="1" si="4"/>
        <v>28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s="19">
        <f t="shared" ca="1" si="4"/>
        <v>29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s="19">
        <f t="shared" ca="1" si="4"/>
        <v>29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s="19">
        <f t="shared" ca="1" si="4"/>
        <v>28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s="19">
        <f t="shared" ca="1" si="4"/>
        <v>29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s="19">
        <f t="shared" ca="1" si="4"/>
        <v>27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s="19">
        <f t="shared" ca="1" si="4"/>
        <v>29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s="19">
        <f t="shared" ca="1" si="4"/>
        <v>27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s="19">
        <f t="shared" ca="1" si="4"/>
        <v>28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s="19">
        <f t="shared" ca="1" si="4"/>
        <v>27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s="19">
        <f t="shared" ca="1" si="4"/>
        <v>28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s="19">
        <f t="shared" ca="1" si="4"/>
        <v>29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s="19">
        <f t="shared" ca="1" si="4"/>
        <v>28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s="19">
        <f t="shared" ca="1" si="4"/>
        <v>29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s="19">
        <f t="shared" ca="1" si="4"/>
        <v>28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s="19">
        <f t="shared" ca="1" si="4"/>
        <v>28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s="19">
        <f t="shared" ca="1" si="4"/>
        <v>28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s="19">
        <f t="shared" ca="1" si="4"/>
        <v>28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s="19">
        <f t="shared" ca="1" si="4"/>
        <v>28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s="19">
        <f t="shared" ca="1" si="4"/>
        <v>28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s="19">
        <f t="shared" ca="1" si="4"/>
        <v>29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s="19">
        <f t="shared" ca="1" si="4"/>
        <v>28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s="19">
        <f t="shared" ca="1" si="4"/>
        <v>28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s="19">
        <f t="shared" ca="1" si="4"/>
        <v>28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s="19">
        <f t="shared" ca="1" si="4"/>
        <v>27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s="19">
        <f t="shared" ca="1" si="4"/>
        <v>29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s="19">
        <f t="shared" ca="1" si="4"/>
        <v>28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s="19">
        <f t="shared" ca="1" si="4"/>
        <v>28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s="19">
        <f t="shared" ca="1" si="4"/>
        <v>28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s="19">
        <f t="shared" ca="1" si="4"/>
        <v>28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s="19">
        <f t="shared" ca="1" si="4"/>
        <v>29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s="19">
        <f t="shared" ca="1" si="4"/>
        <v>29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s="19">
        <f t="shared" ca="1" si="4"/>
        <v>28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s="19">
        <f t="shared" ca="1" si="4"/>
        <v>29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s="19">
        <f t="shared" ca="1" si="4"/>
        <v>28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s="19">
        <f t="shared" ca="1" si="4"/>
        <v>27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s="19">
        <f t="shared" ca="1" si="4"/>
        <v>29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s="19">
        <f t="shared" ca="1" si="4"/>
        <v>29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s="19">
        <f t="shared" ca="1" si="4"/>
        <v>28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s="19">
        <f t="shared" ca="1" si="4"/>
        <v>29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s="19">
        <f t="shared" ca="1" si="4"/>
        <v>28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s="19">
        <f t="shared" ca="1" si="4"/>
        <v>29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s="19">
        <f t="shared" ca="1" si="4"/>
        <v>27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s="19">
        <f t="shared" ca="1" si="4"/>
        <v>28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s="19">
        <f t="shared" ca="1" si="4"/>
        <v>29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s="19">
        <f t="shared" ca="1" si="4"/>
        <v>29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s="19">
        <f t="shared" ca="1" si="4"/>
        <v>29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s="19">
        <f t="shared" ca="1" si="4"/>
        <v>29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s="19">
        <f t="shared" ca="1" si="4"/>
        <v>29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s="19">
        <f t="shared" ca="1" si="4"/>
        <v>28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s="19">
        <f t="shared" ca="1" si="4"/>
        <v>28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s="19">
        <f t="shared" ca="1" si="4"/>
        <v>26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s="19">
        <f t="shared" ca="1" si="4"/>
        <v>29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s="19">
        <f t="shared" ca="1" si="4"/>
        <v>28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s="19">
        <f t="shared" ca="1" si="4"/>
        <v>28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s="19">
        <f t="shared" ca="1" si="4"/>
        <v>29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s="19">
        <f t="shared" ca="1" si="4"/>
        <v>29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s="19">
        <f t="shared" ref="M323:M386" ca="1" si="5">DATEDIF(L323,TODAY(),"Y")</f>
        <v>29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s="19">
        <f t="shared" ca="1" si="5"/>
        <v>28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s="19">
        <f t="shared" ca="1" si="5"/>
        <v>28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s="19">
        <f t="shared" ca="1" si="5"/>
        <v>28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s="19">
        <f t="shared" ca="1" si="5"/>
        <v>28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s="19">
        <f t="shared" ca="1" si="5"/>
        <v>27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s="19">
        <f t="shared" ca="1" si="5"/>
        <v>29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s="19">
        <f t="shared" ca="1" si="5"/>
        <v>29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s="19">
        <f t="shared" ca="1" si="5"/>
        <v>28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s="19">
        <f t="shared" ca="1" si="5"/>
        <v>28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s="19">
        <f t="shared" ca="1" si="5"/>
        <v>28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s="19">
        <f t="shared" ca="1" si="5"/>
        <v>28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s="19">
        <f t="shared" ca="1" si="5"/>
        <v>28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s="19">
        <f t="shared" ca="1" si="5"/>
        <v>28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s="19">
        <f t="shared" ca="1" si="5"/>
        <v>28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s="19">
        <f t="shared" ca="1" si="5"/>
        <v>28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s="19">
        <f t="shared" ca="1" si="5"/>
        <v>29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s="19">
        <f t="shared" ca="1" si="5"/>
        <v>29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s="19">
        <f t="shared" ca="1" si="5"/>
        <v>29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s="19">
        <f t="shared" ca="1" si="5"/>
        <v>27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s="19">
        <f t="shared" ca="1" si="5"/>
        <v>27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s="19">
        <f t="shared" ca="1" si="5"/>
        <v>28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s="19">
        <f t="shared" ca="1" si="5"/>
        <v>29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s="19">
        <f t="shared" ca="1" si="5"/>
        <v>28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s="19">
        <f t="shared" ca="1" si="5"/>
        <v>28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s="19">
        <f t="shared" ca="1" si="5"/>
        <v>28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s="19">
        <f t="shared" ca="1" si="5"/>
        <v>29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s="19">
        <f t="shared" ca="1" si="5"/>
        <v>29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s="19">
        <f t="shared" ca="1" si="5"/>
        <v>28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s="19">
        <f t="shared" ca="1" si="5"/>
        <v>29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s="19">
        <f t="shared" ca="1" si="5"/>
        <v>29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s="19">
        <f t="shared" ca="1" si="5"/>
        <v>28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s="19">
        <f t="shared" ca="1" si="5"/>
        <v>29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s="19">
        <f t="shared" ca="1" si="5"/>
        <v>29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s="19">
        <f t="shared" ca="1" si="5"/>
        <v>28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s="19">
        <f t="shared" ca="1" si="5"/>
        <v>29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s="19">
        <f t="shared" ca="1" si="5"/>
        <v>26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s="19">
        <f t="shared" ca="1" si="5"/>
        <v>29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s="19">
        <f t="shared" ca="1" si="5"/>
        <v>28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s="19">
        <f t="shared" ca="1" si="5"/>
        <v>28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s="19">
        <f t="shared" ca="1" si="5"/>
        <v>28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s="19">
        <f t="shared" ca="1" si="5"/>
        <v>26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s="19">
        <f t="shared" ca="1" si="5"/>
        <v>28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s="19">
        <f t="shared" ca="1" si="5"/>
        <v>29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s="19">
        <f t="shared" ca="1" si="5"/>
        <v>28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s="19">
        <f t="shared" ca="1" si="5"/>
        <v>28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s="19">
        <f t="shared" ca="1" si="5"/>
        <v>28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s="19">
        <f t="shared" ca="1" si="5"/>
        <v>29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s="19">
        <f t="shared" ca="1" si="5"/>
        <v>29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s="19">
        <f t="shared" ca="1" si="5"/>
        <v>28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s="19">
        <f t="shared" ca="1" si="5"/>
        <v>27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s="19">
        <f t="shared" ca="1" si="5"/>
        <v>28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s="19">
        <f t="shared" ca="1" si="5"/>
        <v>28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s="19">
        <f t="shared" ca="1" si="5"/>
        <v>29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s="19">
        <f t="shared" ca="1" si="5"/>
        <v>29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s="19">
        <f t="shared" ca="1" si="5"/>
        <v>28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s="19">
        <f t="shared" ca="1" si="5"/>
        <v>27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s="19">
        <f t="shared" ca="1" si="5"/>
        <v>28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s="19">
        <f t="shared" ca="1" si="5"/>
        <v>28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s="19">
        <f t="shared" ca="1" si="5"/>
        <v>29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s="19">
        <f t="shared" ca="1" si="5"/>
        <v>29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s="19">
        <f t="shared" ca="1" si="5"/>
        <v>29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s="19">
        <f t="shared" ca="1" si="5"/>
        <v>28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s="19">
        <f t="shared" ca="1" si="5"/>
        <v>29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s="19">
        <f t="shared" ref="M387:M450" ca="1" si="6">DATEDIF(L387,TODAY(),"Y")</f>
        <v>27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s="19">
        <f t="shared" ca="1" si="6"/>
        <v>29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s="19">
        <f t="shared" ca="1" si="6"/>
        <v>28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s="19">
        <f t="shared" ca="1" si="6"/>
        <v>27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s="19">
        <f t="shared" ca="1" si="6"/>
        <v>29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s="19">
        <f t="shared" ca="1" si="6"/>
        <v>29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s="19">
        <f t="shared" ca="1" si="6"/>
        <v>29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s="19">
        <f t="shared" ca="1" si="6"/>
        <v>27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s="19">
        <f t="shared" ca="1" si="6"/>
        <v>28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s="19">
        <f t="shared" ca="1" si="6"/>
        <v>29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s="19">
        <f t="shared" ca="1" si="6"/>
        <v>28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s="19">
        <f t="shared" ca="1" si="6"/>
        <v>29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s="19">
        <f t="shared" ca="1" si="6"/>
        <v>28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s="19">
        <f t="shared" ca="1" si="6"/>
        <v>28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s="19">
        <f t="shared" ca="1" si="6"/>
        <v>28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s="19">
        <f t="shared" ca="1" si="6"/>
        <v>29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s="19">
        <f t="shared" ca="1" si="6"/>
        <v>29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s="19">
        <f t="shared" ca="1" si="6"/>
        <v>28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s="19">
        <f t="shared" ca="1" si="6"/>
        <v>29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s="19">
        <f t="shared" ca="1" si="6"/>
        <v>28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s="19">
        <f t="shared" ca="1" si="6"/>
        <v>29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s="19">
        <f t="shared" ca="1" si="6"/>
        <v>29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s="19">
        <f t="shared" ca="1" si="6"/>
        <v>27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s="19">
        <f t="shared" ca="1" si="6"/>
        <v>28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s="19">
        <f t="shared" ca="1" si="6"/>
        <v>27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s="19">
        <f t="shared" ca="1" si="6"/>
        <v>28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s="19">
        <f t="shared" ca="1" si="6"/>
        <v>29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s="19">
        <f t="shared" ca="1" si="6"/>
        <v>28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s="19">
        <f t="shared" ca="1" si="6"/>
        <v>29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s="19">
        <f t="shared" ca="1" si="6"/>
        <v>28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s="19">
        <f t="shared" ca="1" si="6"/>
        <v>27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s="19">
        <f t="shared" ca="1" si="6"/>
        <v>29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s="19">
        <f t="shared" ca="1" si="6"/>
        <v>28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s="19">
        <f t="shared" ca="1" si="6"/>
        <v>26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s="19">
        <f t="shared" ca="1" si="6"/>
        <v>27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s="19">
        <f t="shared" ca="1" si="6"/>
        <v>27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s="19">
        <f t="shared" ca="1" si="6"/>
        <v>29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s="19">
        <f t="shared" ca="1" si="6"/>
        <v>26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s="19">
        <f t="shared" ca="1" si="6"/>
        <v>29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s="19">
        <f t="shared" ca="1" si="6"/>
        <v>28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s="19">
        <f t="shared" ca="1" si="6"/>
        <v>29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s="19">
        <f t="shared" ca="1" si="6"/>
        <v>28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s="19">
        <f t="shared" ca="1" si="6"/>
        <v>29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s="19">
        <f t="shared" ca="1" si="6"/>
        <v>28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s="19">
        <f t="shared" ca="1" si="6"/>
        <v>27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s="19">
        <f t="shared" ca="1" si="6"/>
        <v>29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s="19">
        <f t="shared" ca="1" si="6"/>
        <v>29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s="19">
        <f t="shared" ca="1" si="6"/>
        <v>28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s="19">
        <f t="shared" ca="1" si="6"/>
        <v>28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s="19">
        <f t="shared" ca="1" si="6"/>
        <v>29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s="19">
        <f t="shared" ca="1" si="6"/>
        <v>26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s="19">
        <f t="shared" ca="1" si="6"/>
        <v>29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s="19">
        <f t="shared" ca="1" si="6"/>
        <v>29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s="19">
        <f t="shared" ca="1" si="6"/>
        <v>29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s="19">
        <f t="shared" ca="1" si="6"/>
        <v>28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s="19">
        <f t="shared" ca="1" si="6"/>
        <v>29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s="19">
        <f t="shared" ca="1" si="6"/>
        <v>27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s="19">
        <f t="shared" ca="1" si="6"/>
        <v>28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s="19">
        <f t="shared" ca="1" si="6"/>
        <v>28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s="19">
        <f t="shared" ca="1" si="6"/>
        <v>29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s="19">
        <f t="shared" ca="1" si="6"/>
        <v>29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s="19">
        <f t="shared" ca="1" si="6"/>
        <v>28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s="19">
        <f t="shared" ca="1" si="6"/>
        <v>28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s="19">
        <f t="shared" ca="1" si="6"/>
        <v>27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s="19">
        <f t="shared" ref="M451:M514" ca="1" si="7">DATEDIF(L451,TODAY(),"Y")</f>
        <v>29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s="19">
        <f t="shared" ca="1" si="7"/>
        <v>28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s="19">
        <f t="shared" ca="1" si="7"/>
        <v>27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s="19">
        <f t="shared" ca="1" si="7"/>
        <v>28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s="19">
        <f t="shared" ca="1" si="7"/>
        <v>29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s="19">
        <f t="shared" ca="1" si="7"/>
        <v>28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s="19">
        <f t="shared" ca="1" si="7"/>
        <v>28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s="19">
        <f t="shared" ca="1" si="7"/>
        <v>28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s="19">
        <f t="shared" ca="1" si="7"/>
        <v>27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s="19">
        <f t="shared" ca="1" si="7"/>
        <v>28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s="19">
        <f t="shared" ca="1" si="7"/>
        <v>28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s="19">
        <f t="shared" ca="1" si="7"/>
        <v>29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s="19">
        <f t="shared" ca="1" si="7"/>
        <v>28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s="19">
        <f t="shared" ca="1" si="7"/>
        <v>28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s="19">
        <f t="shared" ca="1" si="7"/>
        <v>29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s="19">
        <f t="shared" ca="1" si="7"/>
        <v>28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s="19">
        <f t="shared" ca="1" si="7"/>
        <v>28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s="19">
        <f t="shared" ca="1" si="7"/>
        <v>29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s="19">
        <f t="shared" ca="1" si="7"/>
        <v>28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s="19">
        <f t="shared" ca="1" si="7"/>
        <v>29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s="19">
        <f t="shared" ca="1" si="7"/>
        <v>29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s="19">
        <f t="shared" ca="1" si="7"/>
        <v>29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s="19">
        <f t="shared" ca="1" si="7"/>
        <v>29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s="19">
        <f t="shared" ca="1" si="7"/>
        <v>28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s="19">
        <f t="shared" ca="1" si="7"/>
        <v>28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s="19">
        <f t="shared" ca="1" si="7"/>
        <v>28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s="19">
        <f t="shared" ca="1" si="7"/>
        <v>28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s="19">
        <f t="shared" ca="1" si="7"/>
        <v>28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s="19">
        <f t="shared" ca="1" si="7"/>
        <v>29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s="19">
        <f t="shared" ca="1" si="7"/>
        <v>29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s="19">
        <f t="shared" ca="1" si="7"/>
        <v>29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s="19">
        <f t="shared" ca="1" si="7"/>
        <v>29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s="19">
        <f t="shared" ca="1" si="7"/>
        <v>29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s="19">
        <f t="shared" ca="1" si="7"/>
        <v>29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s="19">
        <f t="shared" ca="1" si="7"/>
        <v>28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s="19">
        <f t="shared" ca="1" si="7"/>
        <v>29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s="19">
        <f t="shared" ca="1" si="7"/>
        <v>27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s="19">
        <f t="shared" ca="1" si="7"/>
        <v>28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s="19">
        <f t="shared" ca="1" si="7"/>
        <v>28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s="19">
        <f t="shared" ca="1" si="7"/>
        <v>28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s="19">
        <f t="shared" ca="1" si="7"/>
        <v>29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s="19">
        <f t="shared" ca="1" si="7"/>
        <v>28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s="19">
        <f t="shared" ca="1" si="7"/>
        <v>28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s="19">
        <f t="shared" ca="1" si="7"/>
        <v>28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s="19">
        <f t="shared" ca="1" si="7"/>
        <v>28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s="19">
        <f t="shared" ca="1" si="7"/>
        <v>29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s="19">
        <f t="shared" ca="1" si="7"/>
        <v>28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s="19">
        <f t="shared" ca="1" si="7"/>
        <v>26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s="19">
        <f t="shared" ca="1" si="7"/>
        <v>28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s="19">
        <f t="shared" ca="1" si="7"/>
        <v>28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s="19">
        <f t="shared" ca="1" si="7"/>
        <v>28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s="19">
        <f t="shared" ca="1" si="7"/>
        <v>27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s="19">
        <f t="shared" ca="1" si="7"/>
        <v>28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s="19">
        <f t="shared" ca="1" si="7"/>
        <v>26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s="19">
        <f t="shared" ca="1" si="7"/>
        <v>29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s="19">
        <f t="shared" ca="1" si="7"/>
        <v>28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s="19">
        <f t="shared" ca="1" si="7"/>
        <v>28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s="19">
        <f t="shared" ca="1" si="7"/>
        <v>29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s="19">
        <f t="shared" ca="1" si="7"/>
        <v>28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s="19">
        <f t="shared" ca="1" si="7"/>
        <v>28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s="19">
        <f t="shared" ca="1" si="7"/>
        <v>28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s="19">
        <f t="shared" ca="1" si="7"/>
        <v>26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s="19">
        <f t="shared" ca="1" si="7"/>
        <v>28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s="19">
        <f t="shared" ca="1" si="7"/>
        <v>29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s="19">
        <f t="shared" ref="M515:M578" ca="1" si="8">DATEDIF(L515,TODAY(),"Y")</f>
        <v>28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s="19">
        <f t="shared" ca="1" si="8"/>
        <v>27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s="19">
        <f t="shared" ca="1" si="8"/>
        <v>29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s="19">
        <f t="shared" ca="1" si="8"/>
        <v>28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s="19">
        <f t="shared" ca="1" si="8"/>
        <v>29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s="19">
        <f t="shared" ca="1" si="8"/>
        <v>27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s="19">
        <f t="shared" ca="1" si="8"/>
        <v>26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s="19">
        <f t="shared" ca="1" si="8"/>
        <v>28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s="19">
        <f t="shared" ca="1" si="8"/>
        <v>27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s="19">
        <f t="shared" ca="1" si="8"/>
        <v>24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s="19">
        <f t="shared" ca="1" si="8"/>
        <v>28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s="19">
        <f t="shared" ca="1" si="8"/>
        <v>29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s="19">
        <f t="shared" ca="1" si="8"/>
        <v>28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s="19">
        <f t="shared" ca="1" si="8"/>
        <v>29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s="19">
        <f t="shared" ca="1" si="8"/>
        <v>29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s="19">
        <f t="shared" ca="1" si="8"/>
        <v>28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s="19">
        <f t="shared" ca="1" si="8"/>
        <v>29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s="19">
        <f t="shared" ca="1" si="8"/>
        <v>29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s="19">
        <f t="shared" ca="1" si="8"/>
        <v>28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s="19">
        <f t="shared" ca="1" si="8"/>
        <v>28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s="19">
        <f t="shared" ca="1" si="8"/>
        <v>28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s="19">
        <f t="shared" ca="1" si="8"/>
        <v>29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s="19">
        <f t="shared" ca="1" si="8"/>
        <v>27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s="19">
        <f t="shared" ca="1" si="8"/>
        <v>29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s="19">
        <f t="shared" ca="1" si="8"/>
        <v>28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s="19">
        <f t="shared" ca="1" si="8"/>
        <v>28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s="19">
        <f t="shared" ca="1" si="8"/>
        <v>28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s="19">
        <f t="shared" ca="1" si="8"/>
        <v>29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s="19">
        <f t="shared" ca="1" si="8"/>
        <v>26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s="19">
        <f t="shared" ca="1" si="8"/>
        <v>29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s="19">
        <f t="shared" ca="1" si="8"/>
        <v>28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s="19">
        <f t="shared" ca="1" si="8"/>
        <v>28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s="19">
        <f t="shared" ca="1" si="8"/>
        <v>28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s="19">
        <f t="shared" ca="1" si="8"/>
        <v>29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s="19">
        <f t="shared" ca="1" si="8"/>
        <v>28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s="19">
        <f t="shared" ca="1" si="8"/>
        <v>29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s="19">
        <f t="shared" ca="1" si="8"/>
        <v>28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s="19">
        <f t="shared" ca="1" si="8"/>
        <v>28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s="19">
        <f t="shared" ca="1" si="8"/>
        <v>28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s="19">
        <f t="shared" ca="1" si="8"/>
        <v>28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s="19">
        <f t="shared" ca="1" si="8"/>
        <v>29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s="19">
        <f t="shared" ca="1" si="8"/>
        <v>28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s="19">
        <f t="shared" ca="1" si="8"/>
        <v>28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s="19">
        <f t="shared" ca="1" si="8"/>
        <v>29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s="19">
        <f t="shared" ca="1" si="8"/>
        <v>28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s="19">
        <f t="shared" ca="1" si="8"/>
        <v>29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s="19">
        <f t="shared" ca="1" si="8"/>
        <v>27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s="19">
        <f t="shared" ca="1" si="8"/>
        <v>28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s="19">
        <f t="shared" ca="1" si="8"/>
        <v>29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s="19">
        <f t="shared" ca="1" si="8"/>
        <v>29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s="19">
        <f t="shared" ca="1" si="8"/>
        <v>28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s="19">
        <f t="shared" ca="1" si="8"/>
        <v>29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s="19">
        <f t="shared" ca="1" si="8"/>
        <v>28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s="19">
        <f t="shared" ca="1" si="8"/>
        <v>27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s="19">
        <f t="shared" ca="1" si="8"/>
        <v>27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s="19">
        <f t="shared" ca="1" si="8"/>
        <v>29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s="19">
        <f t="shared" ca="1" si="8"/>
        <v>29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s="19">
        <f t="shared" ca="1" si="8"/>
        <v>29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s="19">
        <f t="shared" ca="1" si="8"/>
        <v>28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s="19">
        <f t="shared" ca="1" si="8"/>
        <v>28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s="19">
        <f t="shared" ca="1" si="8"/>
        <v>29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s="19">
        <f t="shared" ca="1" si="8"/>
        <v>27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s="19">
        <f t="shared" ca="1" si="8"/>
        <v>29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s="19">
        <f t="shared" ca="1" si="8"/>
        <v>28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s="19">
        <f t="shared" ref="M579:M642" ca="1" si="9">DATEDIF(L579,TODAY(),"Y")</f>
        <v>29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s="19">
        <f t="shared" ca="1" si="9"/>
        <v>28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s="19">
        <f t="shared" ca="1" si="9"/>
        <v>29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s="19">
        <f t="shared" ca="1" si="9"/>
        <v>29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s="19">
        <f t="shared" ca="1" si="9"/>
        <v>25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s="19">
        <f t="shared" ca="1" si="9"/>
        <v>29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s="19">
        <f t="shared" ca="1" si="9"/>
        <v>29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s="19">
        <f t="shared" ca="1" si="9"/>
        <v>28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s="19">
        <f t="shared" ca="1" si="9"/>
        <v>28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s="19">
        <f t="shared" ca="1" si="9"/>
        <v>28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s="19">
        <f t="shared" ca="1" si="9"/>
        <v>29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s="19">
        <f t="shared" ca="1" si="9"/>
        <v>29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s="19">
        <f t="shared" ca="1" si="9"/>
        <v>28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s="19">
        <f t="shared" ca="1" si="9"/>
        <v>28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s="19">
        <f t="shared" ca="1" si="9"/>
        <v>28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s="19">
        <f t="shared" ca="1" si="9"/>
        <v>29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s="19">
        <f t="shared" ca="1" si="9"/>
        <v>27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s="19">
        <f t="shared" ca="1" si="9"/>
        <v>29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s="19">
        <f t="shared" ca="1" si="9"/>
        <v>29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s="19">
        <f t="shared" ca="1" si="9"/>
        <v>29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s="19">
        <f t="shared" ca="1" si="9"/>
        <v>29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s="19">
        <f t="shared" ca="1" si="9"/>
        <v>28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s="19">
        <f t="shared" ca="1" si="9"/>
        <v>29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s="19">
        <f t="shared" ca="1" si="9"/>
        <v>29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s="19">
        <f t="shared" ca="1" si="9"/>
        <v>29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s="19">
        <f t="shared" ca="1" si="9"/>
        <v>29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s="19">
        <f t="shared" ca="1" si="9"/>
        <v>28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s="19">
        <f t="shared" ca="1" si="9"/>
        <v>28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s="19">
        <f t="shared" ca="1" si="9"/>
        <v>29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s="19">
        <f t="shared" ca="1" si="9"/>
        <v>26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s="19">
        <f t="shared" ca="1" si="9"/>
        <v>28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s="19">
        <f t="shared" ca="1" si="9"/>
        <v>29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s="19">
        <f t="shared" ca="1" si="9"/>
        <v>27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s="19">
        <f t="shared" ca="1" si="9"/>
        <v>28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s="19">
        <f t="shared" ca="1" si="9"/>
        <v>29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s="19">
        <f t="shared" ca="1" si="9"/>
        <v>29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s="19">
        <f t="shared" ca="1" si="9"/>
        <v>28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s="19">
        <f t="shared" ca="1" si="9"/>
        <v>29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s="19">
        <f t="shared" ca="1" si="9"/>
        <v>28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s="19">
        <f t="shared" ca="1" si="9"/>
        <v>28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s="19">
        <f t="shared" ca="1" si="9"/>
        <v>29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s="19">
        <f t="shared" ca="1" si="9"/>
        <v>29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s="19">
        <f t="shared" ca="1" si="9"/>
        <v>28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s="19">
        <f t="shared" ca="1" si="9"/>
        <v>29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s="19">
        <f t="shared" ca="1" si="9"/>
        <v>29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s="19">
        <f t="shared" ca="1" si="9"/>
        <v>29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s="19">
        <f t="shared" ca="1" si="9"/>
        <v>28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s="19">
        <f t="shared" ca="1" si="9"/>
        <v>29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s="19">
        <f t="shared" ca="1" si="9"/>
        <v>28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s="19">
        <f t="shared" ca="1" si="9"/>
        <v>29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s="19">
        <f t="shared" ca="1" si="9"/>
        <v>28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s="19">
        <f t="shared" ca="1" si="9"/>
        <v>28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s="19">
        <f t="shared" ca="1" si="9"/>
        <v>28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s="19">
        <f t="shared" ca="1" si="9"/>
        <v>29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s="19">
        <f t="shared" ca="1" si="9"/>
        <v>29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s="19">
        <f t="shared" ca="1" si="9"/>
        <v>29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s="19">
        <f t="shared" ca="1" si="9"/>
        <v>26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s="19">
        <f t="shared" ca="1" si="9"/>
        <v>29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s="19">
        <f t="shared" ca="1" si="9"/>
        <v>29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s="19">
        <f t="shared" ca="1" si="9"/>
        <v>29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s="19">
        <f t="shared" ca="1" si="9"/>
        <v>29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s="19">
        <f t="shared" ca="1" si="9"/>
        <v>28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s="19">
        <f t="shared" ca="1" si="9"/>
        <v>28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s="19">
        <f t="shared" ca="1" si="9"/>
        <v>29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s="19">
        <f t="shared" ref="M643:M706" ca="1" si="10">DATEDIF(L643,TODAY(),"Y")</f>
        <v>29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s="19">
        <f t="shared" ca="1" si="10"/>
        <v>28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s="19">
        <f t="shared" ca="1" si="10"/>
        <v>29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s="19">
        <f t="shared" ca="1" si="10"/>
        <v>29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s="19">
        <f t="shared" ca="1" si="10"/>
        <v>27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s="19">
        <f t="shared" ca="1" si="10"/>
        <v>28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s="19">
        <f t="shared" ca="1" si="10"/>
        <v>29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s="19">
        <f t="shared" ca="1" si="10"/>
        <v>28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s="19">
        <f t="shared" ca="1" si="10"/>
        <v>27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s="19">
        <f t="shared" ca="1" si="10"/>
        <v>29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s="19">
        <f t="shared" ca="1" si="10"/>
        <v>29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s="19">
        <f t="shared" ca="1" si="10"/>
        <v>28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s="19">
        <f t="shared" ca="1" si="10"/>
        <v>29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s="19">
        <f t="shared" ca="1" si="10"/>
        <v>29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s="19">
        <f t="shared" ca="1" si="10"/>
        <v>28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s="19">
        <f t="shared" ca="1" si="10"/>
        <v>29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s="19">
        <f t="shared" ca="1" si="10"/>
        <v>29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s="19">
        <f t="shared" ca="1" si="10"/>
        <v>29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s="19">
        <f t="shared" ca="1" si="10"/>
        <v>29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s="19">
        <f t="shared" ca="1" si="10"/>
        <v>29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s="19">
        <f t="shared" ca="1" si="10"/>
        <v>29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s="19">
        <f t="shared" ca="1" si="10"/>
        <v>28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s="19">
        <f t="shared" ca="1" si="10"/>
        <v>28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s="19">
        <f t="shared" ca="1" si="10"/>
        <v>29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s="19">
        <f t="shared" ca="1" si="10"/>
        <v>28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s="19">
        <f t="shared" ca="1" si="10"/>
        <v>28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s="19">
        <f t="shared" ca="1" si="10"/>
        <v>29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s="19">
        <f t="shared" ca="1" si="10"/>
        <v>27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s="19">
        <f t="shared" ca="1" si="10"/>
        <v>28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s="19">
        <f t="shared" ca="1" si="10"/>
        <v>28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s="19">
        <f t="shared" ca="1" si="10"/>
        <v>28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s="19">
        <f t="shared" ca="1" si="10"/>
        <v>28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s="19">
        <f t="shared" ca="1" si="10"/>
        <v>26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s="19">
        <f t="shared" ca="1" si="10"/>
        <v>29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s="19">
        <f t="shared" ca="1" si="10"/>
        <v>28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s="19">
        <f t="shared" ca="1" si="10"/>
        <v>29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s="19">
        <f t="shared" ca="1" si="10"/>
        <v>28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s="19">
        <f t="shared" ca="1" si="10"/>
        <v>28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s="19">
        <f t="shared" ca="1" si="10"/>
        <v>28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s="19">
        <f t="shared" ca="1" si="10"/>
        <v>28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s="19">
        <f t="shared" ca="1" si="10"/>
        <v>28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s="19">
        <f t="shared" ca="1" si="10"/>
        <v>29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s="19">
        <f t="shared" ca="1" si="10"/>
        <v>28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s="19">
        <f t="shared" ca="1" si="10"/>
        <v>29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s="19">
        <f t="shared" ca="1" si="10"/>
        <v>28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s="19">
        <f t="shared" ca="1" si="10"/>
        <v>28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s="19">
        <f t="shared" ca="1" si="10"/>
        <v>28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s="19">
        <f t="shared" ca="1" si="10"/>
        <v>29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s="19">
        <f t="shared" ca="1" si="10"/>
        <v>28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s="19">
        <f t="shared" ca="1" si="10"/>
        <v>29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s="19">
        <f t="shared" ca="1" si="10"/>
        <v>28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s="19">
        <f t="shared" ca="1" si="10"/>
        <v>29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s="19">
        <f t="shared" ca="1" si="10"/>
        <v>29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s="19">
        <f t="shared" ca="1" si="10"/>
        <v>28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s="19">
        <f t="shared" ca="1" si="10"/>
        <v>28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s="19">
        <f t="shared" ca="1" si="10"/>
        <v>28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s="19">
        <f t="shared" ca="1" si="10"/>
        <v>28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s="19">
        <f t="shared" ca="1" si="10"/>
        <v>28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s="19">
        <f t="shared" ca="1" si="10"/>
        <v>29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s="19">
        <f t="shared" ca="1" si="10"/>
        <v>29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s="19">
        <f t="shared" ca="1" si="10"/>
        <v>29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s="19">
        <f t="shared" ca="1" si="10"/>
        <v>29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s="19">
        <f t="shared" ca="1" si="10"/>
        <v>29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s="19">
        <f t="shared" ca="1" si="10"/>
        <v>29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s="19">
        <f t="shared" ref="M707:M770" ca="1" si="11">DATEDIF(L707,TODAY(),"Y")</f>
        <v>28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s="19">
        <f t="shared" ca="1" si="11"/>
        <v>28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s="19">
        <f t="shared" ca="1" si="11"/>
        <v>29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s="19">
        <f t="shared" ca="1" si="11"/>
        <v>29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s="19">
        <f t="shared" ca="1" si="11"/>
        <v>28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s="19">
        <f t="shared" ca="1" si="11"/>
        <v>28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s="19">
        <f t="shared" ca="1" si="11"/>
        <v>29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s="19">
        <f t="shared" ca="1" si="11"/>
        <v>28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s="19">
        <f t="shared" ca="1" si="11"/>
        <v>27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s="19">
        <f t="shared" ca="1" si="11"/>
        <v>28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s="19">
        <f t="shared" ca="1" si="11"/>
        <v>29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s="19">
        <f t="shared" ca="1" si="11"/>
        <v>29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s="19">
        <f t="shared" ca="1" si="11"/>
        <v>29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s="19">
        <f t="shared" ca="1" si="11"/>
        <v>28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s="19">
        <f t="shared" ca="1" si="11"/>
        <v>29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s="19">
        <f t="shared" ca="1" si="11"/>
        <v>28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s="19">
        <f t="shared" ca="1" si="11"/>
        <v>29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s="19">
        <f t="shared" ca="1" si="11"/>
        <v>28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s="19">
        <f t="shared" ca="1" si="11"/>
        <v>28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s="19">
        <f t="shared" ca="1" si="11"/>
        <v>28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s="19">
        <f t="shared" ca="1" si="11"/>
        <v>29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s="19">
        <f t="shared" ca="1" si="11"/>
        <v>29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s="19">
        <f t="shared" ca="1" si="11"/>
        <v>29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s="19">
        <f t="shared" ca="1" si="11"/>
        <v>29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s="19">
        <f t="shared" ca="1" si="11"/>
        <v>27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s="19">
        <f t="shared" ca="1" si="11"/>
        <v>29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s="19">
        <f t="shared" ca="1" si="11"/>
        <v>29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s="19">
        <f t="shared" ca="1" si="11"/>
        <v>29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s="19">
        <f t="shared" ca="1" si="11"/>
        <v>28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s="19">
        <f t="shared" ca="1" si="11"/>
        <v>28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s="19">
        <f t="shared" ca="1" si="11"/>
        <v>29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s="19">
        <f t="shared" ca="1" si="11"/>
        <v>29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s="19">
        <f t="shared" ca="1" si="11"/>
        <v>28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s="19">
        <f t="shared" ca="1" si="11"/>
        <v>28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s="19">
        <f t="shared" ca="1" si="11"/>
        <v>29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s="19">
        <f t="shared" ca="1" si="11"/>
        <v>28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s="19">
        <f t="shared" ca="1" si="11"/>
        <v>29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s="19">
        <f t="shared" ca="1" si="11"/>
        <v>28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s="19">
        <f t="shared" ca="1" si="11"/>
        <v>27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s="19">
        <f t="shared" ca="1" si="11"/>
        <v>28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s="19">
        <f t="shared" ca="1" si="11"/>
        <v>28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s="19">
        <f t="shared" ca="1" si="11"/>
        <v>29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s="19">
        <f t="shared" ca="1" si="11"/>
        <v>28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s="19">
        <f t="shared" ca="1" si="11"/>
        <v>29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s="19">
        <f t="shared" ca="1" si="11"/>
        <v>27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s="19">
        <f t="shared" ca="1" si="11"/>
        <v>28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s="19">
        <f t="shared" ca="1" si="11"/>
        <v>28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s="19">
        <f t="shared" ca="1" si="11"/>
        <v>29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s="19">
        <f t="shared" ca="1" si="11"/>
        <v>28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s="19">
        <f t="shared" ca="1" si="11"/>
        <v>29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s="19">
        <f t="shared" ca="1" si="11"/>
        <v>26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s="19">
        <f t="shared" ca="1" si="11"/>
        <v>29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s="19">
        <f t="shared" ca="1" si="11"/>
        <v>26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s="19">
        <f t="shared" ca="1" si="11"/>
        <v>29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s="19">
        <f t="shared" ca="1" si="11"/>
        <v>28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s="19">
        <f t="shared" ca="1" si="11"/>
        <v>27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s="19">
        <f t="shared" ca="1" si="11"/>
        <v>29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s="19">
        <f t="shared" ca="1" si="11"/>
        <v>29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s="19">
        <f t="shared" ca="1" si="11"/>
        <v>29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s="19">
        <f t="shared" ca="1" si="11"/>
        <v>28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s="19">
        <f t="shared" ca="1" si="11"/>
        <v>29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s="19">
        <f t="shared" ca="1" si="11"/>
        <v>28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s="19">
        <f t="shared" ca="1" si="11"/>
        <v>28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s="19">
        <f t="shared" ca="1" si="11"/>
        <v>29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s="19">
        <f t="shared" ref="M771:M834" ca="1" si="12">DATEDIF(L771,TODAY(),"Y")</f>
        <v>28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s="19">
        <f t="shared" ca="1" si="12"/>
        <v>28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s="19">
        <f t="shared" ca="1" si="12"/>
        <v>28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s="19">
        <f t="shared" ca="1" si="12"/>
        <v>29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s="19">
        <f t="shared" ca="1" si="12"/>
        <v>28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s="19">
        <f t="shared" ca="1" si="12"/>
        <v>27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s="19">
        <f t="shared" ca="1" si="12"/>
        <v>27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s="19">
        <f t="shared" ca="1" si="12"/>
        <v>29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s="19">
        <f t="shared" ca="1" si="12"/>
        <v>28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s="19">
        <f t="shared" ca="1" si="12"/>
        <v>29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s="19">
        <f t="shared" ca="1" si="12"/>
        <v>28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s="19">
        <f t="shared" ca="1" si="12"/>
        <v>28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s="19">
        <f t="shared" ca="1" si="12"/>
        <v>28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s="19">
        <f t="shared" ca="1" si="12"/>
        <v>28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s="19">
        <f t="shared" ca="1" si="12"/>
        <v>28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s="19">
        <f t="shared" ca="1" si="12"/>
        <v>27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s="19">
        <f t="shared" ca="1" si="12"/>
        <v>29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s="19">
        <f t="shared" ca="1" si="12"/>
        <v>28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s="19">
        <f t="shared" ca="1" si="12"/>
        <v>28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s="19">
        <f t="shared" ca="1" si="12"/>
        <v>28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s="19">
        <f t="shared" ca="1" si="12"/>
        <v>28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s="19">
        <f t="shared" ca="1" si="12"/>
        <v>29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s="19">
        <f t="shared" ca="1" si="12"/>
        <v>29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s="19">
        <f t="shared" ca="1" si="12"/>
        <v>27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s="19">
        <f t="shared" ca="1" si="12"/>
        <v>29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s="19">
        <f t="shared" ca="1" si="12"/>
        <v>29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s="19">
        <f t="shared" ca="1" si="12"/>
        <v>29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s="19">
        <f t="shared" ca="1" si="12"/>
        <v>28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s="19">
        <f t="shared" ca="1" si="12"/>
        <v>29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s="19">
        <f t="shared" ca="1" si="12"/>
        <v>28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s="19">
        <f t="shared" ca="1" si="12"/>
        <v>29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s="19">
        <f t="shared" ca="1" si="12"/>
        <v>28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s="19">
        <f t="shared" ca="1" si="12"/>
        <v>29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s="19">
        <f t="shared" ca="1" si="12"/>
        <v>28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s="19">
        <f t="shared" ca="1" si="12"/>
        <v>29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s="19">
        <f t="shared" ca="1" si="12"/>
        <v>28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s="19">
        <f t="shared" ca="1" si="12"/>
        <v>29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s="19">
        <f t="shared" ca="1" si="12"/>
        <v>29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s="19">
        <f t="shared" ca="1" si="12"/>
        <v>29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s="19">
        <f t="shared" ca="1" si="12"/>
        <v>28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s="19">
        <f t="shared" ca="1" si="12"/>
        <v>29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s="19">
        <f t="shared" ca="1" si="12"/>
        <v>26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s="19">
        <f t="shared" ca="1" si="12"/>
        <v>29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s="19">
        <f t="shared" ca="1" si="12"/>
        <v>29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s="19">
        <f t="shared" ca="1" si="12"/>
        <v>29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s="19">
        <f t="shared" ca="1" si="12"/>
        <v>29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s="19">
        <f t="shared" ca="1" si="12"/>
        <v>28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s="19">
        <f t="shared" ca="1" si="12"/>
        <v>28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s="19">
        <f t="shared" ca="1" si="12"/>
        <v>26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s="19">
        <f t="shared" ca="1" si="12"/>
        <v>28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s="19">
        <f t="shared" ca="1" si="12"/>
        <v>27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s="19">
        <f t="shared" ca="1" si="12"/>
        <v>29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s="19">
        <f t="shared" ca="1" si="12"/>
        <v>27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s="19">
        <f t="shared" ca="1" si="12"/>
        <v>28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s="19">
        <f t="shared" ca="1" si="12"/>
        <v>28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s="19">
        <f t="shared" ca="1" si="12"/>
        <v>28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s="19">
        <f t="shared" ca="1" si="12"/>
        <v>29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s="19">
        <f t="shared" ca="1" si="12"/>
        <v>28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s="19">
        <f t="shared" ca="1" si="12"/>
        <v>29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s="19">
        <f t="shared" ca="1" si="12"/>
        <v>28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s="19">
        <f t="shared" ca="1" si="12"/>
        <v>27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s="19">
        <f t="shared" ca="1" si="12"/>
        <v>29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s="19">
        <f t="shared" ca="1" si="12"/>
        <v>29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s="19">
        <f t="shared" ca="1" si="12"/>
        <v>26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s="19">
        <f t="shared" ref="M835:M898" ca="1" si="13">DATEDIF(L835,TODAY(),"Y")</f>
        <v>29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s="19">
        <f t="shared" ca="1" si="13"/>
        <v>27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s="19">
        <f t="shared" ca="1" si="13"/>
        <v>29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s="19">
        <f t="shared" ca="1" si="13"/>
        <v>28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s="19">
        <f t="shared" ca="1" si="13"/>
        <v>29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s="19">
        <f t="shared" ca="1" si="13"/>
        <v>29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s="19">
        <f t="shared" ca="1" si="13"/>
        <v>29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s="19">
        <f t="shared" ca="1" si="13"/>
        <v>27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s="19">
        <f t="shared" ca="1" si="13"/>
        <v>28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s="19">
        <f t="shared" ca="1" si="13"/>
        <v>28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s="19">
        <f t="shared" ca="1" si="13"/>
        <v>29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s="19">
        <f t="shared" ca="1" si="13"/>
        <v>29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s="19">
        <f t="shared" ca="1" si="13"/>
        <v>28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s="19">
        <f t="shared" ca="1" si="13"/>
        <v>28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s="19">
        <f t="shared" ca="1" si="13"/>
        <v>28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s="19">
        <f t="shared" ca="1" si="13"/>
        <v>28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s="19">
        <f t="shared" ca="1" si="13"/>
        <v>28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s="19">
        <f t="shared" ca="1" si="13"/>
        <v>29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s="19">
        <f t="shared" ca="1" si="13"/>
        <v>28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s="19">
        <f t="shared" ca="1" si="13"/>
        <v>27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s="19">
        <f t="shared" ca="1" si="13"/>
        <v>27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s="19">
        <f t="shared" ca="1" si="13"/>
        <v>29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s="19">
        <f t="shared" ca="1" si="13"/>
        <v>29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s="19">
        <f t="shared" ca="1" si="13"/>
        <v>29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s="19">
        <f t="shared" ca="1" si="13"/>
        <v>29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s="19">
        <f t="shared" ca="1" si="13"/>
        <v>29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s="19">
        <f t="shared" ca="1" si="13"/>
        <v>29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s="19">
        <f t="shared" ca="1" si="13"/>
        <v>28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s="19">
        <f t="shared" ca="1" si="13"/>
        <v>29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s="19">
        <f t="shared" ca="1" si="13"/>
        <v>28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s="19">
        <f t="shared" ca="1" si="13"/>
        <v>29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s="19">
        <f t="shared" ca="1" si="13"/>
        <v>28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s="19">
        <f t="shared" ca="1" si="13"/>
        <v>29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s="19">
        <f t="shared" ca="1" si="13"/>
        <v>29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s="19">
        <f t="shared" ca="1" si="13"/>
        <v>28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s="19">
        <f t="shared" ca="1" si="13"/>
        <v>28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s="19">
        <f t="shared" ca="1" si="13"/>
        <v>29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s="19">
        <f t="shared" ca="1" si="13"/>
        <v>28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s="19">
        <f t="shared" ca="1" si="13"/>
        <v>27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s="19">
        <f t="shared" ca="1" si="13"/>
        <v>29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s="19">
        <f t="shared" ca="1" si="13"/>
        <v>29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s="19">
        <f t="shared" ca="1" si="13"/>
        <v>28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s="19">
        <f t="shared" ca="1" si="13"/>
        <v>28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s="19">
        <f t="shared" ca="1" si="13"/>
        <v>29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s="19">
        <f t="shared" ca="1" si="13"/>
        <v>28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s="19">
        <f t="shared" ca="1" si="13"/>
        <v>28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s="19">
        <f t="shared" ca="1" si="13"/>
        <v>29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s="19">
        <f t="shared" ca="1" si="13"/>
        <v>28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s="19">
        <f t="shared" ca="1" si="13"/>
        <v>29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s="19">
        <f t="shared" ca="1" si="13"/>
        <v>28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s="19">
        <f t="shared" ca="1" si="13"/>
        <v>29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s="19">
        <f t="shared" ca="1" si="13"/>
        <v>29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s="19">
        <f t="shared" ca="1" si="13"/>
        <v>28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s="19">
        <f t="shared" ca="1" si="13"/>
        <v>29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s="19">
        <f t="shared" ca="1" si="13"/>
        <v>29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s="19">
        <f t="shared" ca="1" si="13"/>
        <v>21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s="19">
        <f t="shared" ca="1" si="13"/>
        <v>28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s="19">
        <f t="shared" ca="1" si="13"/>
        <v>28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s="19">
        <f t="shared" ca="1" si="13"/>
        <v>26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s="19">
        <f t="shared" ca="1" si="13"/>
        <v>28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s="19">
        <f t="shared" ca="1" si="13"/>
        <v>29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s="19">
        <f t="shared" ca="1" si="13"/>
        <v>28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s="19">
        <f t="shared" ca="1" si="13"/>
        <v>28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s="19">
        <f t="shared" ca="1" si="13"/>
        <v>29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s="19">
        <f t="shared" ref="M899:M962" ca="1" si="14">DATEDIF(L899,TODAY(),"Y")</f>
        <v>29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s="19">
        <f t="shared" ca="1" si="14"/>
        <v>29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s="19">
        <f t="shared" ca="1" si="14"/>
        <v>29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s="19">
        <f t="shared" ca="1" si="14"/>
        <v>29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s="19">
        <f t="shared" ca="1" si="14"/>
        <v>27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s="19">
        <f t="shared" ca="1" si="14"/>
        <v>29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s="19">
        <f t="shared" ca="1" si="14"/>
        <v>28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s="19">
        <f t="shared" ca="1" si="14"/>
        <v>28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s="19">
        <f t="shared" ca="1" si="14"/>
        <v>28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s="19">
        <f t="shared" ca="1" si="14"/>
        <v>28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s="19">
        <f t="shared" ca="1" si="14"/>
        <v>29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s="19">
        <f t="shared" ca="1" si="14"/>
        <v>28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s="19">
        <f t="shared" ca="1" si="14"/>
        <v>28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s="19">
        <f t="shared" ca="1" si="14"/>
        <v>27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s="19">
        <f t="shared" ca="1" si="14"/>
        <v>28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s="19">
        <f t="shared" ca="1" si="14"/>
        <v>29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s="19">
        <f t="shared" ca="1" si="14"/>
        <v>29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s="19">
        <f t="shared" ca="1" si="14"/>
        <v>29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s="19">
        <f t="shared" ca="1" si="14"/>
        <v>29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s="19">
        <f t="shared" ca="1" si="14"/>
        <v>29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s="19">
        <f t="shared" ca="1" si="14"/>
        <v>29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s="19">
        <f t="shared" ca="1" si="14"/>
        <v>29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s="19">
        <f t="shared" ca="1" si="14"/>
        <v>29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s="19">
        <f t="shared" ca="1" si="14"/>
        <v>28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s="19">
        <f t="shared" ca="1" si="14"/>
        <v>29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s="19">
        <f t="shared" ca="1" si="14"/>
        <v>28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s="19">
        <f t="shared" ca="1" si="14"/>
        <v>29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s="19">
        <f t="shared" ca="1" si="14"/>
        <v>28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s="19">
        <f t="shared" ca="1" si="14"/>
        <v>28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s="19">
        <f t="shared" ca="1" si="14"/>
        <v>26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s="19">
        <f t="shared" ca="1" si="14"/>
        <v>28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s="19">
        <f t="shared" ca="1" si="14"/>
        <v>27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s="19">
        <f t="shared" ca="1" si="14"/>
        <v>29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s="19">
        <f t="shared" ca="1" si="14"/>
        <v>29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s="19">
        <f t="shared" ca="1" si="14"/>
        <v>29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s="19">
        <f t="shared" ca="1" si="14"/>
        <v>28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s="19">
        <f t="shared" ca="1" si="14"/>
        <v>29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s="19">
        <f t="shared" ca="1" si="14"/>
        <v>28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s="19">
        <f t="shared" ca="1" si="14"/>
        <v>29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s="19">
        <f t="shared" ca="1" si="14"/>
        <v>29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s="19">
        <f t="shared" ca="1" si="14"/>
        <v>29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s="19">
        <f t="shared" ca="1" si="14"/>
        <v>29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s="19">
        <f t="shared" ca="1" si="14"/>
        <v>29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s="19">
        <f t="shared" ca="1" si="14"/>
        <v>29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s="19">
        <f t="shared" ca="1" si="14"/>
        <v>29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s="19">
        <f t="shared" ca="1" si="14"/>
        <v>29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s="19">
        <f t="shared" ca="1" si="14"/>
        <v>28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s="19">
        <f t="shared" ca="1" si="14"/>
        <v>26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s="19">
        <f t="shared" ca="1" si="14"/>
        <v>28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s="19">
        <f t="shared" ca="1" si="14"/>
        <v>28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s="19">
        <f t="shared" ca="1" si="14"/>
        <v>29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s="19">
        <f t="shared" ca="1" si="14"/>
        <v>28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s="19">
        <f t="shared" ca="1" si="14"/>
        <v>27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s="19">
        <f t="shared" ca="1" si="14"/>
        <v>28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s="19">
        <f t="shared" ca="1" si="14"/>
        <v>29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s="19">
        <f t="shared" ca="1" si="14"/>
        <v>28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s="19">
        <f t="shared" ca="1" si="14"/>
        <v>28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s="19">
        <f t="shared" ca="1" si="14"/>
        <v>28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s="19">
        <f t="shared" ca="1" si="14"/>
        <v>29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s="19">
        <f t="shared" ca="1" si="14"/>
        <v>28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s="19">
        <f t="shared" ca="1" si="14"/>
        <v>29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s="19">
        <f t="shared" ca="1" si="14"/>
        <v>29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s="19">
        <f t="shared" ca="1" si="14"/>
        <v>29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s="19">
        <f t="shared" ca="1" si="14"/>
        <v>29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s="19">
        <f t="shared" ref="M963:M1026" ca="1" si="15">DATEDIF(L963,TODAY(),"Y")</f>
        <v>29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s="19">
        <f t="shared" ca="1" si="15"/>
        <v>28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s="19">
        <f t="shared" ca="1" si="15"/>
        <v>28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s="19">
        <f t="shared" ca="1" si="15"/>
        <v>29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s="19">
        <f t="shared" ca="1" si="15"/>
        <v>29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s="19">
        <f t="shared" ca="1" si="15"/>
        <v>29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s="19">
        <f t="shared" ca="1" si="15"/>
        <v>28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s="19">
        <f t="shared" ca="1" si="15"/>
        <v>29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s="19">
        <f t="shared" ca="1" si="15"/>
        <v>29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s="19">
        <f t="shared" ca="1" si="15"/>
        <v>27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s="19">
        <f t="shared" ca="1" si="15"/>
        <v>28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s="19">
        <f t="shared" ca="1" si="15"/>
        <v>28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s="19">
        <f t="shared" ca="1" si="15"/>
        <v>29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s="19">
        <f t="shared" ca="1" si="15"/>
        <v>29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s="19">
        <f t="shared" ca="1" si="15"/>
        <v>28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s="19">
        <f t="shared" ca="1" si="15"/>
        <v>29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s="19">
        <f t="shared" ca="1" si="15"/>
        <v>27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s="19">
        <f t="shared" ca="1" si="15"/>
        <v>29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s="19">
        <f t="shared" ca="1" si="15"/>
        <v>28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s="19">
        <f t="shared" ca="1" si="15"/>
        <v>28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s="19">
        <f t="shared" ca="1" si="15"/>
        <v>28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s="19">
        <f t="shared" ca="1" si="15"/>
        <v>29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s="19">
        <f t="shared" ca="1" si="15"/>
        <v>28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s="19">
        <f t="shared" ca="1" si="15"/>
        <v>29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s="19">
        <f t="shared" ca="1" si="15"/>
        <v>28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s="19">
        <f t="shared" ca="1" si="15"/>
        <v>27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s="19">
        <f t="shared" ca="1" si="15"/>
        <v>29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s="19">
        <f t="shared" ca="1" si="15"/>
        <v>29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s="19">
        <f t="shared" ca="1" si="15"/>
        <v>28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s="19">
        <f t="shared" ca="1" si="15"/>
        <v>29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s="19">
        <f t="shared" ca="1" si="15"/>
        <v>28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s="19">
        <f t="shared" ca="1" si="15"/>
        <v>28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s="19">
        <f t="shared" ca="1" si="15"/>
        <v>28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s="19">
        <f t="shared" ca="1" si="15"/>
        <v>29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s="19">
        <f t="shared" ca="1" si="15"/>
        <v>28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s="19">
        <f t="shared" ca="1" si="15"/>
        <v>28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s="19">
        <f t="shared" ca="1" si="15"/>
        <v>29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s="19">
        <f t="shared" ca="1" si="15"/>
        <v>28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s="19">
        <f t="shared" ca="1" si="15"/>
        <v>28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s="19">
        <f t="shared" ca="1" si="15"/>
        <v>28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s="19">
        <f t="shared" ca="1" si="15"/>
        <v>29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s="19">
        <f t="shared" ca="1" si="15"/>
        <v>28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s="19">
        <f t="shared" ca="1" si="15"/>
        <v>28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s="19">
        <f t="shared" ca="1" si="15"/>
        <v>28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s="19">
        <f t="shared" ca="1" si="15"/>
        <v>27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s="19">
        <f t="shared" ca="1" si="15"/>
        <v>29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s="19">
        <f t="shared" ca="1" si="15"/>
        <v>28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s="19">
        <f t="shared" ca="1" si="15"/>
        <v>26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s="19">
        <f t="shared" ca="1" si="15"/>
        <v>28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s="19">
        <f t="shared" ca="1" si="15"/>
        <v>29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s="19">
        <f t="shared" ca="1" si="15"/>
        <v>28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s="19">
        <f t="shared" ca="1" si="15"/>
        <v>28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s="19">
        <f t="shared" ca="1" si="15"/>
        <v>28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s="19">
        <f t="shared" ca="1" si="15"/>
        <v>29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s="19">
        <f t="shared" ca="1" si="15"/>
        <v>29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s="19">
        <f t="shared" ca="1" si="15"/>
        <v>28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s="19">
        <f t="shared" ca="1" si="15"/>
        <v>29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s="19">
        <f t="shared" ca="1" si="15"/>
        <v>28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s="19">
        <f t="shared" ca="1" si="15"/>
        <v>27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s="19">
        <f t="shared" ca="1" si="15"/>
        <v>26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s="19">
        <f t="shared" ca="1" si="15"/>
        <v>27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s="19">
        <f t="shared" ca="1" si="15"/>
        <v>28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s="19">
        <f t="shared" ca="1" si="15"/>
        <v>28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s="19">
        <f t="shared" ca="1" si="15"/>
        <v>27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s="19">
        <f t="shared" ref="M1027:M1072" ca="1" si="16">DATEDIF(L1027,TODAY(),"Y")</f>
        <v>29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s="19">
        <f t="shared" ca="1" si="16"/>
        <v>27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s="19">
        <f t="shared" ca="1" si="16"/>
        <v>28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s="19">
        <f t="shared" ca="1" si="16"/>
        <v>29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s="19">
        <f t="shared" ca="1" si="16"/>
        <v>29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s="19">
        <f t="shared" ca="1" si="16"/>
        <v>29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s="19">
        <f t="shared" ca="1" si="16"/>
        <v>29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s="19">
        <f t="shared" ca="1" si="16"/>
        <v>28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s="19">
        <f t="shared" ca="1" si="16"/>
        <v>28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s="19">
        <f t="shared" ca="1" si="16"/>
        <v>28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s="19">
        <f t="shared" ca="1" si="16"/>
        <v>29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s="19">
        <f t="shared" ca="1" si="16"/>
        <v>29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s="19">
        <f t="shared" ca="1" si="16"/>
        <v>28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s="19">
        <f t="shared" ca="1" si="16"/>
        <v>28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s="19">
        <f t="shared" ca="1" si="16"/>
        <v>28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s="19">
        <f t="shared" ca="1" si="16"/>
        <v>28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s="19">
        <f t="shared" ca="1" si="16"/>
        <v>29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s="19">
        <f t="shared" ca="1" si="16"/>
        <v>28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s="19">
        <f t="shared" ca="1" si="16"/>
        <v>28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s="19">
        <f t="shared" ca="1" si="16"/>
        <v>28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s="19">
        <f t="shared" ca="1" si="16"/>
        <v>29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s="19">
        <f t="shared" ca="1" si="16"/>
        <v>26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s="19">
        <f t="shared" ca="1" si="16"/>
        <v>28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s="19">
        <f t="shared" ca="1" si="16"/>
        <v>29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s="19">
        <f t="shared" ca="1" si="16"/>
        <v>29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s="19">
        <f t="shared" ca="1" si="16"/>
        <v>29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s="19">
        <f t="shared" ca="1" si="16"/>
        <v>29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s="19">
        <f t="shared" ca="1" si="16"/>
        <v>28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s="19">
        <f t="shared" ca="1" si="16"/>
        <v>28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s="19">
        <f t="shared" ca="1" si="16"/>
        <v>29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s="19">
        <f t="shared" ca="1" si="16"/>
        <v>28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s="19">
        <f t="shared" ca="1" si="16"/>
        <v>29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s="19">
        <f t="shared" ca="1" si="16"/>
        <v>29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s="19">
        <f t="shared" ca="1" si="16"/>
        <v>27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s="19">
        <f t="shared" ca="1" si="16"/>
        <v>27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s="19">
        <f t="shared" ca="1" si="16"/>
        <v>28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s="19">
        <f t="shared" ca="1" si="16"/>
        <v>28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s="19">
        <f t="shared" ca="1" si="16"/>
        <v>28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s="19">
        <f t="shared" ca="1" si="16"/>
        <v>29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s="19">
        <f t="shared" ca="1" si="16"/>
        <v>29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s="19">
        <f t="shared" ca="1" si="16"/>
        <v>29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s="19">
        <f t="shared" ca="1" si="16"/>
        <v>28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s="19">
        <f t="shared" ca="1" si="16"/>
        <v>29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s="19">
        <f t="shared" ca="1" si="16"/>
        <v>28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s="19">
        <f t="shared" ca="1" si="16"/>
        <v>28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s="19">
        <f t="shared" ca="1" si="16"/>
        <v>28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abSelected="1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Ana Carramolino Olivares</cp:lastModifiedBy>
  <dcterms:created xsi:type="dcterms:W3CDTF">2015-06-05T18:17:20Z</dcterms:created>
  <dcterms:modified xsi:type="dcterms:W3CDTF">2025-09-15T08:26:26Z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